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Татьяна\Downloads\Excel-файлы\"/>
    </mc:Choice>
  </mc:AlternateContent>
  <xr:revisionPtr revIDLastSave="0" documentId="13_ncr:1_{5A3E9019-B5C0-4D5C-9930-AB736078627D}" xr6:coauthVersionLast="47" xr6:coauthVersionMax="47" xr10:uidLastSave="{00000000-0000-0000-0000-000000000000}"/>
  <bookViews>
    <workbookView xWindow="-108" yWindow="-108" windowWidth="23256" windowHeight="12576" activeTab="9" xr2:uid="{00000000-000D-0000-FFFF-FFFF00000000}"/>
  </bookViews>
  <sheets>
    <sheet name="T0_1" sheetId="2" r:id="rId1"/>
    <sheet name="T0_12" sheetId="3" r:id="rId2"/>
    <sheet name="Tв_23" sheetId="4" r:id="rId3"/>
    <sheet name="Tв_3" sheetId="5" r:id="rId4"/>
    <sheet name="l_12" sheetId="10" r:id="rId5"/>
    <sheet name="l_13" sheetId="11" r:id="rId6"/>
    <sheet name="l_23" sheetId="12" r:id="rId7"/>
    <sheet name="m_21" sheetId="13" r:id="rId8"/>
    <sheet name="m_31" sheetId="14" r:id="rId9"/>
    <sheet name="m_32" sheetId="15" r:id="rId10"/>
    <sheet name="Время" sheetId="8" r:id="rId11"/>
    <sheet name="Память" sheetId="9" r:id="rId12"/>
    <sheet name="Кг_s1" sheetId="6" r:id="rId13"/>
    <sheet name="Кг_s12" sheetId="7" r:id="rId14"/>
    <sheet name="Доп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2" i="7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2" i="6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3" i="9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3" i="8"/>
  <c r="V4" i="15"/>
  <c r="V5" i="15"/>
  <c r="V6" i="15"/>
  <c r="V7" i="15"/>
  <c r="V8" i="15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V24" i="15"/>
  <c r="V25" i="15"/>
  <c r="V26" i="15"/>
  <c r="V27" i="15"/>
  <c r="V28" i="15"/>
  <c r="V29" i="15"/>
  <c r="V30" i="15"/>
  <c r="V31" i="15"/>
  <c r="V32" i="15"/>
  <c r="V33" i="15"/>
  <c r="V34" i="15"/>
  <c r="V35" i="15"/>
  <c r="V36" i="15"/>
  <c r="V37" i="15"/>
  <c r="V38" i="15"/>
  <c r="V39" i="15"/>
  <c r="V40" i="15"/>
  <c r="V41" i="15"/>
  <c r="V42" i="15"/>
  <c r="V43" i="15"/>
  <c r="V44" i="15"/>
  <c r="V45" i="15"/>
  <c r="V46" i="15"/>
  <c r="V47" i="15"/>
  <c r="V48" i="15"/>
  <c r="V49" i="15"/>
  <c r="V50" i="15"/>
  <c r="V51" i="15"/>
  <c r="V52" i="15"/>
  <c r="V53" i="15"/>
  <c r="V54" i="15"/>
  <c r="V55" i="15"/>
  <c r="V56" i="15"/>
  <c r="V57" i="15"/>
  <c r="V58" i="15"/>
  <c r="V59" i="15"/>
  <c r="V60" i="15"/>
  <c r="V61" i="15"/>
  <c r="V62" i="15"/>
  <c r="V63" i="15"/>
  <c r="V64" i="15"/>
  <c r="V65" i="15"/>
  <c r="V66" i="15"/>
  <c r="V67" i="15"/>
  <c r="V68" i="15"/>
  <c r="V69" i="15"/>
  <c r="V70" i="15"/>
  <c r="V71" i="15"/>
  <c r="V72" i="15"/>
  <c r="V73" i="15"/>
  <c r="V74" i="15"/>
  <c r="V75" i="15"/>
  <c r="V76" i="15"/>
  <c r="V77" i="15"/>
  <c r="V78" i="15"/>
  <c r="V79" i="15"/>
  <c r="V80" i="15"/>
  <c r="V81" i="15"/>
  <c r="V82" i="15"/>
  <c r="V83" i="15"/>
  <c r="V84" i="15"/>
  <c r="V85" i="15"/>
  <c r="V86" i="15"/>
  <c r="V87" i="15"/>
  <c r="V88" i="15"/>
  <c r="V3" i="15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60" i="14"/>
  <c r="V61" i="14"/>
  <c r="V62" i="14"/>
  <c r="V63" i="14"/>
  <c r="V64" i="14"/>
  <c r="V65" i="14"/>
  <c r="V66" i="14"/>
  <c r="V67" i="14"/>
  <c r="V68" i="14"/>
  <c r="V69" i="14"/>
  <c r="V70" i="14"/>
  <c r="V71" i="14"/>
  <c r="V72" i="14"/>
  <c r="V73" i="14"/>
  <c r="V74" i="14"/>
  <c r="V75" i="14"/>
  <c r="V76" i="14"/>
  <c r="V77" i="14"/>
  <c r="V78" i="14"/>
  <c r="V79" i="14"/>
  <c r="V80" i="14"/>
  <c r="V81" i="14"/>
  <c r="V82" i="14"/>
  <c r="V83" i="14"/>
  <c r="V84" i="14"/>
  <c r="V85" i="14"/>
  <c r="V86" i="14"/>
  <c r="V87" i="14"/>
  <c r="V88" i="14"/>
  <c r="V3" i="14"/>
  <c r="V4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48" i="13"/>
  <c r="V49" i="13"/>
  <c r="V50" i="13"/>
  <c r="V51" i="13"/>
  <c r="V52" i="13"/>
  <c r="V53" i="13"/>
  <c r="V54" i="13"/>
  <c r="V55" i="13"/>
  <c r="V56" i="13"/>
  <c r="V57" i="13"/>
  <c r="V58" i="13"/>
  <c r="V59" i="13"/>
  <c r="V60" i="13"/>
  <c r="V61" i="13"/>
  <c r="V62" i="13"/>
  <c r="V63" i="13"/>
  <c r="V64" i="13"/>
  <c r="V65" i="13"/>
  <c r="V66" i="13"/>
  <c r="V67" i="13"/>
  <c r="V68" i="13"/>
  <c r="V69" i="13"/>
  <c r="V70" i="13"/>
  <c r="V71" i="13"/>
  <c r="V72" i="13"/>
  <c r="V73" i="13"/>
  <c r="V74" i="13"/>
  <c r="V75" i="13"/>
  <c r="V76" i="13"/>
  <c r="V77" i="13"/>
  <c r="V78" i="13"/>
  <c r="V79" i="13"/>
  <c r="V80" i="13"/>
  <c r="V81" i="13"/>
  <c r="V82" i="13"/>
  <c r="V83" i="13"/>
  <c r="V84" i="13"/>
  <c r="V85" i="13"/>
  <c r="V86" i="13"/>
  <c r="V87" i="13"/>
  <c r="V88" i="13"/>
  <c r="V3" i="13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87" i="12"/>
  <c r="V88" i="12"/>
  <c r="V3" i="12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3" i="11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75" i="10"/>
  <c r="V76" i="10"/>
  <c r="V77" i="10"/>
  <c r="V78" i="10"/>
  <c r="V79" i="10"/>
  <c r="V80" i="10"/>
  <c r="V81" i="10"/>
  <c r="V82" i="10"/>
  <c r="V83" i="10"/>
  <c r="V84" i="10"/>
  <c r="V85" i="10"/>
  <c r="V86" i="10"/>
  <c r="V87" i="10"/>
  <c r="V88" i="10"/>
  <c r="V3" i="10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3" i="5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3" i="3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3" i="2"/>
  <c r="J78" i="7"/>
  <c r="J79" i="7"/>
  <c r="J80" i="7"/>
  <c r="J81" i="7"/>
  <c r="J82" i="7"/>
  <c r="J83" i="7"/>
  <c r="J84" i="7"/>
  <c r="J85" i="7"/>
  <c r="J86" i="7"/>
  <c r="J87" i="7"/>
  <c r="I78" i="7"/>
  <c r="I79" i="7"/>
  <c r="I80" i="7"/>
  <c r="I81" i="7"/>
  <c r="I82" i="7"/>
  <c r="I83" i="7"/>
  <c r="I84" i="7"/>
  <c r="I85" i="7"/>
  <c r="I86" i="7"/>
  <c r="I87" i="7"/>
  <c r="H78" i="7"/>
  <c r="H79" i="7"/>
  <c r="H80" i="7"/>
  <c r="H81" i="7"/>
  <c r="H82" i="7"/>
  <c r="H83" i="7"/>
  <c r="H84" i="7"/>
  <c r="H85" i="7"/>
  <c r="H86" i="7"/>
  <c r="H87" i="7"/>
  <c r="G78" i="7"/>
  <c r="G79" i="7"/>
  <c r="G80" i="7"/>
  <c r="G81" i="7"/>
  <c r="G82" i="7"/>
  <c r="G83" i="7"/>
  <c r="G84" i="7"/>
  <c r="G85" i="7"/>
  <c r="G86" i="7"/>
  <c r="G87" i="7"/>
  <c r="F78" i="7"/>
  <c r="F79" i="7"/>
  <c r="F80" i="7"/>
  <c r="F81" i="7"/>
  <c r="F82" i="7"/>
  <c r="F83" i="7"/>
  <c r="F84" i="7"/>
  <c r="F85" i="7"/>
  <c r="F86" i="7"/>
  <c r="F87" i="7"/>
  <c r="E78" i="7"/>
  <c r="E79" i="7"/>
  <c r="E80" i="7"/>
  <c r="E81" i="7"/>
  <c r="E82" i="7"/>
  <c r="E83" i="7"/>
  <c r="E84" i="7"/>
  <c r="E85" i="7"/>
  <c r="E86" i="7"/>
  <c r="E87" i="7"/>
  <c r="D78" i="7"/>
  <c r="D79" i="7"/>
  <c r="D80" i="7"/>
  <c r="D81" i="7"/>
  <c r="D82" i="7"/>
  <c r="D83" i="7"/>
  <c r="D84" i="7"/>
  <c r="D85" i="7"/>
  <c r="D86" i="7"/>
  <c r="D87" i="7"/>
  <c r="C78" i="7"/>
  <c r="C79" i="7"/>
  <c r="C80" i="7"/>
  <c r="C81" i="7"/>
  <c r="C82" i="7"/>
  <c r="C83" i="7"/>
  <c r="C84" i="7"/>
  <c r="C85" i="7"/>
  <c r="C86" i="7"/>
  <c r="C87" i="7"/>
  <c r="B78" i="7"/>
  <c r="B79" i="7"/>
  <c r="B80" i="7"/>
  <c r="B81" i="7"/>
  <c r="B82" i="7"/>
  <c r="B83" i="7"/>
  <c r="B84" i="7"/>
  <c r="B85" i="7"/>
  <c r="B86" i="7"/>
  <c r="B87" i="7"/>
  <c r="J78" i="6"/>
  <c r="J79" i="6"/>
  <c r="J80" i="6"/>
  <c r="J81" i="6"/>
  <c r="J82" i="6"/>
  <c r="J83" i="6"/>
  <c r="J84" i="6"/>
  <c r="J85" i="6"/>
  <c r="J86" i="6"/>
  <c r="J87" i="6"/>
  <c r="I78" i="6"/>
  <c r="I79" i="6"/>
  <c r="I80" i="6"/>
  <c r="I81" i="6"/>
  <c r="I82" i="6"/>
  <c r="I83" i="6"/>
  <c r="I84" i="6"/>
  <c r="I85" i="6"/>
  <c r="I86" i="6"/>
  <c r="I87" i="6"/>
  <c r="H78" i="6"/>
  <c r="H79" i="6"/>
  <c r="H80" i="6"/>
  <c r="H81" i="6"/>
  <c r="H82" i="6"/>
  <c r="H83" i="6"/>
  <c r="H84" i="6"/>
  <c r="H85" i="6"/>
  <c r="H86" i="6"/>
  <c r="H87" i="6"/>
  <c r="G78" i="6"/>
  <c r="G79" i="6"/>
  <c r="G80" i="6"/>
  <c r="G81" i="6"/>
  <c r="G82" i="6"/>
  <c r="G83" i="6"/>
  <c r="G84" i="6"/>
  <c r="G85" i="6"/>
  <c r="G86" i="6"/>
  <c r="G87" i="6"/>
  <c r="F78" i="6"/>
  <c r="F79" i="6"/>
  <c r="F80" i="6"/>
  <c r="F81" i="6"/>
  <c r="F82" i="6"/>
  <c r="F83" i="6"/>
  <c r="F84" i="6"/>
  <c r="F85" i="6"/>
  <c r="F86" i="6"/>
  <c r="F87" i="6"/>
  <c r="E78" i="6"/>
  <c r="E79" i="6"/>
  <c r="E80" i="6"/>
  <c r="E81" i="6"/>
  <c r="E82" i="6"/>
  <c r="E83" i="6"/>
  <c r="E84" i="6"/>
  <c r="E85" i="6"/>
  <c r="E86" i="6"/>
  <c r="E87" i="6"/>
  <c r="D78" i="6"/>
  <c r="D79" i="6"/>
  <c r="D80" i="6"/>
  <c r="D81" i="6"/>
  <c r="D82" i="6"/>
  <c r="D83" i="6"/>
  <c r="D84" i="6"/>
  <c r="D85" i="6"/>
  <c r="D86" i="6"/>
  <c r="D87" i="6"/>
  <c r="C78" i="6"/>
  <c r="C79" i="6"/>
  <c r="C80" i="6"/>
  <c r="C81" i="6"/>
  <c r="C82" i="6"/>
  <c r="C83" i="6"/>
  <c r="C84" i="6"/>
  <c r="C85" i="6"/>
  <c r="C86" i="6"/>
  <c r="C87" i="6"/>
  <c r="B78" i="6"/>
  <c r="B79" i="6"/>
  <c r="B80" i="6"/>
  <c r="B81" i="6"/>
  <c r="B82" i="6"/>
  <c r="B83" i="6"/>
  <c r="B84" i="6"/>
  <c r="B85" i="6"/>
  <c r="B86" i="6"/>
  <c r="B87" i="6"/>
  <c r="U79" i="9"/>
  <c r="U80" i="9"/>
  <c r="U81" i="9"/>
  <c r="U82" i="9"/>
  <c r="U83" i="9"/>
  <c r="U84" i="9"/>
  <c r="U85" i="9"/>
  <c r="U86" i="9"/>
  <c r="U87" i="9"/>
  <c r="U88" i="9"/>
  <c r="T79" i="9"/>
  <c r="T80" i="9"/>
  <c r="T81" i="9"/>
  <c r="T82" i="9"/>
  <c r="T83" i="9"/>
  <c r="T84" i="9"/>
  <c r="T85" i="9"/>
  <c r="T86" i="9"/>
  <c r="T87" i="9"/>
  <c r="T88" i="9"/>
  <c r="S79" i="9"/>
  <c r="S80" i="9"/>
  <c r="S81" i="9"/>
  <c r="S82" i="9"/>
  <c r="S83" i="9"/>
  <c r="S84" i="9"/>
  <c r="S85" i="9"/>
  <c r="S86" i="9"/>
  <c r="S87" i="9"/>
  <c r="S88" i="9"/>
  <c r="R79" i="9"/>
  <c r="R80" i="9"/>
  <c r="R81" i="9"/>
  <c r="R82" i="9"/>
  <c r="R83" i="9"/>
  <c r="R84" i="9"/>
  <c r="R85" i="9"/>
  <c r="R86" i="9"/>
  <c r="R87" i="9"/>
  <c r="R88" i="9"/>
  <c r="Q79" i="9"/>
  <c r="Q80" i="9"/>
  <c r="Q81" i="9"/>
  <c r="Q82" i="9"/>
  <c r="Q83" i="9"/>
  <c r="Q84" i="9"/>
  <c r="Q85" i="9"/>
  <c r="Q86" i="9"/>
  <c r="Q87" i="9"/>
  <c r="Q88" i="9"/>
  <c r="P79" i="9"/>
  <c r="P80" i="9"/>
  <c r="P81" i="9"/>
  <c r="P82" i="9"/>
  <c r="P83" i="9"/>
  <c r="P84" i="9"/>
  <c r="P85" i="9"/>
  <c r="P86" i="9"/>
  <c r="P87" i="9"/>
  <c r="P88" i="9"/>
  <c r="O79" i="9"/>
  <c r="O80" i="9"/>
  <c r="O81" i="9"/>
  <c r="O82" i="9"/>
  <c r="O83" i="9"/>
  <c r="O84" i="9"/>
  <c r="O85" i="9"/>
  <c r="O86" i="9"/>
  <c r="O87" i="9"/>
  <c r="O88" i="9"/>
  <c r="N79" i="9"/>
  <c r="N80" i="9"/>
  <c r="N81" i="9"/>
  <c r="N82" i="9"/>
  <c r="N83" i="9"/>
  <c r="N84" i="9"/>
  <c r="N85" i="9"/>
  <c r="N86" i="9"/>
  <c r="N87" i="9"/>
  <c r="N88" i="9"/>
  <c r="M79" i="9"/>
  <c r="M80" i="9"/>
  <c r="M81" i="9"/>
  <c r="M82" i="9"/>
  <c r="M83" i="9"/>
  <c r="M84" i="9"/>
  <c r="M85" i="9"/>
  <c r="M86" i="9"/>
  <c r="M87" i="9"/>
  <c r="M88" i="9"/>
  <c r="J79" i="9"/>
  <c r="J80" i="9"/>
  <c r="J81" i="9"/>
  <c r="J82" i="9"/>
  <c r="J83" i="9"/>
  <c r="J84" i="9"/>
  <c r="J85" i="9"/>
  <c r="J86" i="9"/>
  <c r="J87" i="9"/>
  <c r="J88" i="9"/>
  <c r="I79" i="9"/>
  <c r="I80" i="9"/>
  <c r="I81" i="9"/>
  <c r="I82" i="9"/>
  <c r="I83" i="9"/>
  <c r="I84" i="9"/>
  <c r="I85" i="9"/>
  <c r="I86" i="9"/>
  <c r="I87" i="9"/>
  <c r="I88" i="9"/>
  <c r="H79" i="9"/>
  <c r="H80" i="9"/>
  <c r="H81" i="9"/>
  <c r="H82" i="9"/>
  <c r="H83" i="9"/>
  <c r="H84" i="9"/>
  <c r="H85" i="9"/>
  <c r="H86" i="9"/>
  <c r="H87" i="9"/>
  <c r="H88" i="9"/>
  <c r="G79" i="9"/>
  <c r="G80" i="9"/>
  <c r="G81" i="9"/>
  <c r="G82" i="9"/>
  <c r="G83" i="9"/>
  <c r="G84" i="9"/>
  <c r="G85" i="9"/>
  <c r="G86" i="9"/>
  <c r="G87" i="9"/>
  <c r="G88" i="9"/>
  <c r="U79" i="8"/>
  <c r="U80" i="8"/>
  <c r="U81" i="8"/>
  <c r="U82" i="8"/>
  <c r="U83" i="8"/>
  <c r="U84" i="8"/>
  <c r="U85" i="8"/>
  <c r="U86" i="8"/>
  <c r="U87" i="8"/>
  <c r="U88" i="8"/>
  <c r="T79" i="8"/>
  <c r="T80" i="8"/>
  <c r="T81" i="8"/>
  <c r="T82" i="8"/>
  <c r="T83" i="8"/>
  <c r="T84" i="8"/>
  <c r="T85" i="8"/>
  <c r="T86" i="8"/>
  <c r="T87" i="8"/>
  <c r="T88" i="8"/>
  <c r="S79" i="8"/>
  <c r="S80" i="8"/>
  <c r="S81" i="8"/>
  <c r="S82" i="8"/>
  <c r="S83" i="8"/>
  <c r="S84" i="8"/>
  <c r="S85" i="8"/>
  <c r="S86" i="8"/>
  <c r="S87" i="8"/>
  <c r="S88" i="8"/>
  <c r="R79" i="8"/>
  <c r="R80" i="8"/>
  <c r="R81" i="8"/>
  <c r="R82" i="8"/>
  <c r="R83" i="8"/>
  <c r="R84" i="8"/>
  <c r="R85" i="8"/>
  <c r="R86" i="8"/>
  <c r="R87" i="8"/>
  <c r="R88" i="8"/>
  <c r="Q79" i="8"/>
  <c r="Q80" i="8"/>
  <c r="Q81" i="8"/>
  <c r="Q82" i="8"/>
  <c r="Q83" i="8"/>
  <c r="Q84" i="8"/>
  <c r="Q85" i="8"/>
  <c r="Q86" i="8"/>
  <c r="Q87" i="8"/>
  <c r="Q88" i="8"/>
  <c r="P79" i="8"/>
  <c r="P80" i="8"/>
  <c r="P81" i="8"/>
  <c r="P82" i="8"/>
  <c r="P83" i="8"/>
  <c r="P84" i="8"/>
  <c r="P85" i="8"/>
  <c r="P86" i="8"/>
  <c r="P87" i="8"/>
  <c r="P88" i="8"/>
  <c r="O79" i="8"/>
  <c r="O80" i="8"/>
  <c r="O81" i="8"/>
  <c r="O82" i="8"/>
  <c r="O83" i="8"/>
  <c r="O84" i="8"/>
  <c r="O85" i="8"/>
  <c r="O86" i="8"/>
  <c r="O87" i="8"/>
  <c r="O88" i="8"/>
  <c r="N79" i="8"/>
  <c r="N80" i="8"/>
  <c r="N81" i="8"/>
  <c r="N82" i="8"/>
  <c r="N83" i="8"/>
  <c r="N84" i="8"/>
  <c r="N85" i="8"/>
  <c r="N86" i="8"/>
  <c r="N87" i="8"/>
  <c r="N88" i="8"/>
  <c r="M79" i="8"/>
  <c r="M80" i="8"/>
  <c r="M81" i="8"/>
  <c r="M82" i="8"/>
  <c r="M83" i="8"/>
  <c r="M84" i="8"/>
  <c r="M85" i="8"/>
  <c r="M86" i="8"/>
  <c r="M87" i="8"/>
  <c r="M88" i="8"/>
  <c r="J79" i="8"/>
  <c r="J80" i="8"/>
  <c r="J81" i="8"/>
  <c r="J82" i="8"/>
  <c r="J83" i="8"/>
  <c r="J84" i="8"/>
  <c r="J85" i="8"/>
  <c r="J86" i="8"/>
  <c r="J87" i="8"/>
  <c r="J88" i="8"/>
  <c r="I79" i="8"/>
  <c r="I80" i="8"/>
  <c r="I81" i="8"/>
  <c r="I82" i="8"/>
  <c r="I83" i="8"/>
  <c r="I84" i="8"/>
  <c r="I85" i="8"/>
  <c r="I86" i="8"/>
  <c r="I87" i="8"/>
  <c r="I88" i="8"/>
  <c r="H79" i="8"/>
  <c r="H80" i="8"/>
  <c r="H81" i="8"/>
  <c r="H82" i="8"/>
  <c r="H83" i="8"/>
  <c r="H84" i="8"/>
  <c r="H85" i="8"/>
  <c r="H86" i="8"/>
  <c r="H87" i="8"/>
  <c r="H88" i="8"/>
  <c r="G79" i="8"/>
  <c r="G80" i="8"/>
  <c r="G81" i="8"/>
  <c r="G82" i="8"/>
  <c r="G83" i="8"/>
  <c r="G84" i="8"/>
  <c r="G85" i="8"/>
  <c r="G86" i="8"/>
  <c r="G87" i="8"/>
  <c r="G88" i="8"/>
  <c r="U79" i="15"/>
  <c r="U80" i="15"/>
  <c r="U81" i="15"/>
  <c r="U82" i="15"/>
  <c r="U83" i="15"/>
  <c r="U84" i="15"/>
  <c r="U85" i="15"/>
  <c r="U86" i="15"/>
  <c r="U87" i="15"/>
  <c r="U88" i="15"/>
  <c r="T79" i="15"/>
  <c r="T80" i="15"/>
  <c r="T81" i="15"/>
  <c r="T82" i="15"/>
  <c r="T83" i="15"/>
  <c r="T84" i="15"/>
  <c r="T85" i="15"/>
  <c r="T86" i="15"/>
  <c r="T87" i="15"/>
  <c r="T88" i="15"/>
  <c r="S79" i="15"/>
  <c r="S80" i="15"/>
  <c r="S81" i="15"/>
  <c r="S82" i="15"/>
  <c r="S83" i="15"/>
  <c r="S84" i="15"/>
  <c r="S85" i="15"/>
  <c r="S86" i="15"/>
  <c r="S87" i="15"/>
  <c r="S88" i="15"/>
  <c r="R79" i="15"/>
  <c r="R80" i="15"/>
  <c r="R81" i="15"/>
  <c r="R82" i="15"/>
  <c r="R83" i="15"/>
  <c r="R84" i="15"/>
  <c r="R85" i="15"/>
  <c r="R86" i="15"/>
  <c r="R87" i="15"/>
  <c r="R88" i="15"/>
  <c r="Q79" i="15"/>
  <c r="Q80" i="15"/>
  <c r="Q81" i="15"/>
  <c r="Q82" i="15"/>
  <c r="Q83" i="15"/>
  <c r="Q84" i="15"/>
  <c r="Q85" i="15"/>
  <c r="Q86" i="15"/>
  <c r="Q87" i="15"/>
  <c r="Q88" i="15"/>
  <c r="P79" i="15"/>
  <c r="P80" i="15"/>
  <c r="P81" i="15"/>
  <c r="P82" i="15"/>
  <c r="P83" i="15"/>
  <c r="P84" i="15"/>
  <c r="P85" i="15"/>
  <c r="P86" i="15"/>
  <c r="P87" i="15"/>
  <c r="P88" i="15"/>
  <c r="O79" i="15"/>
  <c r="O80" i="15"/>
  <c r="O81" i="15"/>
  <c r="O82" i="15"/>
  <c r="O83" i="15"/>
  <c r="O84" i="15"/>
  <c r="O85" i="15"/>
  <c r="O86" i="15"/>
  <c r="O87" i="15"/>
  <c r="O88" i="15"/>
  <c r="N79" i="15"/>
  <c r="N80" i="15"/>
  <c r="N81" i="15"/>
  <c r="N82" i="15"/>
  <c r="N83" i="15"/>
  <c r="N84" i="15"/>
  <c r="N85" i="15"/>
  <c r="N86" i="15"/>
  <c r="N87" i="15"/>
  <c r="N88" i="15"/>
  <c r="M79" i="15"/>
  <c r="M80" i="15"/>
  <c r="M81" i="15"/>
  <c r="M82" i="15"/>
  <c r="M83" i="15"/>
  <c r="M84" i="15"/>
  <c r="M85" i="15"/>
  <c r="M86" i="15"/>
  <c r="M87" i="15"/>
  <c r="M88" i="15"/>
  <c r="J79" i="15"/>
  <c r="J80" i="15"/>
  <c r="J81" i="15"/>
  <c r="J82" i="15"/>
  <c r="J83" i="15"/>
  <c r="J84" i="15"/>
  <c r="J85" i="15"/>
  <c r="J86" i="15"/>
  <c r="J87" i="15"/>
  <c r="J88" i="15"/>
  <c r="I79" i="15"/>
  <c r="I80" i="15"/>
  <c r="I81" i="15"/>
  <c r="I82" i="15"/>
  <c r="I83" i="15"/>
  <c r="I84" i="15"/>
  <c r="I85" i="15"/>
  <c r="I86" i="15"/>
  <c r="I87" i="15"/>
  <c r="I88" i="15"/>
  <c r="H79" i="15"/>
  <c r="H80" i="15"/>
  <c r="H81" i="15"/>
  <c r="H82" i="15"/>
  <c r="H83" i="15"/>
  <c r="H84" i="15"/>
  <c r="H85" i="15"/>
  <c r="H86" i="15"/>
  <c r="H87" i="15"/>
  <c r="H88" i="15"/>
  <c r="G79" i="15"/>
  <c r="G80" i="15"/>
  <c r="G81" i="15"/>
  <c r="G82" i="15"/>
  <c r="G83" i="15"/>
  <c r="G84" i="15"/>
  <c r="G85" i="15"/>
  <c r="G86" i="15"/>
  <c r="G87" i="15"/>
  <c r="G88" i="15"/>
  <c r="U79" i="14"/>
  <c r="U80" i="14"/>
  <c r="U81" i="14"/>
  <c r="U82" i="14"/>
  <c r="U83" i="14"/>
  <c r="U84" i="14"/>
  <c r="U85" i="14"/>
  <c r="U86" i="14"/>
  <c r="U87" i="14"/>
  <c r="U88" i="14"/>
  <c r="T79" i="14"/>
  <c r="T80" i="14"/>
  <c r="T81" i="14"/>
  <c r="T82" i="14"/>
  <c r="T83" i="14"/>
  <c r="T84" i="14"/>
  <c r="T85" i="14"/>
  <c r="T86" i="14"/>
  <c r="T87" i="14"/>
  <c r="T88" i="14"/>
  <c r="S79" i="14"/>
  <c r="S80" i="14"/>
  <c r="S81" i="14"/>
  <c r="S82" i="14"/>
  <c r="S83" i="14"/>
  <c r="S84" i="14"/>
  <c r="S85" i="14"/>
  <c r="S86" i="14"/>
  <c r="S87" i="14"/>
  <c r="S88" i="14"/>
  <c r="R79" i="14"/>
  <c r="R80" i="14"/>
  <c r="R81" i="14"/>
  <c r="R82" i="14"/>
  <c r="R83" i="14"/>
  <c r="R84" i="14"/>
  <c r="R85" i="14"/>
  <c r="R86" i="14"/>
  <c r="R87" i="14"/>
  <c r="R88" i="14"/>
  <c r="Q79" i="14"/>
  <c r="Q80" i="14"/>
  <c r="Q81" i="14"/>
  <c r="Q82" i="14"/>
  <c r="Q83" i="14"/>
  <c r="Q84" i="14"/>
  <c r="Q85" i="14"/>
  <c r="Q86" i="14"/>
  <c r="Q87" i="14"/>
  <c r="Q88" i="14"/>
  <c r="P79" i="14"/>
  <c r="P80" i="14"/>
  <c r="P81" i="14"/>
  <c r="P82" i="14"/>
  <c r="P83" i="14"/>
  <c r="P84" i="14"/>
  <c r="P85" i="14"/>
  <c r="P86" i="14"/>
  <c r="P87" i="14"/>
  <c r="P88" i="14"/>
  <c r="O79" i="14"/>
  <c r="O80" i="14"/>
  <c r="O81" i="14"/>
  <c r="O82" i="14"/>
  <c r="O83" i="14"/>
  <c r="O84" i="14"/>
  <c r="O85" i="14"/>
  <c r="O86" i="14"/>
  <c r="O87" i="14"/>
  <c r="O88" i="14"/>
  <c r="N79" i="14"/>
  <c r="N80" i="14"/>
  <c r="N81" i="14"/>
  <c r="N82" i="14"/>
  <c r="N83" i="14"/>
  <c r="N84" i="14"/>
  <c r="N85" i="14"/>
  <c r="N86" i="14"/>
  <c r="N87" i="14"/>
  <c r="N88" i="14"/>
  <c r="M79" i="14"/>
  <c r="M80" i="14"/>
  <c r="M81" i="14"/>
  <c r="M82" i="14"/>
  <c r="M83" i="14"/>
  <c r="M84" i="14"/>
  <c r="M85" i="14"/>
  <c r="M86" i="14"/>
  <c r="M87" i="14"/>
  <c r="M88" i="14"/>
  <c r="J79" i="14"/>
  <c r="J80" i="14"/>
  <c r="J81" i="14"/>
  <c r="J82" i="14"/>
  <c r="J83" i="14"/>
  <c r="J84" i="14"/>
  <c r="J85" i="14"/>
  <c r="J86" i="14"/>
  <c r="J87" i="14"/>
  <c r="J88" i="14"/>
  <c r="I79" i="14"/>
  <c r="I80" i="14"/>
  <c r="I81" i="14"/>
  <c r="I82" i="14"/>
  <c r="I83" i="14"/>
  <c r="I84" i="14"/>
  <c r="I85" i="14"/>
  <c r="I86" i="14"/>
  <c r="I87" i="14"/>
  <c r="I88" i="14"/>
  <c r="H79" i="14"/>
  <c r="H80" i="14"/>
  <c r="H81" i="14"/>
  <c r="H82" i="14"/>
  <c r="H83" i="14"/>
  <c r="H84" i="14"/>
  <c r="H85" i="14"/>
  <c r="H86" i="14"/>
  <c r="H87" i="14"/>
  <c r="H88" i="14"/>
  <c r="G79" i="14"/>
  <c r="G80" i="14"/>
  <c r="G81" i="14"/>
  <c r="G82" i="14"/>
  <c r="G83" i="14"/>
  <c r="G84" i="14"/>
  <c r="G85" i="14"/>
  <c r="G86" i="14"/>
  <c r="G87" i="14"/>
  <c r="G88" i="14"/>
  <c r="U79" i="13"/>
  <c r="U80" i="13"/>
  <c r="U81" i="13"/>
  <c r="U82" i="13"/>
  <c r="U83" i="13"/>
  <c r="U84" i="13"/>
  <c r="U85" i="13"/>
  <c r="U86" i="13"/>
  <c r="U87" i="13"/>
  <c r="U88" i="13"/>
  <c r="T79" i="13"/>
  <c r="T80" i="13"/>
  <c r="T81" i="13"/>
  <c r="T82" i="13"/>
  <c r="T83" i="13"/>
  <c r="T84" i="13"/>
  <c r="T85" i="13"/>
  <c r="T86" i="13"/>
  <c r="T87" i="13"/>
  <c r="T88" i="13"/>
  <c r="S79" i="13"/>
  <c r="S80" i="13"/>
  <c r="S81" i="13"/>
  <c r="S82" i="13"/>
  <c r="S83" i="13"/>
  <c r="S84" i="13"/>
  <c r="S85" i="13"/>
  <c r="S86" i="13"/>
  <c r="S87" i="13"/>
  <c r="S88" i="13"/>
  <c r="R79" i="13"/>
  <c r="R80" i="13"/>
  <c r="R81" i="13"/>
  <c r="R82" i="13"/>
  <c r="R83" i="13"/>
  <c r="R84" i="13"/>
  <c r="R85" i="13"/>
  <c r="R86" i="13"/>
  <c r="R87" i="13"/>
  <c r="R88" i="13"/>
  <c r="Q79" i="13"/>
  <c r="Q80" i="13"/>
  <c r="Q81" i="13"/>
  <c r="Q82" i="13"/>
  <c r="Q83" i="13"/>
  <c r="Q84" i="13"/>
  <c r="Q85" i="13"/>
  <c r="Q86" i="13"/>
  <c r="Q87" i="13"/>
  <c r="Q88" i="13"/>
  <c r="P79" i="13"/>
  <c r="P80" i="13"/>
  <c r="P81" i="13"/>
  <c r="P82" i="13"/>
  <c r="P83" i="13"/>
  <c r="P84" i="13"/>
  <c r="P85" i="13"/>
  <c r="P86" i="13"/>
  <c r="P87" i="13"/>
  <c r="P88" i="13"/>
  <c r="O79" i="13"/>
  <c r="O80" i="13"/>
  <c r="O81" i="13"/>
  <c r="O82" i="13"/>
  <c r="O83" i="13"/>
  <c r="O84" i="13"/>
  <c r="O85" i="13"/>
  <c r="O86" i="13"/>
  <c r="O87" i="13"/>
  <c r="O88" i="13"/>
  <c r="N79" i="13"/>
  <c r="N80" i="13"/>
  <c r="N81" i="13"/>
  <c r="N82" i="13"/>
  <c r="N83" i="13"/>
  <c r="N84" i="13"/>
  <c r="N85" i="13"/>
  <c r="N86" i="13"/>
  <c r="N87" i="13"/>
  <c r="N88" i="13"/>
  <c r="M79" i="13"/>
  <c r="M80" i="13"/>
  <c r="M81" i="13"/>
  <c r="M82" i="13"/>
  <c r="M83" i="13"/>
  <c r="M84" i="13"/>
  <c r="M85" i="13"/>
  <c r="M86" i="13"/>
  <c r="M87" i="13"/>
  <c r="M88" i="13"/>
  <c r="J79" i="13"/>
  <c r="J80" i="13"/>
  <c r="J81" i="13"/>
  <c r="J82" i="13"/>
  <c r="J83" i="13"/>
  <c r="J84" i="13"/>
  <c r="J85" i="13"/>
  <c r="J86" i="13"/>
  <c r="J87" i="13"/>
  <c r="J88" i="13"/>
  <c r="I79" i="13"/>
  <c r="I80" i="13"/>
  <c r="I81" i="13"/>
  <c r="I82" i="13"/>
  <c r="I83" i="13"/>
  <c r="I84" i="13"/>
  <c r="I85" i="13"/>
  <c r="I86" i="13"/>
  <c r="I87" i="13"/>
  <c r="I88" i="13"/>
  <c r="H79" i="13"/>
  <c r="H80" i="13"/>
  <c r="H81" i="13"/>
  <c r="H82" i="13"/>
  <c r="H83" i="13"/>
  <c r="H84" i="13"/>
  <c r="H85" i="13"/>
  <c r="H86" i="13"/>
  <c r="H87" i="13"/>
  <c r="H88" i="13"/>
  <c r="G79" i="13"/>
  <c r="G80" i="13"/>
  <c r="G81" i="13"/>
  <c r="G82" i="13"/>
  <c r="G83" i="13"/>
  <c r="G84" i="13"/>
  <c r="G85" i="13"/>
  <c r="G86" i="13"/>
  <c r="G87" i="13"/>
  <c r="G88" i="13"/>
  <c r="U79" i="12"/>
  <c r="U80" i="12"/>
  <c r="U81" i="12"/>
  <c r="U82" i="12"/>
  <c r="U83" i="12"/>
  <c r="U84" i="12"/>
  <c r="U85" i="12"/>
  <c r="U86" i="12"/>
  <c r="U87" i="12"/>
  <c r="U88" i="12"/>
  <c r="T79" i="12"/>
  <c r="T80" i="12"/>
  <c r="T81" i="12"/>
  <c r="T82" i="12"/>
  <c r="T83" i="12"/>
  <c r="T84" i="12"/>
  <c r="T85" i="12"/>
  <c r="T86" i="12"/>
  <c r="T87" i="12"/>
  <c r="T88" i="12"/>
  <c r="S79" i="12"/>
  <c r="S80" i="12"/>
  <c r="S81" i="12"/>
  <c r="S82" i="12"/>
  <c r="S83" i="12"/>
  <c r="S84" i="12"/>
  <c r="S85" i="12"/>
  <c r="S86" i="12"/>
  <c r="S87" i="12"/>
  <c r="S88" i="12"/>
  <c r="R79" i="12"/>
  <c r="R80" i="12"/>
  <c r="R81" i="12"/>
  <c r="R82" i="12"/>
  <c r="R83" i="12"/>
  <c r="R84" i="12"/>
  <c r="R85" i="12"/>
  <c r="R86" i="12"/>
  <c r="R87" i="12"/>
  <c r="R88" i="12"/>
  <c r="Q79" i="12"/>
  <c r="Q80" i="12"/>
  <c r="Q81" i="12"/>
  <c r="Q82" i="12"/>
  <c r="Q83" i="12"/>
  <c r="Q84" i="12"/>
  <c r="Q85" i="12"/>
  <c r="Q86" i="12"/>
  <c r="Q87" i="12"/>
  <c r="Q88" i="12"/>
  <c r="P79" i="12"/>
  <c r="P80" i="12"/>
  <c r="P81" i="12"/>
  <c r="P82" i="12"/>
  <c r="P83" i="12"/>
  <c r="P84" i="12"/>
  <c r="P85" i="12"/>
  <c r="P86" i="12"/>
  <c r="P87" i="12"/>
  <c r="P88" i="12"/>
  <c r="O79" i="12"/>
  <c r="O80" i="12"/>
  <c r="O81" i="12"/>
  <c r="O82" i="12"/>
  <c r="O83" i="12"/>
  <c r="O84" i="12"/>
  <c r="O85" i="12"/>
  <c r="O86" i="12"/>
  <c r="O87" i="12"/>
  <c r="O88" i="12"/>
  <c r="N79" i="12"/>
  <c r="N80" i="12"/>
  <c r="N81" i="12"/>
  <c r="N82" i="12"/>
  <c r="N83" i="12"/>
  <c r="N84" i="12"/>
  <c r="N85" i="12"/>
  <c r="N86" i="12"/>
  <c r="N87" i="12"/>
  <c r="N88" i="12"/>
  <c r="M79" i="12"/>
  <c r="M80" i="12"/>
  <c r="M81" i="12"/>
  <c r="M82" i="12"/>
  <c r="M83" i="12"/>
  <c r="M84" i="12"/>
  <c r="M85" i="12"/>
  <c r="M86" i="12"/>
  <c r="M87" i="12"/>
  <c r="M88" i="12"/>
  <c r="J79" i="12"/>
  <c r="J80" i="12"/>
  <c r="J81" i="12"/>
  <c r="J82" i="12"/>
  <c r="J83" i="12"/>
  <c r="J84" i="12"/>
  <c r="J85" i="12"/>
  <c r="J86" i="12"/>
  <c r="J87" i="12"/>
  <c r="J88" i="12"/>
  <c r="I79" i="12"/>
  <c r="I80" i="12"/>
  <c r="I81" i="12"/>
  <c r="I82" i="12"/>
  <c r="I83" i="12"/>
  <c r="I84" i="12"/>
  <c r="I85" i="12"/>
  <c r="I86" i="12"/>
  <c r="I87" i="12"/>
  <c r="I88" i="12"/>
  <c r="H79" i="12"/>
  <c r="H80" i="12"/>
  <c r="H81" i="12"/>
  <c r="H82" i="12"/>
  <c r="H83" i="12"/>
  <c r="H84" i="12"/>
  <c r="H85" i="12"/>
  <c r="H86" i="12"/>
  <c r="H87" i="12"/>
  <c r="H88" i="12"/>
  <c r="G79" i="12"/>
  <c r="G80" i="12"/>
  <c r="G81" i="12"/>
  <c r="G82" i="12"/>
  <c r="G83" i="12"/>
  <c r="G84" i="12"/>
  <c r="G85" i="12"/>
  <c r="G86" i="12"/>
  <c r="G87" i="12"/>
  <c r="G88" i="12"/>
  <c r="U79" i="11"/>
  <c r="U80" i="11"/>
  <c r="U81" i="11"/>
  <c r="U82" i="11"/>
  <c r="U83" i="11"/>
  <c r="U84" i="11"/>
  <c r="U85" i="11"/>
  <c r="U86" i="11"/>
  <c r="U87" i="11"/>
  <c r="U88" i="11"/>
  <c r="T79" i="11"/>
  <c r="T80" i="11"/>
  <c r="T81" i="11"/>
  <c r="T82" i="11"/>
  <c r="T83" i="11"/>
  <c r="T84" i="11"/>
  <c r="T85" i="11"/>
  <c r="T86" i="11"/>
  <c r="T87" i="11"/>
  <c r="T88" i="11"/>
  <c r="S79" i="11"/>
  <c r="S80" i="11"/>
  <c r="S81" i="11"/>
  <c r="S82" i="11"/>
  <c r="S83" i="11"/>
  <c r="S84" i="11"/>
  <c r="S85" i="11"/>
  <c r="S86" i="11"/>
  <c r="S87" i="11"/>
  <c r="S88" i="11"/>
  <c r="R79" i="11"/>
  <c r="R80" i="11"/>
  <c r="R81" i="11"/>
  <c r="R82" i="11"/>
  <c r="R83" i="11"/>
  <c r="R84" i="11"/>
  <c r="R85" i="11"/>
  <c r="R86" i="11"/>
  <c r="R87" i="11"/>
  <c r="R88" i="11"/>
  <c r="Q88" i="11"/>
  <c r="Q79" i="11"/>
  <c r="Q80" i="11"/>
  <c r="Q81" i="11"/>
  <c r="Q82" i="11"/>
  <c r="Q83" i="11"/>
  <c r="Q84" i="11"/>
  <c r="Q85" i="11"/>
  <c r="Q86" i="11"/>
  <c r="Q87" i="11"/>
  <c r="P79" i="11"/>
  <c r="P80" i="11"/>
  <c r="P81" i="11"/>
  <c r="P82" i="11"/>
  <c r="P83" i="11"/>
  <c r="P84" i="11"/>
  <c r="P85" i="11"/>
  <c r="P86" i="11"/>
  <c r="P87" i="11"/>
  <c r="P88" i="11"/>
  <c r="O79" i="11"/>
  <c r="O80" i="11"/>
  <c r="O81" i="11"/>
  <c r="O82" i="11"/>
  <c r="O83" i="11"/>
  <c r="O84" i="11"/>
  <c r="O85" i="11"/>
  <c r="O86" i="11"/>
  <c r="O87" i="11"/>
  <c r="O88" i="11"/>
  <c r="N79" i="11"/>
  <c r="N80" i="11"/>
  <c r="N81" i="11"/>
  <c r="N82" i="11"/>
  <c r="N83" i="11"/>
  <c r="N84" i="11"/>
  <c r="N85" i="11"/>
  <c r="N86" i="11"/>
  <c r="N87" i="11"/>
  <c r="N88" i="11"/>
  <c r="M79" i="11"/>
  <c r="M80" i="11"/>
  <c r="M81" i="11"/>
  <c r="M82" i="11"/>
  <c r="M83" i="11"/>
  <c r="M84" i="11"/>
  <c r="M85" i="11"/>
  <c r="M86" i="11"/>
  <c r="M87" i="11"/>
  <c r="M88" i="11"/>
  <c r="J79" i="11"/>
  <c r="J80" i="11"/>
  <c r="J81" i="11"/>
  <c r="J82" i="11"/>
  <c r="J83" i="11"/>
  <c r="J84" i="11"/>
  <c r="J85" i="11"/>
  <c r="J86" i="11"/>
  <c r="J87" i="11"/>
  <c r="J88" i="11"/>
  <c r="I79" i="11"/>
  <c r="I80" i="11"/>
  <c r="I81" i="11"/>
  <c r="I82" i="11"/>
  <c r="I83" i="11"/>
  <c r="I84" i="11"/>
  <c r="I85" i="11"/>
  <c r="I86" i="11"/>
  <c r="I87" i="11"/>
  <c r="I88" i="11"/>
  <c r="H79" i="11"/>
  <c r="H80" i="11"/>
  <c r="H81" i="11"/>
  <c r="H82" i="11"/>
  <c r="H83" i="11"/>
  <c r="H84" i="11"/>
  <c r="H85" i="11"/>
  <c r="H86" i="11"/>
  <c r="H87" i="11"/>
  <c r="H88" i="11"/>
  <c r="G79" i="11"/>
  <c r="G80" i="11"/>
  <c r="G81" i="11"/>
  <c r="G82" i="11"/>
  <c r="G83" i="11"/>
  <c r="G84" i="11"/>
  <c r="G85" i="11"/>
  <c r="G86" i="11"/>
  <c r="G87" i="11"/>
  <c r="G88" i="11"/>
  <c r="U79" i="10"/>
  <c r="U80" i="10"/>
  <c r="U81" i="10"/>
  <c r="U82" i="10"/>
  <c r="U83" i="10"/>
  <c r="U84" i="10"/>
  <c r="U85" i="10"/>
  <c r="U86" i="10"/>
  <c r="U87" i="10"/>
  <c r="U88" i="10"/>
  <c r="T79" i="10"/>
  <c r="T80" i="10"/>
  <c r="T81" i="10"/>
  <c r="T82" i="10"/>
  <c r="T83" i="10"/>
  <c r="T84" i="10"/>
  <c r="T85" i="10"/>
  <c r="T86" i="10"/>
  <c r="T87" i="10"/>
  <c r="T88" i="10"/>
  <c r="S79" i="10"/>
  <c r="S80" i="10"/>
  <c r="S81" i="10"/>
  <c r="S82" i="10"/>
  <c r="S83" i="10"/>
  <c r="S84" i="10"/>
  <c r="S85" i="10"/>
  <c r="S86" i="10"/>
  <c r="S87" i="10"/>
  <c r="S88" i="10"/>
  <c r="R79" i="10"/>
  <c r="R80" i="10"/>
  <c r="R81" i="10"/>
  <c r="R82" i="10"/>
  <c r="R83" i="10"/>
  <c r="R84" i="10"/>
  <c r="R85" i="10"/>
  <c r="R86" i="10"/>
  <c r="R87" i="10"/>
  <c r="R88" i="10"/>
  <c r="Q79" i="10"/>
  <c r="Q80" i="10"/>
  <c r="Q81" i="10"/>
  <c r="Q82" i="10"/>
  <c r="Q83" i="10"/>
  <c r="Q84" i="10"/>
  <c r="Q85" i="10"/>
  <c r="Q86" i="10"/>
  <c r="Q87" i="10"/>
  <c r="Q88" i="10"/>
  <c r="P79" i="10"/>
  <c r="P80" i="10"/>
  <c r="P81" i="10"/>
  <c r="P82" i="10"/>
  <c r="P83" i="10"/>
  <c r="P84" i="10"/>
  <c r="P85" i="10"/>
  <c r="P86" i="10"/>
  <c r="P87" i="10"/>
  <c r="P88" i="10"/>
  <c r="O79" i="10"/>
  <c r="O80" i="10"/>
  <c r="O81" i="10"/>
  <c r="O82" i="10"/>
  <c r="O83" i="10"/>
  <c r="O84" i="10"/>
  <c r="O85" i="10"/>
  <c r="O86" i="10"/>
  <c r="O87" i="10"/>
  <c r="O88" i="10"/>
  <c r="N79" i="10"/>
  <c r="N80" i="10"/>
  <c r="N81" i="10"/>
  <c r="N82" i="10"/>
  <c r="N83" i="10"/>
  <c r="N84" i="10"/>
  <c r="N85" i="10"/>
  <c r="N86" i="10"/>
  <c r="N87" i="10"/>
  <c r="N88" i="10"/>
  <c r="M88" i="10"/>
  <c r="M79" i="10"/>
  <c r="M80" i="10"/>
  <c r="M81" i="10"/>
  <c r="M82" i="10"/>
  <c r="M83" i="10"/>
  <c r="M84" i="10"/>
  <c r="M85" i="10"/>
  <c r="M86" i="10"/>
  <c r="M87" i="10"/>
  <c r="J79" i="10"/>
  <c r="J80" i="10"/>
  <c r="J81" i="10"/>
  <c r="J82" i="10"/>
  <c r="J83" i="10"/>
  <c r="J84" i="10"/>
  <c r="J85" i="10"/>
  <c r="J86" i="10"/>
  <c r="J87" i="10"/>
  <c r="J88" i="10"/>
  <c r="I79" i="10"/>
  <c r="I80" i="10"/>
  <c r="I81" i="10"/>
  <c r="I82" i="10"/>
  <c r="I83" i="10"/>
  <c r="I84" i="10"/>
  <c r="I85" i="10"/>
  <c r="I86" i="10"/>
  <c r="I87" i="10"/>
  <c r="I88" i="10"/>
  <c r="H79" i="10"/>
  <c r="H80" i="10"/>
  <c r="H81" i="10"/>
  <c r="H82" i="10"/>
  <c r="H83" i="10"/>
  <c r="H84" i="10"/>
  <c r="H85" i="10"/>
  <c r="H86" i="10"/>
  <c r="H87" i="10"/>
  <c r="H88" i="10"/>
  <c r="G79" i="10"/>
  <c r="G80" i="10"/>
  <c r="G81" i="10"/>
  <c r="G82" i="10"/>
  <c r="G83" i="10"/>
  <c r="G84" i="10"/>
  <c r="G85" i="10"/>
  <c r="G86" i="10"/>
  <c r="G87" i="10"/>
  <c r="G88" i="10"/>
  <c r="U79" i="5"/>
  <c r="U80" i="5"/>
  <c r="U81" i="5"/>
  <c r="U82" i="5"/>
  <c r="U83" i="5"/>
  <c r="U84" i="5"/>
  <c r="U85" i="5"/>
  <c r="U86" i="5"/>
  <c r="U87" i="5"/>
  <c r="U88" i="5"/>
  <c r="T79" i="5"/>
  <c r="T80" i="5"/>
  <c r="T81" i="5"/>
  <c r="T82" i="5"/>
  <c r="T83" i="5"/>
  <c r="T84" i="5"/>
  <c r="T85" i="5"/>
  <c r="T86" i="5"/>
  <c r="T87" i="5"/>
  <c r="T88" i="5"/>
  <c r="S79" i="5"/>
  <c r="S80" i="5"/>
  <c r="S81" i="5"/>
  <c r="S82" i="5"/>
  <c r="S83" i="5"/>
  <c r="S84" i="5"/>
  <c r="S85" i="5"/>
  <c r="S86" i="5"/>
  <c r="S87" i="5"/>
  <c r="S88" i="5"/>
  <c r="R79" i="5"/>
  <c r="R80" i="5"/>
  <c r="R81" i="5"/>
  <c r="R82" i="5"/>
  <c r="R83" i="5"/>
  <c r="R84" i="5"/>
  <c r="R85" i="5"/>
  <c r="R86" i="5"/>
  <c r="R87" i="5"/>
  <c r="R88" i="5"/>
  <c r="Q79" i="5"/>
  <c r="Q80" i="5"/>
  <c r="Q81" i="5"/>
  <c r="Q82" i="5"/>
  <c r="Q83" i="5"/>
  <c r="Q84" i="5"/>
  <c r="Q85" i="5"/>
  <c r="Q86" i="5"/>
  <c r="Q87" i="5"/>
  <c r="Q88" i="5"/>
  <c r="P79" i="5"/>
  <c r="P80" i="5"/>
  <c r="P81" i="5"/>
  <c r="P82" i="5"/>
  <c r="P83" i="5"/>
  <c r="P84" i="5"/>
  <c r="P85" i="5"/>
  <c r="P86" i="5"/>
  <c r="P87" i="5"/>
  <c r="P88" i="5"/>
  <c r="O79" i="5"/>
  <c r="O80" i="5"/>
  <c r="O81" i="5"/>
  <c r="O82" i="5"/>
  <c r="O83" i="5"/>
  <c r="O84" i="5"/>
  <c r="O85" i="5"/>
  <c r="O86" i="5"/>
  <c r="O87" i="5"/>
  <c r="O88" i="5"/>
  <c r="N79" i="5"/>
  <c r="N80" i="5"/>
  <c r="N81" i="5"/>
  <c r="N82" i="5"/>
  <c r="N83" i="5"/>
  <c r="N84" i="5"/>
  <c r="N85" i="5"/>
  <c r="N86" i="5"/>
  <c r="N87" i="5"/>
  <c r="N88" i="5"/>
  <c r="M79" i="5"/>
  <c r="M80" i="5"/>
  <c r="M81" i="5"/>
  <c r="M82" i="5"/>
  <c r="M83" i="5"/>
  <c r="M84" i="5"/>
  <c r="M85" i="5"/>
  <c r="M86" i="5"/>
  <c r="M87" i="5"/>
  <c r="M88" i="5"/>
  <c r="J79" i="5"/>
  <c r="J80" i="5"/>
  <c r="J81" i="5"/>
  <c r="J82" i="5"/>
  <c r="J83" i="5"/>
  <c r="J84" i="5"/>
  <c r="J85" i="5"/>
  <c r="J86" i="5"/>
  <c r="J87" i="5"/>
  <c r="J88" i="5"/>
  <c r="I79" i="5"/>
  <c r="I80" i="5"/>
  <c r="I81" i="5"/>
  <c r="I82" i="5"/>
  <c r="I83" i="5"/>
  <c r="I84" i="5"/>
  <c r="I85" i="5"/>
  <c r="I86" i="5"/>
  <c r="I87" i="5"/>
  <c r="I88" i="5"/>
  <c r="H79" i="5"/>
  <c r="H80" i="5"/>
  <c r="H81" i="5"/>
  <c r="H82" i="5"/>
  <c r="H83" i="5"/>
  <c r="H84" i="5"/>
  <c r="H85" i="5"/>
  <c r="H86" i="5"/>
  <c r="H87" i="5"/>
  <c r="H88" i="5"/>
  <c r="G79" i="5"/>
  <c r="G80" i="5"/>
  <c r="G81" i="5"/>
  <c r="G82" i="5"/>
  <c r="G83" i="5"/>
  <c r="G84" i="5"/>
  <c r="G85" i="5"/>
  <c r="G86" i="5"/>
  <c r="G87" i="5"/>
  <c r="G88" i="5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3" i="4"/>
  <c r="U79" i="4"/>
  <c r="U80" i="4"/>
  <c r="U81" i="4"/>
  <c r="U82" i="4"/>
  <c r="U83" i="4"/>
  <c r="U84" i="4"/>
  <c r="U85" i="4"/>
  <c r="U86" i="4"/>
  <c r="U87" i="4"/>
  <c r="U88" i="4"/>
  <c r="T88" i="4"/>
  <c r="T79" i="4"/>
  <c r="T80" i="4"/>
  <c r="T81" i="4"/>
  <c r="T82" i="4"/>
  <c r="T83" i="4"/>
  <c r="T84" i="4"/>
  <c r="T85" i="4"/>
  <c r="T86" i="4"/>
  <c r="T87" i="4"/>
  <c r="S79" i="4"/>
  <c r="S80" i="4"/>
  <c r="S81" i="4"/>
  <c r="S82" i="4"/>
  <c r="S83" i="4"/>
  <c r="S84" i="4"/>
  <c r="S85" i="4"/>
  <c r="S86" i="4"/>
  <c r="S87" i="4"/>
  <c r="S88" i="4"/>
  <c r="R79" i="4"/>
  <c r="R80" i="4"/>
  <c r="R81" i="4"/>
  <c r="R82" i="4"/>
  <c r="R83" i="4"/>
  <c r="R84" i="4"/>
  <c r="R85" i="4"/>
  <c r="R86" i="4"/>
  <c r="R87" i="4"/>
  <c r="R88" i="4"/>
  <c r="Q79" i="4"/>
  <c r="Q80" i="4"/>
  <c r="Q81" i="4"/>
  <c r="Q82" i="4"/>
  <c r="Q83" i="4"/>
  <c r="Q84" i="4"/>
  <c r="Q85" i="4"/>
  <c r="Q86" i="4"/>
  <c r="Q87" i="4"/>
  <c r="Q88" i="4"/>
  <c r="P79" i="4"/>
  <c r="P80" i="4"/>
  <c r="P81" i="4"/>
  <c r="P82" i="4"/>
  <c r="P83" i="4"/>
  <c r="P84" i="4"/>
  <c r="P85" i="4"/>
  <c r="P86" i="4"/>
  <c r="P87" i="4"/>
  <c r="P88" i="4"/>
  <c r="O79" i="4"/>
  <c r="O80" i="4"/>
  <c r="O81" i="4"/>
  <c r="O82" i="4"/>
  <c r="O83" i="4"/>
  <c r="O84" i="4"/>
  <c r="O85" i="4"/>
  <c r="O86" i="4"/>
  <c r="O87" i="4"/>
  <c r="O88" i="4"/>
  <c r="N79" i="4"/>
  <c r="N80" i="4"/>
  <c r="N81" i="4"/>
  <c r="N82" i="4"/>
  <c r="N83" i="4"/>
  <c r="N84" i="4"/>
  <c r="N85" i="4"/>
  <c r="N86" i="4"/>
  <c r="N87" i="4"/>
  <c r="N88" i="4"/>
  <c r="G86" i="4"/>
  <c r="M79" i="4"/>
  <c r="M80" i="4"/>
  <c r="M81" i="4"/>
  <c r="M82" i="4"/>
  <c r="M83" i="4"/>
  <c r="M84" i="4"/>
  <c r="M85" i="4"/>
  <c r="M86" i="4"/>
  <c r="M87" i="4"/>
  <c r="M88" i="4"/>
  <c r="J79" i="4"/>
  <c r="J80" i="4"/>
  <c r="J81" i="4"/>
  <c r="J82" i="4"/>
  <c r="J83" i="4"/>
  <c r="J84" i="4"/>
  <c r="J85" i="4"/>
  <c r="J86" i="4"/>
  <c r="J87" i="4"/>
  <c r="J88" i="4"/>
  <c r="I79" i="4"/>
  <c r="I80" i="4"/>
  <c r="I81" i="4"/>
  <c r="I82" i="4"/>
  <c r="I83" i="4"/>
  <c r="I84" i="4"/>
  <c r="I85" i="4"/>
  <c r="I86" i="4"/>
  <c r="I87" i="4"/>
  <c r="I88" i="4"/>
  <c r="H79" i="4"/>
  <c r="H80" i="4"/>
  <c r="H81" i="4"/>
  <c r="H82" i="4"/>
  <c r="H83" i="4"/>
  <c r="H84" i="4"/>
  <c r="H85" i="4"/>
  <c r="H86" i="4"/>
  <c r="H87" i="4"/>
  <c r="H88" i="4"/>
  <c r="G79" i="4"/>
  <c r="G80" i="4"/>
  <c r="G81" i="4"/>
  <c r="G82" i="4"/>
  <c r="G83" i="4"/>
  <c r="G84" i="4"/>
  <c r="G85" i="4"/>
  <c r="G87" i="4"/>
  <c r="G88" i="4"/>
  <c r="U79" i="3"/>
  <c r="U80" i="3"/>
  <c r="U81" i="3"/>
  <c r="U82" i="3"/>
  <c r="U83" i="3"/>
  <c r="U84" i="3"/>
  <c r="U85" i="3"/>
  <c r="U86" i="3"/>
  <c r="U87" i="3"/>
  <c r="U88" i="3"/>
  <c r="T79" i="3"/>
  <c r="T80" i="3"/>
  <c r="T81" i="3"/>
  <c r="T82" i="3"/>
  <c r="T83" i="3"/>
  <c r="T84" i="3"/>
  <c r="T85" i="3"/>
  <c r="T86" i="3"/>
  <c r="T87" i="3"/>
  <c r="T88" i="3"/>
  <c r="S79" i="3"/>
  <c r="S80" i="3"/>
  <c r="S81" i="3"/>
  <c r="S82" i="3"/>
  <c r="S83" i="3"/>
  <c r="S84" i="3"/>
  <c r="S85" i="3"/>
  <c r="S86" i="3"/>
  <c r="S87" i="3"/>
  <c r="S88" i="3"/>
  <c r="R79" i="3"/>
  <c r="R80" i="3"/>
  <c r="R81" i="3"/>
  <c r="R82" i="3"/>
  <c r="R83" i="3"/>
  <c r="R84" i="3"/>
  <c r="R85" i="3"/>
  <c r="R86" i="3"/>
  <c r="R87" i="3"/>
  <c r="R88" i="3"/>
  <c r="Q79" i="3"/>
  <c r="Q80" i="3"/>
  <c r="Q81" i="3"/>
  <c r="Q82" i="3"/>
  <c r="Q83" i="3"/>
  <c r="Q84" i="3"/>
  <c r="Q85" i="3"/>
  <c r="Q86" i="3"/>
  <c r="Q87" i="3"/>
  <c r="Q88" i="3"/>
  <c r="P79" i="3"/>
  <c r="P80" i="3"/>
  <c r="P81" i="3"/>
  <c r="P82" i="3"/>
  <c r="P83" i="3"/>
  <c r="P84" i="3"/>
  <c r="P85" i="3"/>
  <c r="P86" i="3"/>
  <c r="P87" i="3"/>
  <c r="P88" i="3"/>
  <c r="O79" i="3"/>
  <c r="O80" i="3"/>
  <c r="O81" i="3"/>
  <c r="O82" i="3"/>
  <c r="O83" i="3"/>
  <c r="O84" i="3"/>
  <c r="O85" i="3"/>
  <c r="O86" i="3"/>
  <c r="O87" i="3"/>
  <c r="O88" i="3"/>
  <c r="N79" i="3"/>
  <c r="N80" i="3"/>
  <c r="N81" i="3"/>
  <c r="N82" i="3"/>
  <c r="N83" i="3"/>
  <c r="N84" i="3"/>
  <c r="N85" i="3"/>
  <c r="N86" i="3"/>
  <c r="N87" i="3"/>
  <c r="N88" i="3"/>
  <c r="M79" i="3"/>
  <c r="M80" i="3"/>
  <c r="M81" i="3"/>
  <c r="M82" i="3"/>
  <c r="M83" i="3"/>
  <c r="M84" i="3"/>
  <c r="M85" i="3"/>
  <c r="M86" i="3"/>
  <c r="M87" i="3"/>
  <c r="M88" i="3"/>
  <c r="J79" i="3"/>
  <c r="J80" i="3"/>
  <c r="J81" i="3"/>
  <c r="J82" i="3"/>
  <c r="J83" i="3"/>
  <c r="J84" i="3"/>
  <c r="J85" i="3"/>
  <c r="J86" i="3"/>
  <c r="J87" i="3"/>
  <c r="J88" i="3"/>
  <c r="I79" i="3"/>
  <c r="I80" i="3"/>
  <c r="I81" i="3"/>
  <c r="I82" i="3"/>
  <c r="I83" i="3"/>
  <c r="I84" i="3"/>
  <c r="I85" i="3"/>
  <c r="I86" i="3"/>
  <c r="I87" i="3"/>
  <c r="I88" i="3"/>
  <c r="H79" i="3"/>
  <c r="H80" i="3"/>
  <c r="H81" i="3"/>
  <c r="H82" i="3"/>
  <c r="H83" i="3"/>
  <c r="H84" i="3"/>
  <c r="H85" i="3"/>
  <c r="H86" i="3"/>
  <c r="H87" i="3"/>
  <c r="H88" i="3"/>
  <c r="G78" i="3"/>
  <c r="G79" i="3"/>
  <c r="G80" i="3"/>
  <c r="G81" i="3"/>
  <c r="G82" i="3"/>
  <c r="G83" i="3"/>
  <c r="G84" i="3"/>
  <c r="G85" i="3"/>
  <c r="G86" i="3"/>
  <c r="G87" i="3"/>
  <c r="G88" i="3"/>
  <c r="U79" i="2"/>
  <c r="U80" i="2"/>
  <c r="U81" i="2"/>
  <c r="U82" i="2"/>
  <c r="U83" i="2"/>
  <c r="U84" i="2"/>
  <c r="U85" i="2"/>
  <c r="U86" i="2"/>
  <c r="U87" i="2"/>
  <c r="U88" i="2"/>
  <c r="T79" i="2"/>
  <c r="T80" i="2"/>
  <c r="T81" i="2"/>
  <c r="T82" i="2"/>
  <c r="T83" i="2"/>
  <c r="T84" i="2"/>
  <c r="T85" i="2"/>
  <c r="T86" i="2"/>
  <c r="T87" i="2"/>
  <c r="T88" i="2"/>
  <c r="S79" i="2"/>
  <c r="S80" i="2"/>
  <c r="S81" i="2"/>
  <c r="S82" i="2"/>
  <c r="S83" i="2"/>
  <c r="S84" i="2"/>
  <c r="S85" i="2"/>
  <c r="S86" i="2"/>
  <c r="S87" i="2"/>
  <c r="S88" i="2"/>
  <c r="R79" i="2"/>
  <c r="R80" i="2"/>
  <c r="R81" i="2"/>
  <c r="R82" i="2"/>
  <c r="R83" i="2"/>
  <c r="R84" i="2"/>
  <c r="R85" i="2"/>
  <c r="R86" i="2"/>
  <c r="R87" i="2"/>
  <c r="R88" i="2"/>
  <c r="Q79" i="2"/>
  <c r="Q80" i="2"/>
  <c r="Q81" i="2"/>
  <c r="Q82" i="2"/>
  <c r="Q83" i="2"/>
  <c r="Q84" i="2"/>
  <c r="Q85" i="2"/>
  <c r="Q86" i="2"/>
  <c r="Q87" i="2"/>
  <c r="Q88" i="2"/>
  <c r="P79" i="2"/>
  <c r="P80" i="2"/>
  <c r="P81" i="2"/>
  <c r="P82" i="2"/>
  <c r="P83" i="2"/>
  <c r="P84" i="2"/>
  <c r="P85" i="2"/>
  <c r="P86" i="2"/>
  <c r="P87" i="2"/>
  <c r="P88" i="2"/>
  <c r="O79" i="2"/>
  <c r="O80" i="2"/>
  <c r="O81" i="2"/>
  <c r="O82" i="2"/>
  <c r="O83" i="2"/>
  <c r="O84" i="2"/>
  <c r="O85" i="2"/>
  <c r="O86" i="2"/>
  <c r="O87" i="2"/>
  <c r="O88" i="2"/>
  <c r="N79" i="2"/>
  <c r="N80" i="2"/>
  <c r="N81" i="2"/>
  <c r="N82" i="2"/>
  <c r="N83" i="2"/>
  <c r="N84" i="2"/>
  <c r="N85" i="2"/>
  <c r="N86" i="2"/>
  <c r="N87" i="2"/>
  <c r="N88" i="2"/>
  <c r="M79" i="2"/>
  <c r="M80" i="2"/>
  <c r="M81" i="2"/>
  <c r="M82" i="2"/>
  <c r="M83" i="2"/>
  <c r="M84" i="2"/>
  <c r="M85" i="2"/>
  <c r="M86" i="2"/>
  <c r="M87" i="2"/>
  <c r="M88" i="2"/>
  <c r="J79" i="2"/>
  <c r="J80" i="2"/>
  <c r="J81" i="2"/>
  <c r="J82" i="2"/>
  <c r="J83" i="2"/>
  <c r="J84" i="2"/>
  <c r="J85" i="2"/>
  <c r="J86" i="2"/>
  <c r="J87" i="2"/>
  <c r="J88" i="2"/>
  <c r="I79" i="2"/>
  <c r="I80" i="2"/>
  <c r="I81" i="2"/>
  <c r="I82" i="2"/>
  <c r="I83" i="2"/>
  <c r="I84" i="2"/>
  <c r="I85" i="2"/>
  <c r="I86" i="2"/>
  <c r="I87" i="2"/>
  <c r="I88" i="2"/>
  <c r="H79" i="2"/>
  <c r="H80" i="2"/>
  <c r="H81" i="2"/>
  <c r="H82" i="2"/>
  <c r="H83" i="2"/>
  <c r="H84" i="2"/>
  <c r="H85" i="2"/>
  <c r="H86" i="2"/>
  <c r="H87" i="2"/>
  <c r="H88" i="2"/>
  <c r="G79" i="2"/>
  <c r="G80" i="2"/>
  <c r="G81" i="2"/>
  <c r="G82" i="2"/>
  <c r="G83" i="2"/>
  <c r="G84" i="2"/>
  <c r="G85" i="2"/>
  <c r="G86" i="2"/>
  <c r="G87" i="2"/>
  <c r="G88" i="2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4" i="7"/>
  <c r="J55" i="7"/>
  <c r="J56" i="7"/>
  <c r="J57" i="7"/>
  <c r="J59" i="7"/>
  <c r="J60" i="7"/>
  <c r="J61" i="7"/>
  <c r="J62" i="7"/>
  <c r="J63" i="7"/>
  <c r="J64" i="7"/>
  <c r="J65" i="7"/>
  <c r="J66" i="7"/>
  <c r="J68" i="7"/>
  <c r="J69" i="7"/>
  <c r="J70" i="7"/>
  <c r="J71" i="7"/>
  <c r="J73" i="7"/>
  <c r="J74" i="7"/>
  <c r="J75" i="7"/>
  <c r="J76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4" i="7"/>
  <c r="I55" i="7"/>
  <c r="I56" i="7"/>
  <c r="I57" i="7"/>
  <c r="I59" i="7"/>
  <c r="I60" i="7"/>
  <c r="I61" i="7"/>
  <c r="I62" i="7"/>
  <c r="I63" i="7"/>
  <c r="I64" i="7"/>
  <c r="I65" i="7"/>
  <c r="I66" i="7"/>
  <c r="I68" i="7"/>
  <c r="I69" i="7"/>
  <c r="I70" i="7"/>
  <c r="I71" i="7"/>
  <c r="I73" i="7"/>
  <c r="I74" i="7"/>
  <c r="I75" i="7"/>
  <c r="I76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4" i="7"/>
  <c r="H55" i="7"/>
  <c r="H56" i="7"/>
  <c r="H57" i="7"/>
  <c r="H59" i="7"/>
  <c r="H60" i="7"/>
  <c r="H61" i="7"/>
  <c r="H62" i="7"/>
  <c r="H63" i="7"/>
  <c r="H64" i="7"/>
  <c r="H65" i="7"/>
  <c r="H66" i="7"/>
  <c r="H68" i="7"/>
  <c r="H69" i="7"/>
  <c r="H70" i="7"/>
  <c r="H71" i="7"/>
  <c r="H73" i="7"/>
  <c r="H74" i="7"/>
  <c r="H75" i="7"/>
  <c r="H76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4" i="7"/>
  <c r="G55" i="7"/>
  <c r="G56" i="7"/>
  <c r="G57" i="7"/>
  <c r="G59" i="7"/>
  <c r="G60" i="7"/>
  <c r="G61" i="7"/>
  <c r="G62" i="7"/>
  <c r="G63" i="7"/>
  <c r="G64" i="7"/>
  <c r="G65" i="7"/>
  <c r="G66" i="7"/>
  <c r="G68" i="7"/>
  <c r="G69" i="7"/>
  <c r="G70" i="7"/>
  <c r="G71" i="7"/>
  <c r="G73" i="7"/>
  <c r="G74" i="7"/>
  <c r="G75" i="7"/>
  <c r="G76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4" i="7"/>
  <c r="F55" i="7"/>
  <c r="F56" i="7"/>
  <c r="F57" i="7"/>
  <c r="F59" i="7"/>
  <c r="F60" i="7"/>
  <c r="F61" i="7"/>
  <c r="F62" i="7"/>
  <c r="F63" i="7"/>
  <c r="F64" i="7"/>
  <c r="F65" i="7"/>
  <c r="F66" i="7"/>
  <c r="F68" i="7"/>
  <c r="F69" i="7"/>
  <c r="F70" i="7"/>
  <c r="F71" i="7"/>
  <c r="F73" i="7"/>
  <c r="F74" i="7"/>
  <c r="F75" i="7"/>
  <c r="F76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3" i="7"/>
  <c r="E74" i="7"/>
  <c r="E75" i="7"/>
  <c r="E76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4" i="7"/>
  <c r="D55" i="7"/>
  <c r="D56" i="7"/>
  <c r="D57" i="7"/>
  <c r="D59" i="7"/>
  <c r="D60" i="7"/>
  <c r="D61" i="7"/>
  <c r="D62" i="7"/>
  <c r="D63" i="7"/>
  <c r="D64" i="7"/>
  <c r="D65" i="7"/>
  <c r="D66" i="7"/>
  <c r="D68" i="7"/>
  <c r="D69" i="7"/>
  <c r="D70" i="7"/>
  <c r="D71" i="7"/>
  <c r="D73" i="7"/>
  <c r="D74" i="7"/>
  <c r="D75" i="7"/>
  <c r="D76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4" i="7"/>
  <c r="C55" i="7"/>
  <c r="C56" i="7"/>
  <c r="C57" i="7"/>
  <c r="C59" i="7"/>
  <c r="C60" i="7"/>
  <c r="C61" i="7"/>
  <c r="C62" i="7"/>
  <c r="C63" i="7"/>
  <c r="C64" i="7"/>
  <c r="C65" i="7"/>
  <c r="C66" i="7"/>
  <c r="C68" i="7"/>
  <c r="C69" i="7"/>
  <c r="C70" i="7"/>
  <c r="C71" i="7"/>
  <c r="C73" i="7"/>
  <c r="C74" i="7"/>
  <c r="C75" i="7"/>
  <c r="C76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3" i="7"/>
  <c r="B74" i="7"/>
  <c r="B75" i="7"/>
  <c r="B76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J4" i="8"/>
  <c r="I4" i="8"/>
  <c r="H4" i="8"/>
  <c r="G4" i="8"/>
  <c r="J8" i="6"/>
  <c r="J9" i="6"/>
  <c r="J10" i="6"/>
  <c r="J11" i="6"/>
  <c r="J12" i="6"/>
  <c r="J13" i="6"/>
  <c r="J14" i="6"/>
  <c r="J15" i="6"/>
  <c r="J16" i="6"/>
  <c r="J18" i="6"/>
  <c r="J19" i="6"/>
  <c r="J20" i="6"/>
  <c r="J21" i="6"/>
  <c r="J23" i="6"/>
  <c r="J24" i="6"/>
  <c r="J25" i="6"/>
  <c r="J26" i="6"/>
  <c r="J28" i="6"/>
  <c r="J29" i="6"/>
  <c r="J30" i="6"/>
  <c r="J31" i="6"/>
  <c r="J33" i="6"/>
  <c r="J34" i="6"/>
  <c r="J35" i="6"/>
  <c r="J36" i="6"/>
  <c r="J38" i="6"/>
  <c r="J39" i="6"/>
  <c r="J40" i="6"/>
  <c r="J41" i="6"/>
  <c r="J43" i="6"/>
  <c r="J44" i="6"/>
  <c r="J45" i="6"/>
  <c r="J46" i="6"/>
  <c r="J48" i="6"/>
  <c r="J49" i="6"/>
  <c r="J50" i="6"/>
  <c r="J51" i="6"/>
  <c r="J54" i="6"/>
  <c r="J55" i="6"/>
  <c r="J56" i="6"/>
  <c r="J59" i="6"/>
  <c r="J60" i="6"/>
  <c r="J61" i="6"/>
  <c r="J63" i="6"/>
  <c r="J64" i="6"/>
  <c r="J65" i="6"/>
  <c r="J66" i="6"/>
  <c r="J69" i="6"/>
  <c r="J70" i="6"/>
  <c r="J71" i="6"/>
  <c r="J73" i="6"/>
  <c r="J74" i="6"/>
  <c r="J75" i="6"/>
  <c r="J76" i="6"/>
  <c r="I8" i="6"/>
  <c r="I9" i="6"/>
  <c r="I10" i="6"/>
  <c r="I11" i="6"/>
  <c r="I12" i="6"/>
  <c r="I13" i="6"/>
  <c r="I14" i="6"/>
  <c r="I15" i="6"/>
  <c r="I16" i="6"/>
  <c r="I18" i="6"/>
  <c r="I19" i="6"/>
  <c r="I20" i="6"/>
  <c r="I21" i="6"/>
  <c r="I23" i="6"/>
  <c r="I24" i="6"/>
  <c r="I25" i="6"/>
  <c r="I26" i="6"/>
  <c r="I28" i="6"/>
  <c r="I29" i="6"/>
  <c r="I30" i="6"/>
  <c r="I31" i="6"/>
  <c r="I33" i="6"/>
  <c r="I34" i="6"/>
  <c r="I35" i="6"/>
  <c r="I36" i="6"/>
  <c r="I38" i="6"/>
  <c r="I39" i="6"/>
  <c r="I40" i="6"/>
  <c r="I41" i="6"/>
  <c r="I43" i="6"/>
  <c r="I44" i="6"/>
  <c r="I45" i="6"/>
  <c r="I46" i="6"/>
  <c r="I48" i="6"/>
  <c r="I49" i="6"/>
  <c r="I50" i="6"/>
  <c r="I51" i="6"/>
  <c r="I54" i="6"/>
  <c r="I55" i="6"/>
  <c r="I56" i="6"/>
  <c r="I59" i="6"/>
  <c r="I60" i="6"/>
  <c r="I61" i="6"/>
  <c r="I63" i="6"/>
  <c r="I64" i="6"/>
  <c r="I65" i="6"/>
  <c r="I66" i="6"/>
  <c r="I69" i="6"/>
  <c r="I70" i="6"/>
  <c r="I71" i="6"/>
  <c r="I73" i="6"/>
  <c r="I74" i="6"/>
  <c r="I75" i="6"/>
  <c r="I76" i="6"/>
  <c r="H8" i="6"/>
  <c r="H9" i="6"/>
  <c r="H10" i="6"/>
  <c r="H11" i="6"/>
  <c r="H12" i="6"/>
  <c r="H13" i="6"/>
  <c r="H14" i="6"/>
  <c r="H15" i="6"/>
  <c r="H16" i="6"/>
  <c r="H18" i="6"/>
  <c r="H19" i="6"/>
  <c r="H20" i="6"/>
  <c r="H21" i="6"/>
  <c r="H23" i="6"/>
  <c r="H24" i="6"/>
  <c r="H25" i="6"/>
  <c r="H26" i="6"/>
  <c r="H28" i="6"/>
  <c r="H29" i="6"/>
  <c r="H30" i="6"/>
  <c r="H31" i="6"/>
  <c r="H33" i="6"/>
  <c r="H34" i="6"/>
  <c r="H35" i="6"/>
  <c r="H36" i="6"/>
  <c r="H38" i="6"/>
  <c r="H39" i="6"/>
  <c r="H40" i="6"/>
  <c r="H41" i="6"/>
  <c r="H43" i="6"/>
  <c r="H44" i="6"/>
  <c r="H45" i="6"/>
  <c r="H46" i="6"/>
  <c r="H48" i="6"/>
  <c r="H49" i="6"/>
  <c r="H50" i="6"/>
  <c r="H51" i="6"/>
  <c r="H54" i="6"/>
  <c r="H55" i="6"/>
  <c r="H56" i="6"/>
  <c r="H59" i="6"/>
  <c r="H60" i="6"/>
  <c r="H61" i="6"/>
  <c r="H63" i="6"/>
  <c r="H64" i="6"/>
  <c r="H65" i="6"/>
  <c r="H66" i="6"/>
  <c r="H69" i="6"/>
  <c r="H70" i="6"/>
  <c r="H71" i="6"/>
  <c r="H73" i="6"/>
  <c r="H74" i="6"/>
  <c r="H75" i="6"/>
  <c r="H76" i="6"/>
  <c r="G8" i="6"/>
  <c r="G9" i="6"/>
  <c r="G10" i="6"/>
  <c r="G11" i="6"/>
  <c r="G12" i="6"/>
  <c r="G13" i="6"/>
  <c r="G14" i="6"/>
  <c r="G15" i="6"/>
  <c r="G16" i="6"/>
  <c r="G18" i="6"/>
  <c r="G19" i="6"/>
  <c r="G20" i="6"/>
  <c r="G21" i="6"/>
  <c r="G23" i="6"/>
  <c r="G24" i="6"/>
  <c r="G25" i="6"/>
  <c r="G26" i="6"/>
  <c r="G28" i="6"/>
  <c r="G29" i="6"/>
  <c r="G30" i="6"/>
  <c r="G31" i="6"/>
  <c r="G33" i="6"/>
  <c r="G34" i="6"/>
  <c r="G35" i="6"/>
  <c r="G36" i="6"/>
  <c r="G38" i="6"/>
  <c r="G39" i="6"/>
  <c r="G40" i="6"/>
  <c r="G41" i="6"/>
  <c r="G43" i="6"/>
  <c r="G44" i="6"/>
  <c r="G45" i="6"/>
  <c r="G46" i="6"/>
  <c r="G48" i="6"/>
  <c r="G49" i="6"/>
  <c r="G50" i="6"/>
  <c r="G51" i="6"/>
  <c r="G54" i="6"/>
  <c r="G55" i="6"/>
  <c r="G56" i="6"/>
  <c r="G59" i="6"/>
  <c r="G60" i="6"/>
  <c r="G61" i="6"/>
  <c r="G63" i="6"/>
  <c r="G64" i="6"/>
  <c r="G65" i="6"/>
  <c r="G66" i="6"/>
  <c r="G68" i="6"/>
  <c r="G69" i="6"/>
  <c r="G70" i="6"/>
  <c r="G71" i="6"/>
  <c r="G73" i="6"/>
  <c r="G74" i="6"/>
  <c r="G75" i="6"/>
  <c r="G76" i="6"/>
  <c r="F8" i="6"/>
  <c r="F9" i="6"/>
  <c r="F10" i="6"/>
  <c r="F11" i="6"/>
  <c r="F12" i="6"/>
  <c r="F13" i="6"/>
  <c r="F14" i="6"/>
  <c r="F15" i="6"/>
  <c r="F16" i="6"/>
  <c r="F18" i="6"/>
  <c r="F19" i="6"/>
  <c r="F20" i="6"/>
  <c r="F21" i="6"/>
  <c r="F23" i="6"/>
  <c r="F24" i="6"/>
  <c r="F25" i="6"/>
  <c r="F26" i="6"/>
  <c r="F28" i="6"/>
  <c r="F29" i="6"/>
  <c r="F30" i="6"/>
  <c r="F31" i="6"/>
  <c r="F33" i="6"/>
  <c r="F34" i="6"/>
  <c r="F35" i="6"/>
  <c r="F36" i="6"/>
  <c r="F38" i="6"/>
  <c r="F39" i="6"/>
  <c r="F40" i="6"/>
  <c r="F41" i="6"/>
  <c r="F43" i="6"/>
  <c r="F44" i="6"/>
  <c r="F45" i="6"/>
  <c r="F46" i="6"/>
  <c r="F48" i="6"/>
  <c r="F49" i="6"/>
  <c r="F50" i="6"/>
  <c r="F51" i="6"/>
  <c r="F54" i="6"/>
  <c r="F55" i="6"/>
  <c r="F56" i="6"/>
  <c r="F59" i="6"/>
  <c r="F60" i="6"/>
  <c r="F61" i="6"/>
  <c r="F63" i="6"/>
  <c r="F64" i="6"/>
  <c r="F65" i="6"/>
  <c r="F66" i="6"/>
  <c r="F69" i="6"/>
  <c r="F70" i="6"/>
  <c r="F71" i="6"/>
  <c r="F73" i="6"/>
  <c r="F74" i="6"/>
  <c r="F75" i="6"/>
  <c r="F76" i="6"/>
  <c r="E8" i="6"/>
  <c r="E9" i="6"/>
  <c r="E10" i="6"/>
  <c r="E11" i="6"/>
  <c r="E12" i="6"/>
  <c r="E13" i="6"/>
  <c r="E14" i="6"/>
  <c r="E15" i="6"/>
  <c r="E16" i="6"/>
  <c r="E18" i="6"/>
  <c r="E19" i="6"/>
  <c r="E20" i="6"/>
  <c r="E21" i="6"/>
  <c r="E23" i="6"/>
  <c r="E24" i="6"/>
  <c r="E25" i="6"/>
  <c r="E26" i="6"/>
  <c r="E28" i="6"/>
  <c r="E29" i="6"/>
  <c r="E30" i="6"/>
  <c r="E31" i="6"/>
  <c r="E33" i="6"/>
  <c r="E34" i="6"/>
  <c r="E35" i="6"/>
  <c r="E36" i="6"/>
  <c r="E38" i="6"/>
  <c r="E39" i="6"/>
  <c r="E40" i="6"/>
  <c r="E41" i="6"/>
  <c r="E43" i="6"/>
  <c r="E44" i="6"/>
  <c r="E45" i="6"/>
  <c r="E46" i="6"/>
  <c r="E48" i="6"/>
  <c r="E49" i="6"/>
  <c r="E50" i="6"/>
  <c r="E51" i="6"/>
  <c r="E54" i="6"/>
  <c r="E55" i="6"/>
  <c r="E56" i="6"/>
  <c r="E59" i="6"/>
  <c r="E60" i="6"/>
  <c r="E61" i="6"/>
  <c r="E63" i="6"/>
  <c r="E64" i="6"/>
  <c r="E65" i="6"/>
  <c r="E66" i="6"/>
  <c r="E69" i="6"/>
  <c r="E70" i="6"/>
  <c r="E71" i="6"/>
  <c r="E73" i="6"/>
  <c r="E74" i="6"/>
  <c r="E75" i="6"/>
  <c r="E76" i="6"/>
  <c r="D8" i="6"/>
  <c r="D9" i="6"/>
  <c r="D10" i="6"/>
  <c r="D11" i="6"/>
  <c r="D12" i="6"/>
  <c r="D13" i="6"/>
  <c r="D14" i="6"/>
  <c r="D15" i="6"/>
  <c r="D16" i="6"/>
  <c r="D18" i="6"/>
  <c r="D19" i="6"/>
  <c r="D20" i="6"/>
  <c r="D21" i="6"/>
  <c r="D23" i="6"/>
  <c r="D24" i="6"/>
  <c r="D25" i="6"/>
  <c r="D26" i="6"/>
  <c r="D28" i="6"/>
  <c r="D29" i="6"/>
  <c r="D30" i="6"/>
  <c r="D31" i="6"/>
  <c r="D33" i="6"/>
  <c r="D34" i="6"/>
  <c r="D35" i="6"/>
  <c r="D36" i="6"/>
  <c r="D38" i="6"/>
  <c r="D39" i="6"/>
  <c r="D40" i="6"/>
  <c r="D41" i="6"/>
  <c r="D43" i="6"/>
  <c r="D44" i="6"/>
  <c r="D45" i="6"/>
  <c r="D46" i="6"/>
  <c r="D48" i="6"/>
  <c r="D49" i="6"/>
  <c r="D50" i="6"/>
  <c r="D51" i="6"/>
  <c r="D54" i="6"/>
  <c r="D55" i="6"/>
  <c r="D56" i="6"/>
  <c r="D59" i="6"/>
  <c r="D60" i="6"/>
  <c r="D61" i="6"/>
  <c r="D63" i="6"/>
  <c r="D64" i="6"/>
  <c r="D65" i="6"/>
  <c r="D66" i="6"/>
  <c r="D69" i="6"/>
  <c r="D70" i="6"/>
  <c r="D71" i="6"/>
  <c r="D73" i="6"/>
  <c r="D74" i="6"/>
  <c r="D75" i="6"/>
  <c r="D76" i="6"/>
  <c r="C8" i="6"/>
  <c r="C9" i="6"/>
  <c r="C10" i="6"/>
  <c r="C11" i="6"/>
  <c r="C12" i="6"/>
  <c r="C13" i="6"/>
  <c r="C14" i="6"/>
  <c r="C15" i="6"/>
  <c r="C16" i="6"/>
  <c r="C18" i="6"/>
  <c r="C19" i="6"/>
  <c r="C20" i="6"/>
  <c r="C21" i="6"/>
  <c r="C23" i="6"/>
  <c r="C24" i="6"/>
  <c r="C25" i="6"/>
  <c r="C26" i="6"/>
  <c r="C28" i="6"/>
  <c r="C29" i="6"/>
  <c r="C30" i="6"/>
  <c r="C31" i="6"/>
  <c r="C33" i="6"/>
  <c r="C34" i="6"/>
  <c r="C35" i="6"/>
  <c r="C36" i="6"/>
  <c r="C38" i="6"/>
  <c r="C39" i="6"/>
  <c r="C40" i="6"/>
  <c r="C41" i="6"/>
  <c r="C43" i="6"/>
  <c r="C44" i="6"/>
  <c r="C45" i="6"/>
  <c r="C46" i="6"/>
  <c r="C48" i="6"/>
  <c r="C49" i="6"/>
  <c r="C50" i="6"/>
  <c r="C51" i="6"/>
  <c r="C54" i="6"/>
  <c r="C55" i="6"/>
  <c r="C56" i="6"/>
  <c r="C59" i="6"/>
  <c r="C60" i="6"/>
  <c r="C61" i="6"/>
  <c r="C63" i="6"/>
  <c r="C64" i="6"/>
  <c r="C65" i="6"/>
  <c r="C66" i="6"/>
  <c r="C68" i="6"/>
  <c r="C69" i="6"/>
  <c r="C70" i="6"/>
  <c r="C71" i="6"/>
  <c r="C73" i="6"/>
  <c r="C74" i="6"/>
  <c r="C75" i="6"/>
  <c r="C76" i="6"/>
  <c r="C77" i="6"/>
  <c r="B8" i="6"/>
  <c r="B9" i="6"/>
  <c r="B10" i="6"/>
  <c r="B11" i="6"/>
  <c r="B12" i="6"/>
  <c r="B13" i="6"/>
  <c r="B14" i="6"/>
  <c r="B15" i="6"/>
  <c r="B16" i="6"/>
  <c r="B18" i="6"/>
  <c r="B19" i="6"/>
  <c r="B20" i="6"/>
  <c r="B21" i="6"/>
  <c r="B23" i="6"/>
  <c r="B24" i="6"/>
  <c r="B25" i="6"/>
  <c r="B26" i="6"/>
  <c r="B28" i="6"/>
  <c r="B29" i="6"/>
  <c r="B30" i="6"/>
  <c r="B31" i="6"/>
  <c r="B33" i="6"/>
  <c r="B34" i="6"/>
  <c r="B35" i="6"/>
  <c r="B36" i="6"/>
  <c r="B38" i="6"/>
  <c r="B39" i="6"/>
  <c r="B40" i="6"/>
  <c r="B41" i="6"/>
  <c r="B43" i="6"/>
  <c r="B44" i="6"/>
  <c r="B45" i="6"/>
  <c r="B46" i="6"/>
  <c r="B48" i="6"/>
  <c r="B49" i="6"/>
  <c r="B50" i="6"/>
  <c r="B51" i="6"/>
  <c r="B54" i="6"/>
  <c r="B55" i="6"/>
  <c r="B56" i="6"/>
  <c r="B59" i="6"/>
  <c r="B60" i="6"/>
  <c r="B61" i="6"/>
  <c r="B63" i="6"/>
  <c r="B64" i="6"/>
  <c r="B65" i="6"/>
  <c r="B66" i="6"/>
  <c r="B69" i="6"/>
  <c r="B70" i="6"/>
  <c r="B71" i="6"/>
  <c r="B73" i="6"/>
  <c r="B74" i="6"/>
  <c r="B75" i="6"/>
  <c r="B76" i="6"/>
  <c r="U9" i="9"/>
  <c r="U10" i="9"/>
  <c r="U11" i="9"/>
  <c r="U12" i="9"/>
  <c r="U14" i="9"/>
  <c r="U15" i="9"/>
  <c r="U16" i="9"/>
  <c r="U17" i="9"/>
  <c r="U20" i="9"/>
  <c r="U21" i="9"/>
  <c r="U22" i="9"/>
  <c r="U24" i="9"/>
  <c r="U25" i="9"/>
  <c r="U26" i="9"/>
  <c r="U27" i="9"/>
  <c r="U29" i="9"/>
  <c r="U30" i="9"/>
  <c r="U31" i="9"/>
  <c r="U32" i="9"/>
  <c r="U34" i="9"/>
  <c r="U35" i="9"/>
  <c r="U36" i="9"/>
  <c r="U37" i="9"/>
  <c r="U39" i="9"/>
  <c r="U40" i="9"/>
  <c r="U41" i="9"/>
  <c r="U42" i="9"/>
  <c r="U44" i="9"/>
  <c r="U45" i="9"/>
  <c r="U46" i="9"/>
  <c r="U47" i="9"/>
  <c r="U49" i="9"/>
  <c r="U50" i="9"/>
  <c r="U51" i="9"/>
  <c r="U52" i="9"/>
  <c r="U55" i="9"/>
  <c r="U56" i="9"/>
  <c r="U57" i="9"/>
  <c r="U60" i="9"/>
  <c r="U61" i="9"/>
  <c r="U62" i="9"/>
  <c r="U64" i="9"/>
  <c r="U65" i="9"/>
  <c r="U66" i="9"/>
  <c r="U67" i="9"/>
  <c r="U69" i="9"/>
  <c r="U70" i="9"/>
  <c r="U71" i="9"/>
  <c r="U72" i="9"/>
  <c r="U74" i="9"/>
  <c r="U75" i="9"/>
  <c r="U76" i="9"/>
  <c r="U77" i="9"/>
  <c r="T9" i="9"/>
  <c r="T10" i="9"/>
  <c r="T11" i="9"/>
  <c r="T12" i="9"/>
  <c r="T14" i="9"/>
  <c r="T15" i="9"/>
  <c r="T16" i="9"/>
  <c r="T17" i="9"/>
  <c r="T20" i="9"/>
  <c r="T21" i="9"/>
  <c r="T22" i="9"/>
  <c r="T24" i="9"/>
  <c r="T25" i="9"/>
  <c r="T26" i="9"/>
  <c r="T27" i="9"/>
  <c r="T29" i="9"/>
  <c r="T30" i="9"/>
  <c r="T31" i="9"/>
  <c r="T32" i="9"/>
  <c r="T34" i="9"/>
  <c r="T35" i="9"/>
  <c r="T36" i="9"/>
  <c r="T37" i="9"/>
  <c r="T39" i="9"/>
  <c r="T40" i="9"/>
  <c r="T41" i="9"/>
  <c r="T42" i="9"/>
  <c r="T44" i="9"/>
  <c r="T45" i="9"/>
  <c r="T46" i="9"/>
  <c r="T47" i="9"/>
  <c r="T49" i="9"/>
  <c r="T50" i="9"/>
  <c r="T51" i="9"/>
  <c r="T52" i="9"/>
  <c r="T55" i="9"/>
  <c r="T56" i="9"/>
  <c r="T57" i="9"/>
  <c r="T60" i="9"/>
  <c r="T61" i="9"/>
  <c r="T62" i="9"/>
  <c r="T64" i="9"/>
  <c r="T65" i="9"/>
  <c r="T66" i="9"/>
  <c r="T67" i="9"/>
  <c r="T69" i="9"/>
  <c r="T70" i="9"/>
  <c r="T71" i="9"/>
  <c r="T72" i="9"/>
  <c r="T74" i="9"/>
  <c r="T75" i="9"/>
  <c r="T76" i="9"/>
  <c r="T77" i="9"/>
  <c r="S9" i="9"/>
  <c r="S10" i="9"/>
  <c r="S11" i="9"/>
  <c r="S12" i="9"/>
  <c r="S14" i="9"/>
  <c r="S15" i="9"/>
  <c r="S16" i="9"/>
  <c r="S17" i="9"/>
  <c r="S20" i="9"/>
  <c r="S21" i="9"/>
  <c r="S22" i="9"/>
  <c r="S24" i="9"/>
  <c r="S25" i="9"/>
  <c r="S26" i="9"/>
  <c r="S27" i="9"/>
  <c r="S29" i="9"/>
  <c r="S30" i="9"/>
  <c r="S31" i="9"/>
  <c r="S32" i="9"/>
  <c r="S34" i="9"/>
  <c r="S35" i="9"/>
  <c r="S36" i="9"/>
  <c r="S37" i="9"/>
  <c r="S39" i="9"/>
  <c r="S40" i="9"/>
  <c r="S41" i="9"/>
  <c r="S42" i="9"/>
  <c r="S44" i="9"/>
  <c r="S45" i="9"/>
  <c r="S46" i="9"/>
  <c r="S47" i="9"/>
  <c r="S49" i="9"/>
  <c r="S50" i="9"/>
  <c r="S51" i="9"/>
  <c r="S52" i="9"/>
  <c r="S55" i="9"/>
  <c r="S56" i="9"/>
  <c r="S57" i="9"/>
  <c r="S60" i="9"/>
  <c r="S61" i="9"/>
  <c r="S62" i="9"/>
  <c r="S64" i="9"/>
  <c r="S65" i="9"/>
  <c r="S66" i="9"/>
  <c r="S67" i="9"/>
  <c r="S69" i="9"/>
  <c r="S70" i="9"/>
  <c r="S71" i="9"/>
  <c r="S72" i="9"/>
  <c r="S74" i="9"/>
  <c r="S75" i="9"/>
  <c r="S76" i="9"/>
  <c r="S77" i="9"/>
  <c r="R9" i="9"/>
  <c r="R10" i="9"/>
  <c r="R11" i="9"/>
  <c r="R12" i="9"/>
  <c r="R14" i="9"/>
  <c r="R15" i="9"/>
  <c r="R16" i="9"/>
  <c r="R17" i="9"/>
  <c r="R20" i="9"/>
  <c r="R21" i="9"/>
  <c r="R22" i="9"/>
  <c r="R24" i="9"/>
  <c r="R25" i="9"/>
  <c r="R26" i="9"/>
  <c r="R27" i="9"/>
  <c r="R29" i="9"/>
  <c r="R30" i="9"/>
  <c r="R31" i="9"/>
  <c r="R32" i="9"/>
  <c r="R34" i="9"/>
  <c r="R35" i="9"/>
  <c r="R36" i="9"/>
  <c r="R37" i="9"/>
  <c r="R39" i="9"/>
  <c r="R40" i="9"/>
  <c r="R41" i="9"/>
  <c r="R42" i="9"/>
  <c r="R44" i="9"/>
  <c r="R45" i="9"/>
  <c r="R46" i="9"/>
  <c r="R47" i="9"/>
  <c r="R49" i="9"/>
  <c r="R50" i="9"/>
  <c r="R51" i="9"/>
  <c r="R52" i="9"/>
  <c r="R55" i="9"/>
  <c r="R56" i="9"/>
  <c r="R57" i="9"/>
  <c r="R60" i="9"/>
  <c r="R61" i="9"/>
  <c r="R62" i="9"/>
  <c r="R64" i="9"/>
  <c r="R65" i="9"/>
  <c r="R66" i="9"/>
  <c r="R67" i="9"/>
  <c r="R69" i="9"/>
  <c r="R70" i="9"/>
  <c r="R71" i="9"/>
  <c r="R72" i="9"/>
  <c r="R74" i="9"/>
  <c r="R75" i="9"/>
  <c r="R76" i="9"/>
  <c r="R77" i="9"/>
  <c r="Q9" i="9"/>
  <c r="Q10" i="9"/>
  <c r="Q11" i="9"/>
  <c r="Q12" i="9"/>
  <c r="Q14" i="9"/>
  <c r="Q15" i="9"/>
  <c r="Q16" i="9"/>
  <c r="Q17" i="9"/>
  <c r="Q20" i="9"/>
  <c r="Q21" i="9"/>
  <c r="Q22" i="9"/>
  <c r="Q24" i="9"/>
  <c r="Q25" i="9"/>
  <c r="Q26" i="9"/>
  <c r="Q27" i="9"/>
  <c r="Q29" i="9"/>
  <c r="Q30" i="9"/>
  <c r="Q31" i="9"/>
  <c r="Q32" i="9"/>
  <c r="Q34" i="9"/>
  <c r="Q35" i="9"/>
  <c r="Q36" i="9"/>
  <c r="Q37" i="9"/>
  <c r="Q39" i="9"/>
  <c r="Q40" i="9"/>
  <c r="Q41" i="9"/>
  <c r="Q42" i="9"/>
  <c r="Q44" i="9"/>
  <c r="Q45" i="9"/>
  <c r="Q46" i="9"/>
  <c r="Q47" i="9"/>
  <c r="Q49" i="9"/>
  <c r="Q50" i="9"/>
  <c r="Q51" i="9"/>
  <c r="Q52" i="9"/>
  <c r="Q55" i="9"/>
  <c r="Q56" i="9"/>
  <c r="Q57" i="9"/>
  <c r="Q60" i="9"/>
  <c r="Q61" i="9"/>
  <c r="Q62" i="9"/>
  <c r="Q64" i="9"/>
  <c r="Q65" i="9"/>
  <c r="Q66" i="9"/>
  <c r="Q67" i="9"/>
  <c r="Q69" i="9"/>
  <c r="Q70" i="9"/>
  <c r="Q71" i="9"/>
  <c r="Q72" i="9"/>
  <c r="Q74" i="9"/>
  <c r="Q75" i="9"/>
  <c r="Q76" i="9"/>
  <c r="Q77" i="9"/>
  <c r="P9" i="9"/>
  <c r="P10" i="9"/>
  <c r="P11" i="9"/>
  <c r="P12" i="9"/>
  <c r="P14" i="9"/>
  <c r="P15" i="9"/>
  <c r="P16" i="9"/>
  <c r="P17" i="9"/>
  <c r="P20" i="9"/>
  <c r="P21" i="9"/>
  <c r="P22" i="9"/>
  <c r="P24" i="9"/>
  <c r="P25" i="9"/>
  <c r="P26" i="9"/>
  <c r="P27" i="9"/>
  <c r="P29" i="9"/>
  <c r="P30" i="9"/>
  <c r="P31" i="9"/>
  <c r="P32" i="9"/>
  <c r="P34" i="9"/>
  <c r="P35" i="9"/>
  <c r="P36" i="9"/>
  <c r="P37" i="9"/>
  <c r="P39" i="9"/>
  <c r="P40" i="9"/>
  <c r="P41" i="9"/>
  <c r="P42" i="9"/>
  <c r="P44" i="9"/>
  <c r="P45" i="9"/>
  <c r="P46" i="9"/>
  <c r="P47" i="9"/>
  <c r="P49" i="9"/>
  <c r="P50" i="9"/>
  <c r="P51" i="9"/>
  <c r="P52" i="9"/>
  <c r="P55" i="9"/>
  <c r="P56" i="9"/>
  <c r="P57" i="9"/>
  <c r="P60" i="9"/>
  <c r="P61" i="9"/>
  <c r="P62" i="9"/>
  <c r="P64" i="9"/>
  <c r="P65" i="9"/>
  <c r="P66" i="9"/>
  <c r="P67" i="9"/>
  <c r="P69" i="9"/>
  <c r="P70" i="9"/>
  <c r="P71" i="9"/>
  <c r="P72" i="9"/>
  <c r="P74" i="9"/>
  <c r="P75" i="9"/>
  <c r="P76" i="9"/>
  <c r="P77" i="9"/>
  <c r="O9" i="9"/>
  <c r="O10" i="9"/>
  <c r="O11" i="9"/>
  <c r="O12" i="9"/>
  <c r="O14" i="9"/>
  <c r="O15" i="9"/>
  <c r="O16" i="9"/>
  <c r="O17" i="9"/>
  <c r="O20" i="9"/>
  <c r="O21" i="9"/>
  <c r="O22" i="9"/>
  <c r="O24" i="9"/>
  <c r="O25" i="9"/>
  <c r="O26" i="9"/>
  <c r="O27" i="9"/>
  <c r="O29" i="9"/>
  <c r="O30" i="9"/>
  <c r="O31" i="9"/>
  <c r="O32" i="9"/>
  <c r="O34" i="9"/>
  <c r="O35" i="9"/>
  <c r="O36" i="9"/>
  <c r="O37" i="9"/>
  <c r="O39" i="9"/>
  <c r="O40" i="9"/>
  <c r="O41" i="9"/>
  <c r="O42" i="9"/>
  <c r="O44" i="9"/>
  <c r="O45" i="9"/>
  <c r="O46" i="9"/>
  <c r="O47" i="9"/>
  <c r="O49" i="9"/>
  <c r="O50" i="9"/>
  <c r="O51" i="9"/>
  <c r="O52" i="9"/>
  <c r="O55" i="9"/>
  <c r="O56" i="9"/>
  <c r="O57" i="9"/>
  <c r="O60" i="9"/>
  <c r="O61" i="9"/>
  <c r="O62" i="9"/>
  <c r="O64" i="9"/>
  <c r="O65" i="9"/>
  <c r="O66" i="9"/>
  <c r="O67" i="9"/>
  <c r="O69" i="9"/>
  <c r="O70" i="9"/>
  <c r="O71" i="9"/>
  <c r="O72" i="9"/>
  <c r="O74" i="9"/>
  <c r="O75" i="9"/>
  <c r="O76" i="9"/>
  <c r="O77" i="9"/>
  <c r="N9" i="9"/>
  <c r="N10" i="9"/>
  <c r="N11" i="9"/>
  <c r="N12" i="9"/>
  <c r="N14" i="9"/>
  <c r="N15" i="9"/>
  <c r="N16" i="9"/>
  <c r="N17" i="9"/>
  <c r="N20" i="9"/>
  <c r="N21" i="9"/>
  <c r="N22" i="9"/>
  <c r="N24" i="9"/>
  <c r="N25" i="9"/>
  <c r="N26" i="9"/>
  <c r="N27" i="9"/>
  <c r="N29" i="9"/>
  <c r="N30" i="9"/>
  <c r="N31" i="9"/>
  <c r="N32" i="9"/>
  <c r="N34" i="9"/>
  <c r="N35" i="9"/>
  <c r="N36" i="9"/>
  <c r="N37" i="9"/>
  <c r="N39" i="9"/>
  <c r="N40" i="9"/>
  <c r="N41" i="9"/>
  <c r="N42" i="9"/>
  <c r="N44" i="9"/>
  <c r="N45" i="9"/>
  <c r="N46" i="9"/>
  <c r="N47" i="9"/>
  <c r="N49" i="9"/>
  <c r="N50" i="9"/>
  <c r="N51" i="9"/>
  <c r="N52" i="9"/>
  <c r="N55" i="9"/>
  <c r="N56" i="9"/>
  <c r="N57" i="9"/>
  <c r="N60" i="9"/>
  <c r="N61" i="9"/>
  <c r="N62" i="9"/>
  <c r="N64" i="9"/>
  <c r="N65" i="9"/>
  <c r="N66" i="9"/>
  <c r="N67" i="9"/>
  <c r="N69" i="9"/>
  <c r="N70" i="9"/>
  <c r="N71" i="9"/>
  <c r="N72" i="9"/>
  <c r="N74" i="9"/>
  <c r="N75" i="9"/>
  <c r="N76" i="9"/>
  <c r="N77" i="9"/>
  <c r="M9" i="9"/>
  <c r="M10" i="9"/>
  <c r="M11" i="9"/>
  <c r="M12" i="9"/>
  <c r="M14" i="9"/>
  <c r="M15" i="9"/>
  <c r="M16" i="9"/>
  <c r="M17" i="9"/>
  <c r="M20" i="9"/>
  <c r="M21" i="9"/>
  <c r="M22" i="9"/>
  <c r="M24" i="9"/>
  <c r="M25" i="9"/>
  <c r="M26" i="9"/>
  <c r="M27" i="9"/>
  <c r="M29" i="9"/>
  <c r="M30" i="9"/>
  <c r="M31" i="9"/>
  <c r="M32" i="9"/>
  <c r="M34" i="9"/>
  <c r="M35" i="9"/>
  <c r="M36" i="9"/>
  <c r="M37" i="9"/>
  <c r="M39" i="9"/>
  <c r="M40" i="9"/>
  <c r="M41" i="9"/>
  <c r="M42" i="9"/>
  <c r="M44" i="9"/>
  <c r="M45" i="9"/>
  <c r="M46" i="9"/>
  <c r="M47" i="9"/>
  <c r="M49" i="9"/>
  <c r="M50" i="9"/>
  <c r="M51" i="9"/>
  <c r="M52" i="9"/>
  <c r="M55" i="9"/>
  <c r="M56" i="9"/>
  <c r="M57" i="9"/>
  <c r="M60" i="9"/>
  <c r="M61" i="9"/>
  <c r="M62" i="9"/>
  <c r="M64" i="9"/>
  <c r="M65" i="9"/>
  <c r="M66" i="9"/>
  <c r="M67" i="9"/>
  <c r="M69" i="9"/>
  <c r="M70" i="9"/>
  <c r="M71" i="9"/>
  <c r="M72" i="9"/>
  <c r="M74" i="9"/>
  <c r="M75" i="9"/>
  <c r="M76" i="9"/>
  <c r="M77" i="9"/>
  <c r="J9" i="9"/>
  <c r="J10" i="9"/>
  <c r="J11" i="9"/>
  <c r="J12" i="9"/>
  <c r="J14" i="9"/>
  <c r="J15" i="9"/>
  <c r="J16" i="9"/>
  <c r="J17" i="9"/>
  <c r="J20" i="9"/>
  <c r="J21" i="9"/>
  <c r="J22" i="9"/>
  <c r="J24" i="9"/>
  <c r="J25" i="9"/>
  <c r="J26" i="9"/>
  <c r="J27" i="9"/>
  <c r="J29" i="9"/>
  <c r="J30" i="9"/>
  <c r="J31" i="9"/>
  <c r="J32" i="9"/>
  <c r="J33" i="9"/>
  <c r="J34" i="9"/>
  <c r="J35" i="9"/>
  <c r="J36" i="9"/>
  <c r="J37" i="9"/>
  <c r="J39" i="9"/>
  <c r="J40" i="9"/>
  <c r="J41" i="9"/>
  <c r="J42" i="9"/>
  <c r="J44" i="9"/>
  <c r="J45" i="9"/>
  <c r="J46" i="9"/>
  <c r="J47" i="9"/>
  <c r="J49" i="9"/>
  <c r="J50" i="9"/>
  <c r="J51" i="9"/>
  <c r="J52" i="9"/>
  <c r="J55" i="9"/>
  <c r="J56" i="9"/>
  <c r="J57" i="9"/>
  <c r="J59" i="9"/>
  <c r="J60" i="9"/>
  <c r="J61" i="9"/>
  <c r="J62" i="9"/>
  <c r="J64" i="9"/>
  <c r="J65" i="9"/>
  <c r="J66" i="9"/>
  <c r="J67" i="9"/>
  <c r="J68" i="9"/>
  <c r="J69" i="9"/>
  <c r="J70" i="9"/>
  <c r="J71" i="9"/>
  <c r="J72" i="9"/>
  <c r="J74" i="9"/>
  <c r="J75" i="9"/>
  <c r="J76" i="9"/>
  <c r="J77" i="9"/>
  <c r="J78" i="9"/>
  <c r="I9" i="9"/>
  <c r="I10" i="9"/>
  <c r="I11" i="9"/>
  <c r="I12" i="9"/>
  <c r="I13" i="9"/>
  <c r="I14" i="9"/>
  <c r="I15" i="9"/>
  <c r="I16" i="9"/>
  <c r="I17" i="9"/>
  <c r="I19" i="9"/>
  <c r="I20" i="9"/>
  <c r="I21" i="9"/>
  <c r="I22" i="9"/>
  <c r="I24" i="9"/>
  <c r="I25" i="9"/>
  <c r="I26" i="9"/>
  <c r="I27" i="9"/>
  <c r="I28" i="9"/>
  <c r="I29" i="9"/>
  <c r="I30" i="9"/>
  <c r="I31" i="9"/>
  <c r="I32" i="9"/>
  <c r="I34" i="9"/>
  <c r="I35" i="9"/>
  <c r="I36" i="9"/>
  <c r="I37" i="9"/>
  <c r="I39" i="9"/>
  <c r="I40" i="9"/>
  <c r="I41" i="9"/>
  <c r="I42" i="9"/>
  <c r="I44" i="9"/>
  <c r="I45" i="9"/>
  <c r="I46" i="9"/>
  <c r="I47" i="9"/>
  <c r="I49" i="9"/>
  <c r="I50" i="9"/>
  <c r="I51" i="9"/>
  <c r="I52" i="9"/>
  <c r="I55" i="9"/>
  <c r="I56" i="9"/>
  <c r="I57" i="9"/>
  <c r="I59" i="9"/>
  <c r="I60" i="9"/>
  <c r="I61" i="9"/>
  <c r="I62" i="9"/>
  <c r="I64" i="9"/>
  <c r="I65" i="9"/>
  <c r="I66" i="9"/>
  <c r="I67" i="9"/>
  <c r="I69" i="9"/>
  <c r="I70" i="9"/>
  <c r="I71" i="9"/>
  <c r="I72" i="9"/>
  <c r="I73" i="9"/>
  <c r="I74" i="9"/>
  <c r="I75" i="9"/>
  <c r="I76" i="9"/>
  <c r="I77" i="9"/>
  <c r="I78" i="9"/>
  <c r="H9" i="9"/>
  <c r="H10" i="9"/>
  <c r="H11" i="9"/>
  <c r="H12" i="9"/>
  <c r="H13" i="9"/>
  <c r="H14" i="9"/>
  <c r="H15" i="9"/>
  <c r="H16" i="9"/>
  <c r="H17" i="9"/>
  <c r="H19" i="9"/>
  <c r="H20" i="9"/>
  <c r="H21" i="9"/>
  <c r="H22" i="9"/>
  <c r="H24" i="9"/>
  <c r="H25" i="9"/>
  <c r="H26" i="9"/>
  <c r="H27" i="9"/>
  <c r="H29" i="9"/>
  <c r="H30" i="9"/>
  <c r="H31" i="9"/>
  <c r="H32" i="9"/>
  <c r="H34" i="9"/>
  <c r="H35" i="9"/>
  <c r="H36" i="9"/>
  <c r="H37" i="9"/>
  <c r="H39" i="9"/>
  <c r="H40" i="9"/>
  <c r="H41" i="9"/>
  <c r="H42" i="9"/>
  <c r="H44" i="9"/>
  <c r="H45" i="9"/>
  <c r="H46" i="9"/>
  <c r="H47" i="9"/>
  <c r="H49" i="9"/>
  <c r="H50" i="9"/>
  <c r="H51" i="9"/>
  <c r="H52" i="9"/>
  <c r="H55" i="9"/>
  <c r="H56" i="9"/>
  <c r="H57" i="9"/>
  <c r="H59" i="9"/>
  <c r="H60" i="9"/>
  <c r="H61" i="9"/>
  <c r="H62" i="9"/>
  <c r="H64" i="9"/>
  <c r="H65" i="9"/>
  <c r="H66" i="9"/>
  <c r="H67" i="9"/>
  <c r="H69" i="9"/>
  <c r="H70" i="9"/>
  <c r="H71" i="9"/>
  <c r="H72" i="9"/>
  <c r="H74" i="9"/>
  <c r="H75" i="9"/>
  <c r="H76" i="9"/>
  <c r="H77" i="9"/>
  <c r="H78" i="9"/>
  <c r="M78" i="9" s="1"/>
  <c r="N78" i="9" s="1"/>
  <c r="G9" i="9"/>
  <c r="G10" i="9"/>
  <c r="G11" i="9"/>
  <c r="G12" i="9"/>
  <c r="G13" i="9"/>
  <c r="J13" i="9" s="1"/>
  <c r="G14" i="9"/>
  <c r="G15" i="9"/>
  <c r="G16" i="9"/>
  <c r="G17" i="9"/>
  <c r="G18" i="9"/>
  <c r="J18" i="9" s="1"/>
  <c r="G19" i="9"/>
  <c r="G20" i="9"/>
  <c r="G21" i="9"/>
  <c r="G22" i="9"/>
  <c r="G23" i="9"/>
  <c r="G24" i="9"/>
  <c r="G25" i="9"/>
  <c r="G26" i="9"/>
  <c r="G27" i="9"/>
  <c r="G28" i="9"/>
  <c r="J28" i="9" s="1"/>
  <c r="G29" i="9"/>
  <c r="G30" i="9"/>
  <c r="G31" i="9"/>
  <c r="G32" i="9"/>
  <c r="G33" i="9"/>
  <c r="I33" i="9" s="1"/>
  <c r="G34" i="9"/>
  <c r="G35" i="9"/>
  <c r="G36" i="9"/>
  <c r="G37" i="9"/>
  <c r="G38" i="9"/>
  <c r="G39" i="9"/>
  <c r="G40" i="9"/>
  <c r="G41" i="9"/>
  <c r="G42" i="9"/>
  <c r="G43" i="9"/>
  <c r="J43" i="9" s="1"/>
  <c r="G44" i="9"/>
  <c r="G45" i="9"/>
  <c r="G46" i="9"/>
  <c r="G47" i="9"/>
  <c r="G48" i="9"/>
  <c r="H48" i="9" s="1"/>
  <c r="G49" i="9"/>
  <c r="G50" i="9"/>
  <c r="G51" i="9"/>
  <c r="G52" i="9"/>
  <c r="G53" i="9"/>
  <c r="I53" i="9" s="1"/>
  <c r="G54" i="9"/>
  <c r="I54" i="9" s="1"/>
  <c r="G55" i="9"/>
  <c r="G56" i="9"/>
  <c r="G57" i="9"/>
  <c r="G58" i="9"/>
  <c r="I58" i="9" s="1"/>
  <c r="G59" i="9"/>
  <c r="G60" i="9"/>
  <c r="G61" i="9"/>
  <c r="G62" i="9"/>
  <c r="G63" i="9"/>
  <c r="I63" i="9" s="1"/>
  <c r="G64" i="9"/>
  <c r="G65" i="9"/>
  <c r="G66" i="9"/>
  <c r="G67" i="9"/>
  <c r="G68" i="9"/>
  <c r="G69" i="9"/>
  <c r="G70" i="9"/>
  <c r="G71" i="9"/>
  <c r="G72" i="9"/>
  <c r="G73" i="9"/>
  <c r="H73" i="9" s="1"/>
  <c r="G74" i="9"/>
  <c r="G75" i="9"/>
  <c r="G76" i="9"/>
  <c r="G77" i="9"/>
  <c r="G78" i="9"/>
  <c r="U9" i="8"/>
  <c r="U10" i="8"/>
  <c r="U11" i="8"/>
  <c r="U12" i="8"/>
  <c r="U14" i="8"/>
  <c r="U15" i="8"/>
  <c r="U16" i="8"/>
  <c r="U17" i="8"/>
  <c r="U19" i="8"/>
  <c r="U20" i="8"/>
  <c r="U21" i="8"/>
  <c r="U22" i="8"/>
  <c r="U24" i="8"/>
  <c r="U25" i="8"/>
  <c r="U26" i="8"/>
  <c r="U27" i="8"/>
  <c r="U29" i="8"/>
  <c r="U30" i="8"/>
  <c r="U31" i="8"/>
  <c r="U32" i="8"/>
  <c r="U34" i="8"/>
  <c r="U35" i="8"/>
  <c r="U36" i="8"/>
  <c r="U37" i="8"/>
  <c r="U39" i="8"/>
  <c r="U40" i="8"/>
  <c r="U41" i="8"/>
  <c r="U42" i="8"/>
  <c r="U44" i="8"/>
  <c r="U45" i="8"/>
  <c r="U46" i="8"/>
  <c r="U47" i="8"/>
  <c r="U49" i="8"/>
  <c r="U50" i="8"/>
  <c r="U51" i="8"/>
  <c r="U52" i="8"/>
  <c r="U55" i="8"/>
  <c r="U56" i="8"/>
  <c r="U57" i="8"/>
  <c r="U60" i="8"/>
  <c r="U61" i="8"/>
  <c r="U62" i="8"/>
  <c r="U64" i="8"/>
  <c r="U65" i="8"/>
  <c r="U66" i="8"/>
  <c r="U67" i="8"/>
  <c r="U69" i="8"/>
  <c r="U70" i="8"/>
  <c r="U71" i="8"/>
  <c r="U72" i="8"/>
  <c r="U74" i="8"/>
  <c r="U75" i="8"/>
  <c r="U76" i="8"/>
  <c r="U77" i="8"/>
  <c r="T9" i="8"/>
  <c r="T10" i="8"/>
  <c r="T11" i="8"/>
  <c r="T12" i="8"/>
  <c r="T14" i="8"/>
  <c r="T15" i="8"/>
  <c r="T16" i="8"/>
  <c r="T17" i="8"/>
  <c r="T19" i="8"/>
  <c r="T20" i="8"/>
  <c r="T21" i="8"/>
  <c r="T22" i="8"/>
  <c r="T24" i="8"/>
  <c r="T25" i="8"/>
  <c r="T26" i="8"/>
  <c r="T27" i="8"/>
  <c r="T29" i="8"/>
  <c r="T30" i="8"/>
  <c r="T31" i="8"/>
  <c r="T32" i="8"/>
  <c r="T34" i="8"/>
  <c r="T35" i="8"/>
  <c r="T36" i="8"/>
  <c r="T37" i="8"/>
  <c r="T39" i="8"/>
  <c r="T40" i="8"/>
  <c r="T41" i="8"/>
  <c r="T42" i="8"/>
  <c r="T44" i="8"/>
  <c r="T45" i="8"/>
  <c r="T46" i="8"/>
  <c r="T47" i="8"/>
  <c r="T49" i="8"/>
  <c r="T50" i="8"/>
  <c r="T51" i="8"/>
  <c r="T52" i="8"/>
  <c r="T55" i="8"/>
  <c r="T56" i="8"/>
  <c r="T57" i="8"/>
  <c r="T60" i="8"/>
  <c r="T61" i="8"/>
  <c r="T62" i="8"/>
  <c r="T64" i="8"/>
  <c r="T65" i="8"/>
  <c r="T66" i="8"/>
  <c r="T67" i="8"/>
  <c r="T69" i="8"/>
  <c r="T70" i="8"/>
  <c r="T71" i="8"/>
  <c r="T72" i="8"/>
  <c r="T74" i="8"/>
  <c r="T75" i="8"/>
  <c r="T76" i="8"/>
  <c r="T77" i="8"/>
  <c r="S9" i="8"/>
  <c r="S10" i="8"/>
  <c r="S11" i="8"/>
  <c r="S12" i="8"/>
  <c r="S14" i="8"/>
  <c r="S15" i="8"/>
  <c r="S16" i="8"/>
  <c r="S17" i="8"/>
  <c r="S19" i="8"/>
  <c r="S20" i="8"/>
  <c r="S21" i="8"/>
  <c r="S22" i="8"/>
  <c r="S24" i="8"/>
  <c r="S25" i="8"/>
  <c r="S26" i="8"/>
  <c r="S27" i="8"/>
  <c r="S29" i="8"/>
  <c r="S30" i="8"/>
  <c r="S31" i="8"/>
  <c r="S32" i="8"/>
  <c r="S34" i="8"/>
  <c r="S35" i="8"/>
  <c r="S36" i="8"/>
  <c r="S37" i="8"/>
  <c r="S39" i="8"/>
  <c r="S40" i="8"/>
  <c r="S41" i="8"/>
  <c r="S42" i="8"/>
  <c r="S44" i="8"/>
  <c r="S45" i="8"/>
  <c r="S46" i="8"/>
  <c r="S47" i="8"/>
  <c r="S49" i="8"/>
  <c r="S50" i="8"/>
  <c r="S51" i="8"/>
  <c r="S52" i="8"/>
  <c r="S55" i="8"/>
  <c r="S56" i="8"/>
  <c r="S57" i="8"/>
  <c r="S60" i="8"/>
  <c r="S61" i="8"/>
  <c r="S62" i="8"/>
  <c r="S64" i="8"/>
  <c r="S65" i="8"/>
  <c r="S66" i="8"/>
  <c r="S67" i="8"/>
  <c r="S69" i="8"/>
  <c r="S70" i="8"/>
  <c r="S71" i="8"/>
  <c r="S72" i="8"/>
  <c r="S74" i="8"/>
  <c r="S75" i="8"/>
  <c r="S76" i="8"/>
  <c r="S77" i="8"/>
  <c r="R9" i="8"/>
  <c r="R10" i="8"/>
  <c r="R11" i="8"/>
  <c r="R12" i="8"/>
  <c r="R14" i="8"/>
  <c r="R15" i="8"/>
  <c r="R16" i="8"/>
  <c r="R17" i="8"/>
  <c r="R19" i="8"/>
  <c r="R20" i="8"/>
  <c r="R21" i="8"/>
  <c r="R22" i="8"/>
  <c r="R24" i="8"/>
  <c r="R25" i="8"/>
  <c r="R26" i="8"/>
  <c r="R27" i="8"/>
  <c r="R29" i="8"/>
  <c r="R30" i="8"/>
  <c r="R31" i="8"/>
  <c r="R32" i="8"/>
  <c r="R34" i="8"/>
  <c r="R35" i="8"/>
  <c r="R36" i="8"/>
  <c r="R37" i="8"/>
  <c r="R39" i="8"/>
  <c r="R40" i="8"/>
  <c r="R41" i="8"/>
  <c r="R42" i="8"/>
  <c r="R44" i="8"/>
  <c r="R45" i="8"/>
  <c r="R46" i="8"/>
  <c r="R47" i="8"/>
  <c r="R49" i="8"/>
  <c r="R50" i="8"/>
  <c r="R51" i="8"/>
  <c r="R52" i="8"/>
  <c r="R55" i="8"/>
  <c r="R56" i="8"/>
  <c r="R57" i="8"/>
  <c r="R60" i="8"/>
  <c r="R61" i="8"/>
  <c r="R62" i="8"/>
  <c r="R64" i="8"/>
  <c r="R65" i="8"/>
  <c r="R66" i="8"/>
  <c r="R67" i="8"/>
  <c r="R69" i="8"/>
  <c r="R70" i="8"/>
  <c r="R71" i="8"/>
  <c r="R72" i="8"/>
  <c r="R74" i="8"/>
  <c r="R75" i="8"/>
  <c r="R76" i="8"/>
  <c r="R77" i="8"/>
  <c r="Q9" i="8"/>
  <c r="Q10" i="8"/>
  <c r="Q11" i="8"/>
  <c r="Q12" i="8"/>
  <c r="Q14" i="8"/>
  <c r="Q15" i="8"/>
  <c r="Q16" i="8"/>
  <c r="Q17" i="8"/>
  <c r="Q19" i="8"/>
  <c r="Q20" i="8"/>
  <c r="Q21" i="8"/>
  <c r="Q22" i="8"/>
  <c r="Q24" i="8"/>
  <c r="Q25" i="8"/>
  <c r="Q26" i="8"/>
  <c r="Q27" i="8"/>
  <c r="Q29" i="8"/>
  <c r="Q30" i="8"/>
  <c r="Q31" i="8"/>
  <c r="Q32" i="8"/>
  <c r="Q34" i="8"/>
  <c r="Q35" i="8"/>
  <c r="Q36" i="8"/>
  <c r="Q37" i="8"/>
  <c r="Q39" i="8"/>
  <c r="Q40" i="8"/>
  <c r="Q41" i="8"/>
  <c r="Q42" i="8"/>
  <c r="Q44" i="8"/>
  <c r="Q45" i="8"/>
  <c r="Q46" i="8"/>
  <c r="Q47" i="8"/>
  <c r="Q49" i="8"/>
  <c r="Q50" i="8"/>
  <c r="Q51" i="8"/>
  <c r="Q52" i="8"/>
  <c r="Q55" i="8"/>
  <c r="Q56" i="8"/>
  <c r="Q57" i="8"/>
  <c r="Q60" i="8"/>
  <c r="Q61" i="8"/>
  <c r="Q62" i="8"/>
  <c r="Q64" i="8"/>
  <c r="Q65" i="8"/>
  <c r="Q66" i="8"/>
  <c r="Q67" i="8"/>
  <c r="Q69" i="8"/>
  <c r="Q70" i="8"/>
  <c r="Q71" i="8"/>
  <c r="Q72" i="8"/>
  <c r="Q74" i="8"/>
  <c r="Q75" i="8"/>
  <c r="Q76" i="8"/>
  <c r="Q77" i="8"/>
  <c r="P9" i="8"/>
  <c r="P10" i="8"/>
  <c r="P11" i="8"/>
  <c r="P12" i="8"/>
  <c r="P14" i="8"/>
  <c r="P15" i="8"/>
  <c r="P16" i="8"/>
  <c r="P17" i="8"/>
  <c r="P19" i="8"/>
  <c r="P20" i="8"/>
  <c r="P21" i="8"/>
  <c r="P22" i="8"/>
  <c r="P24" i="8"/>
  <c r="P25" i="8"/>
  <c r="P26" i="8"/>
  <c r="P27" i="8"/>
  <c r="P29" i="8"/>
  <c r="P30" i="8"/>
  <c r="P31" i="8"/>
  <c r="P32" i="8"/>
  <c r="P34" i="8"/>
  <c r="P35" i="8"/>
  <c r="P36" i="8"/>
  <c r="P37" i="8"/>
  <c r="P39" i="8"/>
  <c r="P40" i="8"/>
  <c r="P41" i="8"/>
  <c r="P42" i="8"/>
  <c r="P44" i="8"/>
  <c r="P45" i="8"/>
  <c r="P46" i="8"/>
  <c r="P47" i="8"/>
  <c r="P49" i="8"/>
  <c r="P50" i="8"/>
  <c r="P51" i="8"/>
  <c r="P52" i="8"/>
  <c r="P55" i="8"/>
  <c r="P56" i="8"/>
  <c r="P57" i="8"/>
  <c r="P60" i="8"/>
  <c r="P61" i="8"/>
  <c r="P62" i="8"/>
  <c r="P64" i="8"/>
  <c r="P65" i="8"/>
  <c r="P66" i="8"/>
  <c r="P67" i="8"/>
  <c r="P69" i="8"/>
  <c r="P70" i="8"/>
  <c r="P71" i="8"/>
  <c r="P72" i="8"/>
  <c r="P74" i="8"/>
  <c r="P75" i="8"/>
  <c r="P76" i="8"/>
  <c r="P77" i="8"/>
  <c r="O9" i="8"/>
  <c r="O10" i="8"/>
  <c r="O11" i="8"/>
  <c r="O12" i="8"/>
  <c r="O14" i="8"/>
  <c r="O15" i="8"/>
  <c r="O16" i="8"/>
  <c r="O17" i="8"/>
  <c r="O19" i="8"/>
  <c r="O20" i="8"/>
  <c r="O21" i="8"/>
  <c r="O22" i="8"/>
  <c r="O24" i="8"/>
  <c r="O25" i="8"/>
  <c r="O26" i="8"/>
  <c r="O27" i="8"/>
  <c r="O29" i="8"/>
  <c r="O30" i="8"/>
  <c r="O31" i="8"/>
  <c r="O32" i="8"/>
  <c r="O34" i="8"/>
  <c r="O35" i="8"/>
  <c r="O36" i="8"/>
  <c r="O37" i="8"/>
  <c r="O39" i="8"/>
  <c r="O40" i="8"/>
  <c r="O41" i="8"/>
  <c r="O42" i="8"/>
  <c r="O44" i="8"/>
  <c r="O45" i="8"/>
  <c r="O46" i="8"/>
  <c r="O47" i="8"/>
  <c r="O49" i="8"/>
  <c r="O50" i="8"/>
  <c r="O51" i="8"/>
  <c r="O52" i="8"/>
  <c r="O55" i="8"/>
  <c r="O56" i="8"/>
  <c r="O57" i="8"/>
  <c r="O60" i="8"/>
  <c r="O61" i="8"/>
  <c r="O62" i="8"/>
  <c r="O64" i="8"/>
  <c r="O65" i="8"/>
  <c r="O66" i="8"/>
  <c r="O67" i="8"/>
  <c r="O69" i="8"/>
  <c r="O70" i="8"/>
  <c r="O71" i="8"/>
  <c r="O72" i="8"/>
  <c r="O74" i="8"/>
  <c r="O75" i="8"/>
  <c r="O76" i="8"/>
  <c r="O77" i="8"/>
  <c r="N9" i="8"/>
  <c r="N10" i="8"/>
  <c r="N11" i="8"/>
  <c r="N12" i="8"/>
  <c r="N14" i="8"/>
  <c r="N15" i="8"/>
  <c r="N16" i="8"/>
  <c r="N17" i="8"/>
  <c r="N19" i="8"/>
  <c r="N20" i="8"/>
  <c r="N21" i="8"/>
  <c r="N22" i="8"/>
  <c r="N24" i="8"/>
  <c r="N25" i="8"/>
  <c r="N26" i="8"/>
  <c r="N27" i="8"/>
  <c r="N29" i="8"/>
  <c r="N30" i="8"/>
  <c r="N31" i="8"/>
  <c r="N32" i="8"/>
  <c r="N34" i="8"/>
  <c r="N35" i="8"/>
  <c r="N36" i="8"/>
  <c r="N37" i="8"/>
  <c r="N39" i="8"/>
  <c r="N40" i="8"/>
  <c r="N41" i="8"/>
  <c r="N42" i="8"/>
  <c r="N44" i="8"/>
  <c r="N45" i="8"/>
  <c r="N46" i="8"/>
  <c r="N47" i="8"/>
  <c r="N49" i="8"/>
  <c r="N50" i="8"/>
  <c r="N51" i="8"/>
  <c r="N52" i="8"/>
  <c r="N55" i="8"/>
  <c r="N56" i="8"/>
  <c r="N57" i="8"/>
  <c r="N60" i="8"/>
  <c r="N61" i="8"/>
  <c r="N62" i="8"/>
  <c r="N64" i="8"/>
  <c r="N65" i="8"/>
  <c r="N66" i="8"/>
  <c r="N67" i="8"/>
  <c r="N69" i="8"/>
  <c r="N70" i="8"/>
  <c r="N71" i="8"/>
  <c r="N72" i="8"/>
  <c r="N74" i="8"/>
  <c r="N75" i="8"/>
  <c r="N76" i="8"/>
  <c r="N77" i="8"/>
  <c r="M9" i="8"/>
  <c r="M10" i="8"/>
  <c r="M11" i="8"/>
  <c r="M12" i="8"/>
  <c r="M14" i="8"/>
  <c r="M15" i="8"/>
  <c r="M16" i="8"/>
  <c r="M17" i="8"/>
  <c r="M19" i="8"/>
  <c r="M20" i="8"/>
  <c r="M21" i="8"/>
  <c r="M22" i="8"/>
  <c r="M24" i="8"/>
  <c r="M25" i="8"/>
  <c r="M26" i="8"/>
  <c r="M27" i="8"/>
  <c r="M29" i="8"/>
  <c r="M30" i="8"/>
  <c r="M31" i="8"/>
  <c r="M32" i="8"/>
  <c r="M34" i="8"/>
  <c r="M35" i="8"/>
  <c r="M36" i="8"/>
  <c r="M37" i="8"/>
  <c r="M39" i="8"/>
  <c r="M40" i="8"/>
  <c r="M41" i="8"/>
  <c r="M42" i="8"/>
  <c r="M44" i="8"/>
  <c r="M45" i="8"/>
  <c r="M46" i="8"/>
  <c r="M47" i="8"/>
  <c r="M49" i="8"/>
  <c r="M50" i="8"/>
  <c r="M51" i="8"/>
  <c r="M52" i="8"/>
  <c r="M55" i="8"/>
  <c r="M56" i="8"/>
  <c r="M57" i="8"/>
  <c r="M60" i="8"/>
  <c r="M61" i="8"/>
  <c r="M62" i="8"/>
  <c r="M64" i="8"/>
  <c r="M65" i="8"/>
  <c r="M66" i="8"/>
  <c r="M67" i="8"/>
  <c r="M69" i="8"/>
  <c r="M70" i="8"/>
  <c r="M71" i="8"/>
  <c r="M72" i="8"/>
  <c r="M74" i="8"/>
  <c r="M75" i="8"/>
  <c r="M76" i="8"/>
  <c r="M77" i="8"/>
  <c r="J9" i="8"/>
  <c r="J10" i="8"/>
  <c r="J11" i="8"/>
  <c r="J12" i="8"/>
  <c r="J14" i="8"/>
  <c r="J15" i="8"/>
  <c r="J16" i="8"/>
  <c r="J17" i="8"/>
  <c r="J19" i="8"/>
  <c r="J20" i="8"/>
  <c r="J21" i="8"/>
  <c r="J22" i="8"/>
  <c r="J24" i="8"/>
  <c r="J25" i="8"/>
  <c r="J26" i="8"/>
  <c r="J27" i="8"/>
  <c r="J29" i="8"/>
  <c r="J30" i="8"/>
  <c r="J31" i="8"/>
  <c r="J32" i="8"/>
  <c r="J34" i="8"/>
  <c r="J35" i="8"/>
  <c r="J36" i="8"/>
  <c r="J37" i="8"/>
  <c r="J39" i="8"/>
  <c r="J40" i="8"/>
  <c r="J41" i="8"/>
  <c r="J42" i="8"/>
  <c r="J44" i="8"/>
  <c r="J45" i="8"/>
  <c r="J46" i="8"/>
  <c r="J47" i="8"/>
  <c r="J49" i="8"/>
  <c r="J50" i="8"/>
  <c r="J51" i="8"/>
  <c r="J52" i="8"/>
  <c r="J55" i="8"/>
  <c r="J56" i="8"/>
  <c r="J57" i="8"/>
  <c r="J60" i="8"/>
  <c r="J61" i="8"/>
  <c r="J62" i="8"/>
  <c r="J64" i="8"/>
  <c r="J65" i="8"/>
  <c r="J66" i="8"/>
  <c r="J67" i="8"/>
  <c r="J69" i="8"/>
  <c r="J70" i="8"/>
  <c r="J71" i="8"/>
  <c r="J72" i="8"/>
  <c r="J74" i="8"/>
  <c r="J75" i="8"/>
  <c r="J76" i="8"/>
  <c r="J77" i="8"/>
  <c r="J78" i="8"/>
  <c r="I9" i="8"/>
  <c r="I10" i="8"/>
  <c r="I11" i="8"/>
  <c r="I12" i="8"/>
  <c r="I14" i="8"/>
  <c r="I15" i="8"/>
  <c r="I16" i="8"/>
  <c r="I17" i="8"/>
  <c r="I19" i="8"/>
  <c r="I20" i="8"/>
  <c r="I21" i="8"/>
  <c r="I22" i="8"/>
  <c r="I24" i="8"/>
  <c r="I25" i="8"/>
  <c r="I26" i="8"/>
  <c r="I27" i="8"/>
  <c r="I28" i="8"/>
  <c r="I29" i="8"/>
  <c r="I30" i="8"/>
  <c r="I31" i="8"/>
  <c r="I32" i="8"/>
  <c r="I34" i="8"/>
  <c r="I35" i="8"/>
  <c r="I36" i="8"/>
  <c r="I37" i="8"/>
  <c r="I39" i="8"/>
  <c r="I40" i="8"/>
  <c r="I41" i="8"/>
  <c r="I42" i="8"/>
  <c r="I44" i="8"/>
  <c r="I45" i="8"/>
  <c r="I46" i="8"/>
  <c r="I47" i="8"/>
  <c r="I49" i="8"/>
  <c r="I50" i="8"/>
  <c r="I51" i="8"/>
  <c r="I52" i="8"/>
  <c r="I55" i="8"/>
  <c r="I56" i="8"/>
  <c r="I57" i="8"/>
  <c r="I59" i="8"/>
  <c r="I60" i="8"/>
  <c r="I61" i="8"/>
  <c r="I62" i="8"/>
  <c r="I64" i="8"/>
  <c r="I65" i="8"/>
  <c r="I66" i="8"/>
  <c r="I67" i="8"/>
  <c r="I69" i="8"/>
  <c r="I70" i="8"/>
  <c r="I71" i="8"/>
  <c r="I72" i="8"/>
  <c r="I74" i="8"/>
  <c r="I75" i="8"/>
  <c r="I76" i="8"/>
  <c r="I77" i="8"/>
  <c r="I78" i="8"/>
  <c r="H9" i="8"/>
  <c r="H10" i="8"/>
  <c r="H11" i="8"/>
  <c r="H12" i="8"/>
  <c r="H14" i="8"/>
  <c r="H15" i="8"/>
  <c r="H16" i="8"/>
  <c r="H17" i="8"/>
  <c r="H19" i="8"/>
  <c r="H20" i="8"/>
  <c r="H21" i="8"/>
  <c r="H22" i="8"/>
  <c r="H24" i="8"/>
  <c r="H25" i="8"/>
  <c r="H26" i="8"/>
  <c r="H27" i="8"/>
  <c r="H29" i="8"/>
  <c r="H30" i="8"/>
  <c r="H31" i="8"/>
  <c r="H32" i="8"/>
  <c r="H33" i="8"/>
  <c r="H34" i="8"/>
  <c r="H35" i="8"/>
  <c r="H36" i="8"/>
  <c r="H37" i="8"/>
  <c r="H39" i="8"/>
  <c r="H40" i="8"/>
  <c r="H41" i="8"/>
  <c r="H42" i="8"/>
  <c r="H44" i="8"/>
  <c r="H45" i="8"/>
  <c r="H46" i="8"/>
  <c r="H47" i="8"/>
  <c r="H49" i="8"/>
  <c r="H50" i="8"/>
  <c r="H51" i="8"/>
  <c r="H52" i="8"/>
  <c r="H54" i="8"/>
  <c r="H55" i="8"/>
  <c r="H56" i="8"/>
  <c r="H57" i="8"/>
  <c r="H59" i="8"/>
  <c r="H60" i="8"/>
  <c r="H61" i="8"/>
  <c r="H62" i="8"/>
  <c r="H64" i="8"/>
  <c r="H65" i="8"/>
  <c r="H66" i="8"/>
  <c r="H67" i="8"/>
  <c r="H69" i="8"/>
  <c r="H70" i="8"/>
  <c r="H71" i="8"/>
  <c r="H72" i="8"/>
  <c r="H74" i="8"/>
  <c r="H75" i="8"/>
  <c r="H76" i="8"/>
  <c r="H77" i="8"/>
  <c r="H78" i="8"/>
  <c r="M78" i="8" s="1"/>
  <c r="N78" i="8" s="1"/>
  <c r="G9" i="8"/>
  <c r="G10" i="8"/>
  <c r="G11" i="8"/>
  <c r="G12" i="8"/>
  <c r="G13" i="8"/>
  <c r="H13" i="8" s="1"/>
  <c r="G14" i="8"/>
  <c r="G15" i="8"/>
  <c r="G16" i="8"/>
  <c r="G17" i="8"/>
  <c r="G18" i="8"/>
  <c r="I18" i="8" s="1"/>
  <c r="G19" i="8"/>
  <c r="G20" i="8"/>
  <c r="G21" i="8"/>
  <c r="G22" i="8"/>
  <c r="G23" i="8"/>
  <c r="I23" i="8" s="1"/>
  <c r="G24" i="8"/>
  <c r="G25" i="8"/>
  <c r="G26" i="8"/>
  <c r="G27" i="8"/>
  <c r="G28" i="8"/>
  <c r="G29" i="8"/>
  <c r="G30" i="8"/>
  <c r="G31" i="8"/>
  <c r="G32" i="8"/>
  <c r="G33" i="8"/>
  <c r="J33" i="8" s="1"/>
  <c r="G34" i="8"/>
  <c r="G35" i="8"/>
  <c r="G36" i="8"/>
  <c r="G37" i="8"/>
  <c r="G38" i="8"/>
  <c r="G39" i="8"/>
  <c r="G40" i="8"/>
  <c r="G41" i="8"/>
  <c r="G42" i="8"/>
  <c r="G43" i="8"/>
  <c r="I43" i="8" s="1"/>
  <c r="G44" i="8"/>
  <c r="G45" i="8"/>
  <c r="G46" i="8"/>
  <c r="G47" i="8"/>
  <c r="G48" i="8"/>
  <c r="H48" i="8" s="1"/>
  <c r="G49" i="8"/>
  <c r="G50" i="8"/>
  <c r="G51" i="8"/>
  <c r="G52" i="8"/>
  <c r="G53" i="8"/>
  <c r="J53" i="8" s="1"/>
  <c r="G54" i="8"/>
  <c r="G55" i="8"/>
  <c r="G56" i="8"/>
  <c r="G57" i="8"/>
  <c r="G58" i="8"/>
  <c r="G59" i="8"/>
  <c r="J59" i="8" s="1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H73" i="8" s="1"/>
  <c r="G74" i="8"/>
  <c r="G75" i="8"/>
  <c r="G76" i="8"/>
  <c r="G77" i="8"/>
  <c r="G78" i="8"/>
  <c r="G78" i="15"/>
  <c r="J78" i="15" s="1"/>
  <c r="G77" i="15"/>
  <c r="H76" i="15"/>
  <c r="G76" i="15"/>
  <c r="G75" i="15"/>
  <c r="J74" i="15"/>
  <c r="I74" i="15"/>
  <c r="M74" i="15" s="1"/>
  <c r="N74" i="15" s="1"/>
  <c r="H74" i="15"/>
  <c r="G74" i="15"/>
  <c r="G73" i="15"/>
  <c r="G72" i="15"/>
  <c r="J72" i="15" s="1"/>
  <c r="G71" i="15"/>
  <c r="M70" i="15"/>
  <c r="N70" i="15" s="1"/>
  <c r="J70" i="15"/>
  <c r="I70" i="15"/>
  <c r="H70" i="15"/>
  <c r="G70" i="15"/>
  <c r="G69" i="15"/>
  <c r="H68" i="15"/>
  <c r="G68" i="15"/>
  <c r="G67" i="15"/>
  <c r="J66" i="15"/>
  <c r="I66" i="15"/>
  <c r="M66" i="15" s="1"/>
  <c r="N66" i="15" s="1"/>
  <c r="H66" i="15"/>
  <c r="G66" i="15"/>
  <c r="G65" i="15"/>
  <c r="G64" i="15"/>
  <c r="J64" i="15" s="1"/>
  <c r="G63" i="15"/>
  <c r="J62" i="15"/>
  <c r="G62" i="15"/>
  <c r="J61" i="15"/>
  <c r="G61" i="15"/>
  <c r="J60" i="15"/>
  <c r="I60" i="15"/>
  <c r="H60" i="15"/>
  <c r="G60" i="15"/>
  <c r="I59" i="15"/>
  <c r="G59" i="15"/>
  <c r="J59" i="15" s="1"/>
  <c r="G58" i="15"/>
  <c r="G57" i="15"/>
  <c r="G56" i="15"/>
  <c r="I55" i="15"/>
  <c r="H55" i="15"/>
  <c r="G55" i="15"/>
  <c r="G54" i="15"/>
  <c r="G53" i="15"/>
  <c r="J53" i="15" s="1"/>
  <c r="G52" i="15"/>
  <c r="G51" i="15"/>
  <c r="G50" i="15"/>
  <c r="G49" i="15"/>
  <c r="G48" i="15"/>
  <c r="G47" i="15"/>
  <c r="H46" i="15"/>
  <c r="G46" i="15"/>
  <c r="G45" i="15"/>
  <c r="H44" i="15"/>
  <c r="G44" i="15"/>
  <c r="G43" i="15"/>
  <c r="I43" i="15" s="1"/>
  <c r="G42" i="15"/>
  <c r="J42" i="15" s="1"/>
  <c r="J41" i="15"/>
  <c r="H41" i="15"/>
  <c r="G41" i="15"/>
  <c r="G40" i="15"/>
  <c r="I40" i="15" s="1"/>
  <c r="J39" i="15"/>
  <c r="I39" i="15"/>
  <c r="M39" i="15" s="1"/>
  <c r="N39" i="15" s="1"/>
  <c r="H39" i="15"/>
  <c r="G39" i="15"/>
  <c r="G38" i="15"/>
  <c r="I38" i="15" s="1"/>
  <c r="G37" i="15"/>
  <c r="I37" i="15" s="1"/>
  <c r="H36" i="15"/>
  <c r="G36" i="15"/>
  <c r="G35" i="15"/>
  <c r="I35" i="15" s="1"/>
  <c r="G34" i="15"/>
  <c r="G33" i="15"/>
  <c r="I33" i="15" s="1"/>
  <c r="J32" i="15"/>
  <c r="I32" i="15"/>
  <c r="M32" i="15" s="1"/>
  <c r="N32" i="15" s="1"/>
  <c r="H32" i="15"/>
  <c r="G32" i="15"/>
  <c r="J31" i="15"/>
  <c r="G31" i="15"/>
  <c r="I31" i="15" s="1"/>
  <c r="G30" i="15"/>
  <c r="G29" i="15"/>
  <c r="H29" i="15" s="1"/>
  <c r="G28" i="15"/>
  <c r="J28" i="15" s="1"/>
  <c r="G27" i="15"/>
  <c r="J26" i="15"/>
  <c r="I26" i="15"/>
  <c r="M26" i="15" s="1"/>
  <c r="N26" i="15" s="1"/>
  <c r="H26" i="15"/>
  <c r="G26" i="15"/>
  <c r="J25" i="15"/>
  <c r="M25" i="15" s="1"/>
  <c r="N25" i="15" s="1"/>
  <c r="H25" i="15"/>
  <c r="G25" i="15"/>
  <c r="I25" i="15" s="1"/>
  <c r="J24" i="15"/>
  <c r="G24" i="15"/>
  <c r="I24" i="15" s="1"/>
  <c r="G23" i="15"/>
  <c r="I22" i="15"/>
  <c r="H22" i="15"/>
  <c r="G22" i="15"/>
  <c r="G21" i="15"/>
  <c r="G20" i="15"/>
  <c r="J19" i="15"/>
  <c r="M19" i="15" s="1"/>
  <c r="N19" i="15" s="1"/>
  <c r="I19" i="15"/>
  <c r="H19" i="15"/>
  <c r="G19" i="15"/>
  <c r="G18" i="15"/>
  <c r="I18" i="15" s="1"/>
  <c r="G17" i="15"/>
  <c r="I17" i="15" s="1"/>
  <c r="G16" i="15"/>
  <c r="G15" i="15"/>
  <c r="J14" i="15"/>
  <c r="I14" i="15"/>
  <c r="M14" i="15" s="1"/>
  <c r="N14" i="15" s="1"/>
  <c r="H14" i="15"/>
  <c r="G14" i="15"/>
  <c r="J13" i="15"/>
  <c r="G13" i="15"/>
  <c r="I13" i="15" s="1"/>
  <c r="G12" i="15"/>
  <c r="H12" i="15" s="1"/>
  <c r="G11" i="15"/>
  <c r="J11" i="15" s="1"/>
  <c r="M10" i="15"/>
  <c r="N10" i="15" s="1"/>
  <c r="J10" i="15"/>
  <c r="I10" i="15"/>
  <c r="H10" i="15"/>
  <c r="G10" i="15"/>
  <c r="J9" i="15"/>
  <c r="G9" i="15"/>
  <c r="I9" i="15" s="1"/>
  <c r="G8" i="15"/>
  <c r="H8" i="15" s="1"/>
  <c r="G7" i="15"/>
  <c r="J7" i="15" s="1"/>
  <c r="A7" i="15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J6" i="15"/>
  <c r="I6" i="15"/>
  <c r="H6" i="15"/>
  <c r="M6" i="15" s="1"/>
  <c r="N6" i="15" s="1"/>
  <c r="G6" i="15"/>
  <c r="J5" i="15"/>
  <c r="G5" i="15"/>
  <c r="I5" i="15" s="1"/>
  <c r="G4" i="15"/>
  <c r="A4" i="15"/>
  <c r="A5" i="15" s="1"/>
  <c r="A6" i="15" s="1"/>
  <c r="G3" i="15"/>
  <c r="G78" i="14"/>
  <c r="J77" i="14"/>
  <c r="G77" i="14"/>
  <c r="J76" i="14"/>
  <c r="H76" i="14"/>
  <c r="G76" i="14"/>
  <c r="J75" i="14"/>
  <c r="H75" i="14"/>
  <c r="G75" i="14"/>
  <c r="J74" i="14"/>
  <c r="G74" i="14"/>
  <c r="G73" i="14"/>
  <c r="J72" i="14"/>
  <c r="I72" i="14"/>
  <c r="H72" i="14"/>
  <c r="M72" i="14" s="1"/>
  <c r="N72" i="14" s="1"/>
  <c r="G72" i="14"/>
  <c r="H71" i="14"/>
  <c r="G71" i="14"/>
  <c r="I70" i="14"/>
  <c r="G70" i="14"/>
  <c r="G69" i="14"/>
  <c r="J69" i="14" s="1"/>
  <c r="G68" i="14"/>
  <c r="J68" i="14" s="1"/>
  <c r="J67" i="14"/>
  <c r="H67" i="14"/>
  <c r="G67" i="14"/>
  <c r="G66" i="14"/>
  <c r="J66" i="14" s="1"/>
  <c r="G65" i="14"/>
  <c r="H64" i="14"/>
  <c r="G64" i="14"/>
  <c r="G63" i="14"/>
  <c r="G62" i="14"/>
  <c r="I62" i="14" s="1"/>
  <c r="J61" i="14"/>
  <c r="G61" i="14"/>
  <c r="J60" i="14"/>
  <c r="H60" i="14"/>
  <c r="G60" i="14"/>
  <c r="G59" i="14"/>
  <c r="H59" i="14" s="1"/>
  <c r="G58" i="14"/>
  <c r="J58" i="14" s="1"/>
  <c r="G57" i="14"/>
  <c r="J57" i="14" s="1"/>
  <c r="G56" i="14"/>
  <c r="G55" i="14"/>
  <c r="G54" i="14"/>
  <c r="J54" i="14" s="1"/>
  <c r="G53" i="14"/>
  <c r="G52" i="14"/>
  <c r="H52" i="14" s="1"/>
  <c r="J51" i="14"/>
  <c r="M51" i="14" s="1"/>
  <c r="N51" i="14" s="1"/>
  <c r="I51" i="14"/>
  <c r="H51" i="14"/>
  <c r="G51" i="14"/>
  <c r="G50" i="14"/>
  <c r="J50" i="14" s="1"/>
  <c r="G49" i="14"/>
  <c r="G48" i="14"/>
  <c r="I48" i="14" s="1"/>
  <c r="G47" i="14"/>
  <c r="G46" i="14"/>
  <c r="J45" i="14"/>
  <c r="G45" i="14"/>
  <c r="G44" i="14"/>
  <c r="G43" i="14"/>
  <c r="J42" i="14"/>
  <c r="I42" i="14"/>
  <c r="G42" i="14"/>
  <c r="G41" i="14"/>
  <c r="H40" i="14"/>
  <c r="G40" i="14"/>
  <c r="J39" i="14"/>
  <c r="I39" i="14"/>
  <c r="H39" i="14"/>
  <c r="M39" i="14" s="1"/>
  <c r="N39" i="14" s="1"/>
  <c r="P39" i="14" s="1"/>
  <c r="G39" i="14"/>
  <c r="G38" i="14"/>
  <c r="I38" i="14" s="1"/>
  <c r="G37" i="14"/>
  <c r="H36" i="14"/>
  <c r="G36" i="14"/>
  <c r="J35" i="14"/>
  <c r="I35" i="14"/>
  <c r="G35" i="14"/>
  <c r="J34" i="14"/>
  <c r="I34" i="14"/>
  <c r="H34" i="14"/>
  <c r="M34" i="14" s="1"/>
  <c r="N34" i="14" s="1"/>
  <c r="G34" i="14"/>
  <c r="G33" i="14"/>
  <c r="H33" i="14" s="1"/>
  <c r="J32" i="14"/>
  <c r="I32" i="14"/>
  <c r="H32" i="14"/>
  <c r="M32" i="14" s="1"/>
  <c r="N32" i="14" s="1"/>
  <c r="G32" i="14"/>
  <c r="J31" i="14"/>
  <c r="H31" i="14"/>
  <c r="G31" i="14"/>
  <c r="I31" i="14" s="1"/>
  <c r="M31" i="14" s="1"/>
  <c r="N31" i="14" s="1"/>
  <c r="G30" i="14"/>
  <c r="G29" i="14"/>
  <c r="A29" i="14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G28" i="14"/>
  <c r="G27" i="14"/>
  <c r="H27" i="14" s="1"/>
  <c r="J26" i="14"/>
  <c r="M26" i="14" s="1"/>
  <c r="N26" i="14" s="1"/>
  <c r="I26" i="14"/>
  <c r="H26" i="14"/>
  <c r="G26" i="14"/>
  <c r="M25" i="14"/>
  <c r="N25" i="14" s="1"/>
  <c r="J25" i="14"/>
  <c r="H25" i="14"/>
  <c r="G25" i="14"/>
  <c r="I25" i="14" s="1"/>
  <c r="J24" i="14"/>
  <c r="M24" i="14" s="1"/>
  <c r="N24" i="14" s="1"/>
  <c r="I24" i="14"/>
  <c r="H24" i="14"/>
  <c r="G24" i="14"/>
  <c r="G23" i="14"/>
  <c r="G22" i="14"/>
  <c r="J21" i="14"/>
  <c r="H21" i="14"/>
  <c r="G21" i="14"/>
  <c r="G20" i="14"/>
  <c r="A20" i="14"/>
  <c r="A21" i="14" s="1"/>
  <c r="A22" i="14" s="1"/>
  <c r="A23" i="14" s="1"/>
  <c r="A24" i="14" s="1"/>
  <c r="A25" i="14" s="1"/>
  <c r="A26" i="14" s="1"/>
  <c r="A27" i="14" s="1"/>
  <c r="A28" i="14" s="1"/>
  <c r="G19" i="14"/>
  <c r="G18" i="14"/>
  <c r="H18" i="14" s="1"/>
  <c r="H17" i="14"/>
  <c r="G17" i="14"/>
  <c r="I17" i="14" s="1"/>
  <c r="G16" i="14"/>
  <c r="J16" i="14" s="1"/>
  <c r="G15" i="14"/>
  <c r="G14" i="14"/>
  <c r="J14" i="14" s="1"/>
  <c r="M13" i="14"/>
  <c r="N13" i="14" s="1"/>
  <c r="J13" i="14"/>
  <c r="H13" i="14"/>
  <c r="G13" i="14"/>
  <c r="I13" i="14" s="1"/>
  <c r="G12" i="14"/>
  <c r="J12" i="14" s="1"/>
  <c r="J11" i="14"/>
  <c r="G11" i="14"/>
  <c r="J10" i="14"/>
  <c r="G10" i="14"/>
  <c r="I10" i="14" s="1"/>
  <c r="J9" i="14"/>
  <c r="M9" i="14" s="1"/>
  <c r="N9" i="14" s="1"/>
  <c r="H9" i="14"/>
  <c r="G9" i="14"/>
  <c r="I9" i="14" s="1"/>
  <c r="I8" i="14"/>
  <c r="G8" i="14"/>
  <c r="J8" i="14" s="1"/>
  <c r="J7" i="14"/>
  <c r="I7" i="14"/>
  <c r="G7" i="14"/>
  <c r="J6" i="14"/>
  <c r="I6" i="14"/>
  <c r="G6" i="14"/>
  <c r="H6" i="14" s="1"/>
  <c r="M6" i="14" s="1"/>
  <c r="N6" i="14" s="1"/>
  <c r="J5" i="14"/>
  <c r="M5" i="14" s="1"/>
  <c r="N5" i="14" s="1"/>
  <c r="H5" i="14"/>
  <c r="G5" i="14"/>
  <c r="I5" i="14" s="1"/>
  <c r="I4" i="14"/>
  <c r="H4" i="14"/>
  <c r="M4" i="14" s="1"/>
  <c r="N4" i="14" s="1"/>
  <c r="R4" i="14" s="1"/>
  <c r="S4" i="14" s="1"/>
  <c r="G4" i="14"/>
  <c r="J4" i="14" s="1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J3" i="14"/>
  <c r="I3" i="14"/>
  <c r="H3" i="14"/>
  <c r="M3" i="14" s="1"/>
  <c r="N3" i="14" s="1"/>
  <c r="G3" i="14"/>
  <c r="G78" i="13"/>
  <c r="J78" i="13" s="1"/>
  <c r="G77" i="13"/>
  <c r="J76" i="13"/>
  <c r="I76" i="13"/>
  <c r="H76" i="13"/>
  <c r="G76" i="13"/>
  <c r="G75" i="13"/>
  <c r="M74" i="13"/>
  <c r="N74" i="13" s="1"/>
  <c r="J74" i="13"/>
  <c r="I74" i="13"/>
  <c r="H74" i="13"/>
  <c r="G74" i="13"/>
  <c r="G73" i="13"/>
  <c r="J72" i="13"/>
  <c r="I72" i="13"/>
  <c r="G72" i="13"/>
  <c r="G71" i="13"/>
  <c r="N70" i="13"/>
  <c r="J70" i="13"/>
  <c r="I70" i="13"/>
  <c r="M70" i="13" s="1"/>
  <c r="H70" i="13"/>
  <c r="G70" i="13"/>
  <c r="G69" i="13"/>
  <c r="G68" i="13"/>
  <c r="J68" i="13" s="1"/>
  <c r="J67" i="13"/>
  <c r="G67" i="13"/>
  <c r="H67" i="13" s="1"/>
  <c r="J66" i="13"/>
  <c r="I66" i="13"/>
  <c r="M66" i="13" s="1"/>
  <c r="N66" i="13" s="1"/>
  <c r="H66" i="13"/>
  <c r="G66" i="13"/>
  <c r="G65" i="13"/>
  <c r="G64" i="13"/>
  <c r="H64" i="13" s="1"/>
  <c r="G63" i="13"/>
  <c r="J63" i="13" s="1"/>
  <c r="J62" i="13"/>
  <c r="I62" i="13"/>
  <c r="M62" i="13" s="1"/>
  <c r="N62" i="13" s="1"/>
  <c r="R62" i="13" s="1"/>
  <c r="S62" i="13" s="1"/>
  <c r="H62" i="13"/>
  <c r="G62" i="13"/>
  <c r="G61" i="13"/>
  <c r="J60" i="13"/>
  <c r="I60" i="13"/>
  <c r="H60" i="13"/>
  <c r="G60" i="13"/>
  <c r="J59" i="13"/>
  <c r="G59" i="13"/>
  <c r="I59" i="13" s="1"/>
  <c r="G58" i="13"/>
  <c r="J58" i="13" s="1"/>
  <c r="G57" i="13"/>
  <c r="I56" i="13"/>
  <c r="H56" i="13"/>
  <c r="G56" i="13"/>
  <c r="J55" i="13"/>
  <c r="I55" i="13"/>
  <c r="G55" i="13"/>
  <c r="G54" i="13"/>
  <c r="J54" i="13" s="1"/>
  <c r="G53" i="13"/>
  <c r="J52" i="13"/>
  <c r="I52" i="13"/>
  <c r="H52" i="13"/>
  <c r="G52" i="13"/>
  <c r="G51" i="13"/>
  <c r="J50" i="13"/>
  <c r="I50" i="13"/>
  <c r="M50" i="13" s="1"/>
  <c r="N50" i="13" s="1"/>
  <c r="H50" i="13"/>
  <c r="G50" i="13"/>
  <c r="G49" i="13"/>
  <c r="G48" i="13"/>
  <c r="J48" i="13" s="1"/>
  <c r="H47" i="13"/>
  <c r="G47" i="13"/>
  <c r="J46" i="13"/>
  <c r="I46" i="13"/>
  <c r="H46" i="13"/>
  <c r="M46" i="13" s="1"/>
  <c r="N46" i="13" s="1"/>
  <c r="G46" i="13"/>
  <c r="G45" i="13"/>
  <c r="G44" i="13"/>
  <c r="G43" i="13"/>
  <c r="J43" i="13" s="1"/>
  <c r="J42" i="13"/>
  <c r="I42" i="13"/>
  <c r="H42" i="13"/>
  <c r="M42" i="13" s="1"/>
  <c r="N42" i="13" s="1"/>
  <c r="O42" i="13" s="1"/>
  <c r="G42" i="13"/>
  <c r="H41" i="13"/>
  <c r="G41" i="13"/>
  <c r="H40" i="13"/>
  <c r="G40" i="13"/>
  <c r="J39" i="13"/>
  <c r="G39" i="13"/>
  <c r="G38" i="13"/>
  <c r="J38" i="13" s="1"/>
  <c r="G37" i="13"/>
  <c r="G36" i="13"/>
  <c r="M35" i="13"/>
  <c r="N35" i="13" s="1"/>
  <c r="J35" i="13"/>
  <c r="I35" i="13"/>
  <c r="H35" i="13"/>
  <c r="G35" i="13"/>
  <c r="G34" i="13"/>
  <c r="J34" i="13" s="1"/>
  <c r="G33" i="13"/>
  <c r="J32" i="13"/>
  <c r="I32" i="13"/>
  <c r="G32" i="13"/>
  <c r="J31" i="13"/>
  <c r="I31" i="13"/>
  <c r="G31" i="13"/>
  <c r="J30" i="13"/>
  <c r="I30" i="13"/>
  <c r="G30" i="13"/>
  <c r="H30" i="13" s="1"/>
  <c r="M30" i="13" s="1"/>
  <c r="N30" i="13" s="1"/>
  <c r="P30" i="13" s="1"/>
  <c r="R29" i="13"/>
  <c r="S29" i="13" s="1"/>
  <c r="Q29" i="13"/>
  <c r="U29" i="13" s="1"/>
  <c r="N29" i="13"/>
  <c r="P29" i="13" s="1"/>
  <c r="M29" i="13"/>
  <c r="J29" i="13"/>
  <c r="H29" i="13"/>
  <c r="G29" i="13"/>
  <c r="I29" i="13" s="1"/>
  <c r="G28" i="13"/>
  <c r="H28" i="13" s="1"/>
  <c r="G27" i="13"/>
  <c r="G26" i="13"/>
  <c r="H26" i="13" s="1"/>
  <c r="G25" i="13"/>
  <c r="J24" i="13"/>
  <c r="I24" i="13"/>
  <c r="H24" i="13"/>
  <c r="M24" i="13" s="1"/>
  <c r="N24" i="13" s="1"/>
  <c r="G24" i="13"/>
  <c r="G23" i="13"/>
  <c r="I23" i="13" s="1"/>
  <c r="G22" i="13"/>
  <c r="J21" i="13"/>
  <c r="H21" i="13"/>
  <c r="M21" i="13" s="1"/>
  <c r="N21" i="13" s="1"/>
  <c r="G21" i="13"/>
  <c r="I21" i="13" s="1"/>
  <c r="J20" i="13"/>
  <c r="G20" i="13"/>
  <c r="G19" i="13"/>
  <c r="G18" i="13"/>
  <c r="J18" i="13" s="1"/>
  <c r="G17" i="13"/>
  <c r="G16" i="13"/>
  <c r="M15" i="13"/>
  <c r="N15" i="13" s="1"/>
  <c r="J15" i="13"/>
  <c r="I15" i="13"/>
  <c r="H15" i="13"/>
  <c r="G15" i="13"/>
  <c r="G14" i="13"/>
  <c r="J14" i="13" s="1"/>
  <c r="J13" i="13"/>
  <c r="I13" i="13"/>
  <c r="G13" i="13"/>
  <c r="J12" i="13"/>
  <c r="I12" i="13"/>
  <c r="H12" i="13"/>
  <c r="M12" i="13" s="1"/>
  <c r="N12" i="13" s="1"/>
  <c r="G12" i="13"/>
  <c r="J11" i="13"/>
  <c r="I11" i="13"/>
  <c r="M11" i="13" s="1"/>
  <c r="N11" i="13" s="1"/>
  <c r="H11" i="13"/>
  <c r="G11" i="13"/>
  <c r="G10" i="13"/>
  <c r="G9" i="13"/>
  <c r="G8" i="13"/>
  <c r="J7" i="13"/>
  <c r="I7" i="13"/>
  <c r="M7" i="13" s="1"/>
  <c r="N7" i="13" s="1"/>
  <c r="H7" i="13"/>
  <c r="G7" i="13"/>
  <c r="G6" i="13"/>
  <c r="G5" i="13"/>
  <c r="G4" i="13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J3" i="13"/>
  <c r="I3" i="13"/>
  <c r="M3" i="13" s="1"/>
  <c r="N3" i="13" s="1"/>
  <c r="H3" i="13"/>
  <c r="G3" i="13"/>
  <c r="G78" i="12"/>
  <c r="J78" i="12" s="1"/>
  <c r="G77" i="12"/>
  <c r="J76" i="12"/>
  <c r="H76" i="12"/>
  <c r="G76" i="12"/>
  <c r="J75" i="12"/>
  <c r="H75" i="12"/>
  <c r="G75" i="12"/>
  <c r="M74" i="12"/>
  <c r="N74" i="12" s="1"/>
  <c r="J74" i="12"/>
  <c r="I74" i="12"/>
  <c r="H74" i="12"/>
  <c r="G74" i="12"/>
  <c r="G73" i="12"/>
  <c r="G72" i="12"/>
  <c r="G71" i="12"/>
  <c r="J70" i="12"/>
  <c r="I70" i="12"/>
  <c r="M70" i="12" s="1"/>
  <c r="N70" i="12" s="1"/>
  <c r="P70" i="12" s="1"/>
  <c r="H70" i="12"/>
  <c r="G70" i="12"/>
  <c r="G69" i="12"/>
  <c r="G68" i="12"/>
  <c r="H68" i="12" s="1"/>
  <c r="G67" i="12"/>
  <c r="N66" i="12"/>
  <c r="M66" i="12"/>
  <c r="J66" i="12"/>
  <c r="I66" i="12"/>
  <c r="H66" i="12"/>
  <c r="G66" i="12"/>
  <c r="G65" i="12"/>
  <c r="G64" i="12"/>
  <c r="G63" i="12"/>
  <c r="J62" i="12"/>
  <c r="I62" i="12"/>
  <c r="M62" i="12" s="1"/>
  <c r="N62" i="12" s="1"/>
  <c r="H62" i="12"/>
  <c r="G62" i="12"/>
  <c r="G61" i="12"/>
  <c r="J60" i="12"/>
  <c r="H60" i="12"/>
  <c r="G60" i="12"/>
  <c r="G59" i="12"/>
  <c r="J59" i="12" s="1"/>
  <c r="G58" i="12"/>
  <c r="H58" i="12" s="1"/>
  <c r="G57" i="12"/>
  <c r="J56" i="12"/>
  <c r="G56" i="12"/>
  <c r="G55" i="12"/>
  <c r="G54" i="12"/>
  <c r="J54" i="12" s="1"/>
  <c r="G53" i="12"/>
  <c r="J52" i="12"/>
  <c r="G52" i="12"/>
  <c r="J51" i="12"/>
  <c r="I51" i="12"/>
  <c r="G51" i="12"/>
  <c r="H51" i="12" s="1"/>
  <c r="M51" i="12" s="1"/>
  <c r="N51" i="12" s="1"/>
  <c r="J50" i="12"/>
  <c r="I50" i="12"/>
  <c r="M50" i="12" s="1"/>
  <c r="N50" i="12" s="1"/>
  <c r="H50" i="12"/>
  <c r="G50" i="12"/>
  <c r="H49" i="12"/>
  <c r="G49" i="12"/>
  <c r="G48" i="12"/>
  <c r="J48" i="12" s="1"/>
  <c r="G47" i="12"/>
  <c r="J47" i="12" s="1"/>
  <c r="M46" i="12"/>
  <c r="N46" i="12" s="1"/>
  <c r="J46" i="12"/>
  <c r="I46" i="12"/>
  <c r="H46" i="12"/>
  <c r="G46" i="12"/>
  <c r="G45" i="12"/>
  <c r="J44" i="12"/>
  <c r="H44" i="12"/>
  <c r="G44" i="12"/>
  <c r="G43" i="12"/>
  <c r="J43" i="12" s="1"/>
  <c r="J42" i="12"/>
  <c r="I42" i="12"/>
  <c r="H42" i="12"/>
  <c r="M42" i="12" s="1"/>
  <c r="N42" i="12" s="1"/>
  <c r="G42" i="12"/>
  <c r="J41" i="12"/>
  <c r="H41" i="12"/>
  <c r="G41" i="12"/>
  <c r="J40" i="12"/>
  <c r="G40" i="12"/>
  <c r="I40" i="12" s="1"/>
  <c r="G39" i="12"/>
  <c r="G38" i="12"/>
  <c r="H37" i="12"/>
  <c r="G37" i="12"/>
  <c r="G36" i="12"/>
  <c r="H36" i="12" s="1"/>
  <c r="J35" i="12"/>
  <c r="I35" i="12"/>
  <c r="G35" i="12"/>
  <c r="H35" i="12" s="1"/>
  <c r="M35" i="12" s="1"/>
  <c r="N35" i="12" s="1"/>
  <c r="G34" i="12"/>
  <c r="J34" i="12" s="1"/>
  <c r="G33" i="12"/>
  <c r="I32" i="12"/>
  <c r="H32" i="12"/>
  <c r="G32" i="12"/>
  <c r="J31" i="12"/>
  <c r="G31" i="12"/>
  <c r="G30" i="12"/>
  <c r="P29" i="12"/>
  <c r="J29" i="12"/>
  <c r="H29" i="12"/>
  <c r="M29" i="12" s="1"/>
  <c r="N29" i="12" s="1"/>
  <c r="R29" i="12" s="1"/>
  <c r="S29" i="12" s="1"/>
  <c r="T29" i="12" s="1"/>
  <c r="G29" i="12"/>
  <c r="I29" i="12" s="1"/>
  <c r="G28" i="12"/>
  <c r="H28" i="12" s="1"/>
  <c r="G27" i="12"/>
  <c r="J27" i="12" s="1"/>
  <c r="H26" i="12"/>
  <c r="G26" i="12"/>
  <c r="J25" i="12"/>
  <c r="G25" i="12"/>
  <c r="G24" i="12"/>
  <c r="H24" i="12" s="1"/>
  <c r="G23" i="12"/>
  <c r="J23" i="12" s="1"/>
  <c r="J22" i="12"/>
  <c r="I22" i="12"/>
  <c r="H22" i="12"/>
  <c r="M22" i="12" s="1"/>
  <c r="N22" i="12" s="1"/>
  <c r="G22" i="12"/>
  <c r="J21" i="12"/>
  <c r="G21" i="12"/>
  <c r="I21" i="12" s="1"/>
  <c r="G20" i="12"/>
  <c r="J20" i="12" s="1"/>
  <c r="H19" i="12"/>
  <c r="G19" i="12"/>
  <c r="G18" i="12"/>
  <c r="J17" i="12"/>
  <c r="G17" i="12"/>
  <c r="G16" i="12"/>
  <c r="I16" i="12" s="1"/>
  <c r="J15" i="12"/>
  <c r="H15" i="12"/>
  <c r="G15" i="12"/>
  <c r="I15" i="12" s="1"/>
  <c r="M15" i="12" s="1"/>
  <c r="N15" i="12" s="1"/>
  <c r="G14" i="12"/>
  <c r="A14" i="12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J13" i="12"/>
  <c r="I13" i="12"/>
  <c r="H13" i="12"/>
  <c r="M13" i="12" s="1"/>
  <c r="N13" i="12" s="1"/>
  <c r="G13" i="12"/>
  <c r="G12" i="12"/>
  <c r="J12" i="12" s="1"/>
  <c r="M11" i="12"/>
  <c r="N11" i="12" s="1"/>
  <c r="J11" i="12"/>
  <c r="H11" i="12"/>
  <c r="G11" i="12"/>
  <c r="I11" i="12" s="1"/>
  <c r="H10" i="12"/>
  <c r="G10" i="12"/>
  <c r="G9" i="12"/>
  <c r="M8" i="12"/>
  <c r="N8" i="12" s="1"/>
  <c r="J8" i="12"/>
  <c r="I8" i="12"/>
  <c r="H8" i="12"/>
  <c r="G8" i="12"/>
  <c r="J7" i="12"/>
  <c r="H7" i="12"/>
  <c r="G7" i="12"/>
  <c r="I7" i="12" s="1"/>
  <c r="M7" i="12" s="1"/>
  <c r="N7" i="12" s="1"/>
  <c r="G6" i="12"/>
  <c r="A6" i="12"/>
  <c r="A7" i="12" s="1"/>
  <c r="A8" i="12" s="1"/>
  <c r="A9" i="12" s="1"/>
  <c r="A10" i="12" s="1"/>
  <c r="A11" i="12" s="1"/>
  <c r="A12" i="12" s="1"/>
  <c r="A13" i="12" s="1"/>
  <c r="J5" i="12"/>
  <c r="I5" i="12"/>
  <c r="H5" i="12"/>
  <c r="M5" i="12" s="1"/>
  <c r="N5" i="12" s="1"/>
  <c r="G5" i="12"/>
  <c r="A5" i="12"/>
  <c r="G4" i="12"/>
  <c r="H4" i="12" s="1"/>
  <c r="A4" i="12"/>
  <c r="J3" i="12"/>
  <c r="H3" i="12"/>
  <c r="G3" i="12"/>
  <c r="I3" i="12" s="1"/>
  <c r="M3" i="12" s="1"/>
  <c r="N3" i="12" s="1"/>
  <c r="G78" i="11"/>
  <c r="J78" i="11" s="1"/>
  <c r="I77" i="11"/>
  <c r="G77" i="11"/>
  <c r="J77" i="11" s="1"/>
  <c r="I76" i="11"/>
  <c r="G76" i="11"/>
  <c r="J75" i="11"/>
  <c r="M75" i="11" s="1"/>
  <c r="N75" i="11" s="1"/>
  <c r="I75" i="11"/>
  <c r="H75" i="11"/>
  <c r="G75" i="11"/>
  <c r="J74" i="11"/>
  <c r="I74" i="11"/>
  <c r="M74" i="11" s="1"/>
  <c r="N74" i="11" s="1"/>
  <c r="H74" i="11"/>
  <c r="G74" i="11"/>
  <c r="G73" i="11"/>
  <c r="J73" i="11" s="1"/>
  <c r="G72" i="11"/>
  <c r="H71" i="11"/>
  <c r="G71" i="11"/>
  <c r="J70" i="11"/>
  <c r="I70" i="11"/>
  <c r="M70" i="11" s="1"/>
  <c r="N70" i="11" s="1"/>
  <c r="H70" i="11"/>
  <c r="G70" i="11"/>
  <c r="I69" i="11"/>
  <c r="G69" i="11"/>
  <c r="J69" i="11" s="1"/>
  <c r="G68" i="11"/>
  <c r="H68" i="11" s="1"/>
  <c r="J67" i="11"/>
  <c r="G67" i="11"/>
  <c r="J66" i="11"/>
  <c r="I66" i="11"/>
  <c r="M66" i="11" s="1"/>
  <c r="N66" i="11" s="1"/>
  <c r="H66" i="11"/>
  <c r="G66" i="11"/>
  <c r="I65" i="11"/>
  <c r="G65" i="11"/>
  <c r="J65" i="11" s="1"/>
  <c r="G64" i="11"/>
  <c r="G63" i="11"/>
  <c r="J63" i="11" s="1"/>
  <c r="J62" i="11"/>
  <c r="I62" i="11"/>
  <c r="M62" i="11" s="1"/>
  <c r="N62" i="11" s="1"/>
  <c r="H62" i="11"/>
  <c r="G62" i="11"/>
  <c r="I61" i="11"/>
  <c r="G61" i="11"/>
  <c r="J61" i="11" s="1"/>
  <c r="G60" i="11"/>
  <c r="G59" i="11"/>
  <c r="G58" i="11"/>
  <c r="J58" i="11" s="1"/>
  <c r="I57" i="11"/>
  <c r="G57" i="11"/>
  <c r="J57" i="11" s="1"/>
  <c r="I56" i="11"/>
  <c r="H56" i="11"/>
  <c r="G56" i="11"/>
  <c r="J55" i="11"/>
  <c r="I55" i="11"/>
  <c r="G55" i="11"/>
  <c r="G54" i="11"/>
  <c r="J54" i="11" s="1"/>
  <c r="G53" i="11"/>
  <c r="J53" i="11" s="1"/>
  <c r="G52" i="11"/>
  <c r="H51" i="11"/>
  <c r="G51" i="11"/>
  <c r="J50" i="11"/>
  <c r="M50" i="11" s="1"/>
  <c r="N50" i="11" s="1"/>
  <c r="R50" i="11" s="1"/>
  <c r="S50" i="11" s="1"/>
  <c r="I50" i="11"/>
  <c r="H50" i="11"/>
  <c r="G50" i="11"/>
  <c r="I49" i="11"/>
  <c r="G49" i="11"/>
  <c r="J49" i="11" s="1"/>
  <c r="G48" i="11"/>
  <c r="J47" i="11"/>
  <c r="I47" i="11"/>
  <c r="M47" i="11" s="1"/>
  <c r="N47" i="11" s="1"/>
  <c r="H47" i="11"/>
  <c r="G47" i="11"/>
  <c r="J46" i="11"/>
  <c r="I46" i="11"/>
  <c r="M46" i="11" s="1"/>
  <c r="N46" i="11" s="1"/>
  <c r="H46" i="11"/>
  <c r="G46" i="11"/>
  <c r="I45" i="11"/>
  <c r="G45" i="11"/>
  <c r="J45" i="11" s="1"/>
  <c r="G44" i="11"/>
  <c r="I44" i="11" s="1"/>
  <c r="I43" i="11"/>
  <c r="G43" i="11"/>
  <c r="H43" i="11" s="1"/>
  <c r="J42" i="11"/>
  <c r="I42" i="11"/>
  <c r="M42" i="11" s="1"/>
  <c r="N42" i="11" s="1"/>
  <c r="Q42" i="11" s="1"/>
  <c r="U42" i="11" s="1"/>
  <c r="H42" i="11"/>
  <c r="G42" i="11"/>
  <c r="I41" i="11"/>
  <c r="G41" i="11"/>
  <c r="J41" i="11" s="1"/>
  <c r="G40" i="11"/>
  <c r="I40" i="11" s="1"/>
  <c r="H39" i="11"/>
  <c r="G39" i="11"/>
  <c r="G38" i="11"/>
  <c r="I38" i="11" s="1"/>
  <c r="I37" i="11"/>
  <c r="G37" i="11"/>
  <c r="J37" i="11" s="1"/>
  <c r="G36" i="11"/>
  <c r="J35" i="11"/>
  <c r="I35" i="11"/>
  <c r="H35" i="11"/>
  <c r="M35" i="11" s="1"/>
  <c r="N35" i="11" s="1"/>
  <c r="G35" i="11"/>
  <c r="J34" i="11"/>
  <c r="I34" i="11"/>
  <c r="M34" i="11" s="1"/>
  <c r="N34" i="11" s="1"/>
  <c r="H34" i="11"/>
  <c r="G34" i="11"/>
  <c r="G33" i="11"/>
  <c r="J33" i="11" s="1"/>
  <c r="G32" i="11"/>
  <c r="G31" i="11"/>
  <c r="J30" i="11"/>
  <c r="I30" i="11"/>
  <c r="M30" i="11" s="1"/>
  <c r="N30" i="11" s="1"/>
  <c r="H30" i="11"/>
  <c r="G30" i="11"/>
  <c r="I29" i="11"/>
  <c r="G29" i="11"/>
  <c r="J29" i="11" s="1"/>
  <c r="I28" i="11"/>
  <c r="H28" i="11"/>
  <c r="G28" i="11"/>
  <c r="J27" i="11"/>
  <c r="I27" i="11"/>
  <c r="M27" i="11" s="1"/>
  <c r="N27" i="11" s="1"/>
  <c r="H27" i="11"/>
  <c r="G27" i="11"/>
  <c r="J26" i="11"/>
  <c r="I26" i="11"/>
  <c r="M26" i="11" s="1"/>
  <c r="N26" i="11" s="1"/>
  <c r="H26" i="11"/>
  <c r="G26" i="11"/>
  <c r="I25" i="11"/>
  <c r="G25" i="11"/>
  <c r="J25" i="11" s="1"/>
  <c r="I24" i="11"/>
  <c r="H24" i="11"/>
  <c r="G24" i="11"/>
  <c r="G23" i="11"/>
  <c r="J23" i="11" s="1"/>
  <c r="P22" i="11"/>
  <c r="O22" i="11"/>
  <c r="J22" i="11"/>
  <c r="I22" i="11"/>
  <c r="H22" i="11"/>
  <c r="M22" i="11" s="1"/>
  <c r="N22" i="11" s="1"/>
  <c r="G22" i="11"/>
  <c r="I21" i="11"/>
  <c r="G21" i="11"/>
  <c r="J21" i="11" s="1"/>
  <c r="G20" i="11"/>
  <c r="J19" i="11"/>
  <c r="H19" i="11"/>
  <c r="G19" i="11"/>
  <c r="G18" i="11"/>
  <c r="J18" i="11" s="1"/>
  <c r="I17" i="11"/>
  <c r="G17" i="11"/>
  <c r="J17" i="11" s="1"/>
  <c r="J16" i="11"/>
  <c r="M16" i="11" s="1"/>
  <c r="N16" i="11" s="1"/>
  <c r="I16" i="11"/>
  <c r="H16" i="11"/>
  <c r="G16" i="11"/>
  <c r="J15" i="11"/>
  <c r="G15" i="11"/>
  <c r="I15" i="11" s="1"/>
  <c r="J14" i="11"/>
  <c r="I14" i="11"/>
  <c r="M14" i="11" s="1"/>
  <c r="N14" i="11" s="1"/>
  <c r="H14" i="11"/>
  <c r="G14" i="11"/>
  <c r="G13" i="11"/>
  <c r="J12" i="11"/>
  <c r="I12" i="11"/>
  <c r="G12" i="11"/>
  <c r="I11" i="11"/>
  <c r="H11" i="11"/>
  <c r="G11" i="11"/>
  <c r="J10" i="11"/>
  <c r="I10" i="11"/>
  <c r="H10" i="11"/>
  <c r="M10" i="11" s="1"/>
  <c r="N10" i="11" s="1"/>
  <c r="G10" i="11"/>
  <c r="R9" i="11"/>
  <c r="S9" i="11" s="1"/>
  <c r="Q9" i="11"/>
  <c r="U9" i="11" s="1"/>
  <c r="P9" i="11"/>
  <c r="J9" i="11"/>
  <c r="H9" i="11"/>
  <c r="G9" i="11"/>
  <c r="I9" i="11" s="1"/>
  <c r="M9" i="11" s="1"/>
  <c r="N9" i="11" s="1"/>
  <c r="O9" i="11" s="1"/>
  <c r="H8" i="11"/>
  <c r="G8" i="11"/>
  <c r="J7" i="11"/>
  <c r="I7" i="11"/>
  <c r="H7" i="11"/>
  <c r="M7" i="11" s="1"/>
  <c r="N7" i="11" s="1"/>
  <c r="G7" i="11"/>
  <c r="J6" i="11"/>
  <c r="I6" i="11"/>
  <c r="H6" i="11"/>
  <c r="M6" i="11" s="1"/>
  <c r="N6" i="11" s="1"/>
  <c r="G6" i="11"/>
  <c r="J5" i="11"/>
  <c r="H5" i="11"/>
  <c r="G5" i="11"/>
  <c r="I5" i="11" s="1"/>
  <c r="M5" i="11" s="1"/>
  <c r="N5" i="11" s="1"/>
  <c r="G4" i="1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G3" i="11"/>
  <c r="G78" i="10"/>
  <c r="I78" i="10" s="1"/>
  <c r="G77" i="10"/>
  <c r="J76" i="10"/>
  <c r="I76" i="10"/>
  <c r="H76" i="10"/>
  <c r="M76" i="10" s="1"/>
  <c r="N76" i="10" s="1"/>
  <c r="Q76" i="10" s="1"/>
  <c r="U76" i="10" s="1"/>
  <c r="G76" i="10"/>
  <c r="G75" i="10"/>
  <c r="J74" i="10"/>
  <c r="M74" i="10" s="1"/>
  <c r="N74" i="10" s="1"/>
  <c r="I74" i="10"/>
  <c r="H74" i="10"/>
  <c r="G74" i="10"/>
  <c r="G73" i="10"/>
  <c r="G72" i="10"/>
  <c r="I72" i="10" s="1"/>
  <c r="J71" i="10"/>
  <c r="H71" i="10"/>
  <c r="G71" i="10"/>
  <c r="J70" i="10"/>
  <c r="I70" i="10"/>
  <c r="M70" i="10" s="1"/>
  <c r="N70" i="10" s="1"/>
  <c r="H70" i="10"/>
  <c r="G70" i="10"/>
  <c r="G69" i="10"/>
  <c r="G68" i="10"/>
  <c r="J68" i="10" s="1"/>
  <c r="J67" i="10"/>
  <c r="I67" i="10"/>
  <c r="G67" i="10"/>
  <c r="J66" i="10"/>
  <c r="I66" i="10"/>
  <c r="M66" i="10" s="1"/>
  <c r="N66" i="10" s="1"/>
  <c r="H66" i="10"/>
  <c r="G66" i="10"/>
  <c r="G65" i="10"/>
  <c r="G64" i="10"/>
  <c r="H64" i="10" s="1"/>
  <c r="G63" i="10"/>
  <c r="H63" i="10" s="1"/>
  <c r="J62" i="10"/>
  <c r="I62" i="10"/>
  <c r="M62" i="10" s="1"/>
  <c r="N62" i="10" s="1"/>
  <c r="O62" i="10" s="1"/>
  <c r="H62" i="10"/>
  <c r="G62" i="10"/>
  <c r="G61" i="10"/>
  <c r="J60" i="10"/>
  <c r="I60" i="10"/>
  <c r="H60" i="10"/>
  <c r="M60" i="10" s="1"/>
  <c r="N60" i="10" s="1"/>
  <c r="R60" i="10" s="1"/>
  <c r="S60" i="10" s="1"/>
  <c r="T60" i="10" s="1"/>
  <c r="G60" i="10"/>
  <c r="G59" i="10"/>
  <c r="G58" i="10"/>
  <c r="H58" i="10" s="1"/>
  <c r="G57" i="10"/>
  <c r="G56" i="10"/>
  <c r="H55" i="10"/>
  <c r="G55" i="10"/>
  <c r="G54" i="10"/>
  <c r="J54" i="10" s="1"/>
  <c r="G53" i="10"/>
  <c r="J52" i="10"/>
  <c r="I52" i="10"/>
  <c r="H52" i="10"/>
  <c r="M52" i="10" s="1"/>
  <c r="N52" i="10" s="1"/>
  <c r="G52" i="10"/>
  <c r="G51" i="10"/>
  <c r="J50" i="10"/>
  <c r="I50" i="10"/>
  <c r="H50" i="10"/>
  <c r="M50" i="10" s="1"/>
  <c r="N50" i="10" s="1"/>
  <c r="G50" i="10"/>
  <c r="G49" i="10"/>
  <c r="G48" i="10"/>
  <c r="M47" i="10"/>
  <c r="N47" i="10" s="1"/>
  <c r="J47" i="10"/>
  <c r="I47" i="10"/>
  <c r="H47" i="10"/>
  <c r="G47" i="10"/>
  <c r="J46" i="10"/>
  <c r="I46" i="10"/>
  <c r="H46" i="10"/>
  <c r="M46" i="10" s="1"/>
  <c r="N46" i="10" s="1"/>
  <c r="G46" i="10"/>
  <c r="G45" i="10"/>
  <c r="I44" i="10"/>
  <c r="G44" i="10"/>
  <c r="G43" i="10"/>
  <c r="I43" i="10" s="1"/>
  <c r="J42" i="10"/>
  <c r="I42" i="10"/>
  <c r="H42" i="10"/>
  <c r="M42" i="10" s="1"/>
  <c r="N42" i="10" s="1"/>
  <c r="G42" i="10"/>
  <c r="G41" i="10"/>
  <c r="J41" i="10" s="1"/>
  <c r="G40" i="10"/>
  <c r="J39" i="10"/>
  <c r="H39" i="10"/>
  <c r="G39" i="10"/>
  <c r="G38" i="10"/>
  <c r="H38" i="10" s="1"/>
  <c r="J37" i="10"/>
  <c r="H37" i="10"/>
  <c r="M37" i="10" s="1"/>
  <c r="N37" i="10" s="1"/>
  <c r="G37" i="10"/>
  <c r="I37" i="10" s="1"/>
  <c r="G36" i="10"/>
  <c r="G35" i="10"/>
  <c r="I35" i="10" s="1"/>
  <c r="G34" i="10"/>
  <c r="H34" i="10" s="1"/>
  <c r="G33" i="10"/>
  <c r="J33" i="10" s="1"/>
  <c r="G32" i="10"/>
  <c r="J31" i="10"/>
  <c r="H31" i="10"/>
  <c r="G31" i="10"/>
  <c r="I31" i="10" s="1"/>
  <c r="M31" i="10" s="1"/>
  <c r="N31" i="10" s="1"/>
  <c r="J30" i="10"/>
  <c r="I30" i="10"/>
  <c r="M30" i="10" s="1"/>
  <c r="N30" i="10" s="1"/>
  <c r="G30" i="10"/>
  <c r="H30" i="10" s="1"/>
  <c r="G29" i="10"/>
  <c r="G28" i="10"/>
  <c r="G27" i="10"/>
  <c r="G26" i="10"/>
  <c r="G25" i="10"/>
  <c r="H25" i="10" s="1"/>
  <c r="G24" i="10"/>
  <c r="J24" i="10" s="1"/>
  <c r="G23" i="10"/>
  <c r="H23" i="10" s="1"/>
  <c r="M22" i="10"/>
  <c r="N22" i="10" s="1"/>
  <c r="I22" i="10"/>
  <c r="H22" i="10"/>
  <c r="G22" i="10"/>
  <c r="J22" i="10" s="1"/>
  <c r="G21" i="10"/>
  <c r="I20" i="10"/>
  <c r="G20" i="10"/>
  <c r="G19" i="10"/>
  <c r="J19" i="10" s="1"/>
  <c r="G18" i="10"/>
  <c r="J18" i="10" s="1"/>
  <c r="G17" i="10"/>
  <c r="H17" i="10" s="1"/>
  <c r="G16" i="10"/>
  <c r="J16" i="10" s="1"/>
  <c r="G15" i="10"/>
  <c r="I15" i="10" s="1"/>
  <c r="G14" i="10"/>
  <c r="G13" i="10"/>
  <c r="J13" i="10" s="1"/>
  <c r="G12" i="10"/>
  <c r="R11" i="10"/>
  <c r="S11" i="10" s="1"/>
  <c r="Q11" i="10"/>
  <c r="U11" i="10" s="1"/>
  <c r="J11" i="10"/>
  <c r="H11" i="10"/>
  <c r="M11" i="10" s="1"/>
  <c r="N11" i="10" s="1"/>
  <c r="P11" i="10" s="1"/>
  <c r="G11" i="10"/>
  <c r="I11" i="10" s="1"/>
  <c r="J10" i="10"/>
  <c r="I10" i="10"/>
  <c r="H10" i="10"/>
  <c r="M10" i="10" s="1"/>
  <c r="N10" i="10" s="1"/>
  <c r="G10" i="10"/>
  <c r="J9" i="10"/>
  <c r="I9" i="10"/>
  <c r="H9" i="10"/>
  <c r="M9" i="10" s="1"/>
  <c r="N9" i="10" s="1"/>
  <c r="G9" i="10"/>
  <c r="G8" i="10"/>
  <c r="G7" i="10"/>
  <c r="I7" i="10" s="1"/>
  <c r="H6" i="10"/>
  <c r="G6" i="10"/>
  <c r="G5" i="10"/>
  <c r="J4" i="10"/>
  <c r="G4" i="10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G3" i="10"/>
  <c r="J3" i="10" s="1"/>
  <c r="G78" i="5"/>
  <c r="I78" i="5" s="1"/>
  <c r="J77" i="5"/>
  <c r="G77" i="5"/>
  <c r="I77" i="5" s="1"/>
  <c r="I76" i="5"/>
  <c r="G76" i="5"/>
  <c r="J75" i="5"/>
  <c r="I75" i="5"/>
  <c r="G75" i="5"/>
  <c r="J74" i="5"/>
  <c r="I74" i="5"/>
  <c r="G74" i="5"/>
  <c r="G73" i="5"/>
  <c r="I73" i="5" s="1"/>
  <c r="G72" i="5"/>
  <c r="J71" i="5"/>
  <c r="G71" i="5"/>
  <c r="J70" i="5"/>
  <c r="I70" i="5"/>
  <c r="G70" i="5"/>
  <c r="J69" i="5"/>
  <c r="H69" i="5"/>
  <c r="G69" i="5"/>
  <c r="I69" i="5" s="1"/>
  <c r="G68" i="5"/>
  <c r="H68" i="5" s="1"/>
  <c r="G67" i="5"/>
  <c r="J66" i="5"/>
  <c r="I66" i="5"/>
  <c r="G66" i="5"/>
  <c r="N65" i="5"/>
  <c r="R65" i="5" s="1"/>
  <c r="S65" i="5" s="1"/>
  <c r="J65" i="5"/>
  <c r="H65" i="5"/>
  <c r="M65" i="5" s="1"/>
  <c r="G65" i="5"/>
  <c r="I65" i="5" s="1"/>
  <c r="I64" i="5"/>
  <c r="H64" i="5"/>
  <c r="G64" i="5"/>
  <c r="G63" i="5"/>
  <c r="J62" i="5"/>
  <c r="I62" i="5"/>
  <c r="G62" i="5"/>
  <c r="J61" i="5"/>
  <c r="H61" i="5"/>
  <c r="G61" i="5"/>
  <c r="I61" i="5" s="1"/>
  <c r="I60" i="5"/>
  <c r="G60" i="5"/>
  <c r="I59" i="5"/>
  <c r="G59" i="5"/>
  <c r="C58" i="7" s="1"/>
  <c r="G58" i="5"/>
  <c r="J58" i="5" s="1"/>
  <c r="J57" i="5"/>
  <c r="H57" i="5"/>
  <c r="G57" i="5"/>
  <c r="I57" i="5" s="1"/>
  <c r="G56" i="5"/>
  <c r="J55" i="5"/>
  <c r="G55" i="5"/>
  <c r="G54" i="5"/>
  <c r="C53" i="7" s="1"/>
  <c r="G53" i="5"/>
  <c r="I53" i="5" s="1"/>
  <c r="I52" i="5"/>
  <c r="H52" i="5"/>
  <c r="G52" i="5"/>
  <c r="G51" i="5"/>
  <c r="J50" i="5"/>
  <c r="I50" i="5"/>
  <c r="G50" i="5"/>
  <c r="N49" i="5"/>
  <c r="R49" i="5" s="1"/>
  <c r="S49" i="5" s="1"/>
  <c r="J49" i="5"/>
  <c r="H49" i="5"/>
  <c r="M49" i="5" s="1"/>
  <c r="G49" i="5"/>
  <c r="I49" i="5" s="1"/>
  <c r="G48" i="5"/>
  <c r="I48" i="5" s="1"/>
  <c r="N47" i="5"/>
  <c r="Q47" i="5" s="1"/>
  <c r="U47" i="5" s="1"/>
  <c r="M47" i="5"/>
  <c r="J47" i="5"/>
  <c r="I47" i="5"/>
  <c r="H47" i="5"/>
  <c r="G47" i="5"/>
  <c r="J46" i="5"/>
  <c r="G46" i="5"/>
  <c r="J45" i="5"/>
  <c r="H45" i="5"/>
  <c r="G45" i="5"/>
  <c r="I45" i="5" s="1"/>
  <c r="I44" i="5"/>
  <c r="H44" i="5"/>
  <c r="G44" i="5"/>
  <c r="G43" i="5"/>
  <c r="J43" i="5" s="1"/>
  <c r="J42" i="5"/>
  <c r="I42" i="5"/>
  <c r="G42" i="5"/>
  <c r="J41" i="5"/>
  <c r="H41" i="5"/>
  <c r="G41" i="5"/>
  <c r="I41" i="5" s="1"/>
  <c r="I40" i="5"/>
  <c r="H40" i="5"/>
  <c r="G40" i="5"/>
  <c r="J39" i="5"/>
  <c r="I39" i="5"/>
  <c r="H39" i="5"/>
  <c r="M39" i="5" s="1"/>
  <c r="N39" i="5" s="1"/>
  <c r="G39" i="5"/>
  <c r="G38" i="5"/>
  <c r="H38" i="5" s="1"/>
  <c r="M37" i="5"/>
  <c r="N37" i="5" s="1"/>
  <c r="J37" i="5"/>
  <c r="H37" i="5"/>
  <c r="G37" i="5"/>
  <c r="I37" i="5" s="1"/>
  <c r="M36" i="5"/>
  <c r="N36" i="5" s="1"/>
  <c r="R36" i="5" s="1"/>
  <c r="S36" i="5" s="1"/>
  <c r="T36" i="5" s="1"/>
  <c r="J36" i="5"/>
  <c r="I36" i="5"/>
  <c r="H36" i="5"/>
  <c r="G36" i="5"/>
  <c r="G35" i="5"/>
  <c r="G34" i="5"/>
  <c r="H34" i="5" s="1"/>
  <c r="G33" i="5"/>
  <c r="H33" i="5" s="1"/>
  <c r="J32" i="5"/>
  <c r="G32" i="5"/>
  <c r="J31" i="5"/>
  <c r="I31" i="5"/>
  <c r="H31" i="5"/>
  <c r="M31" i="5" s="1"/>
  <c r="N31" i="5" s="1"/>
  <c r="G31" i="5"/>
  <c r="J30" i="5"/>
  <c r="M30" i="5" s="1"/>
  <c r="N30" i="5" s="1"/>
  <c r="I30" i="5"/>
  <c r="H30" i="5"/>
  <c r="G30" i="5"/>
  <c r="J29" i="5"/>
  <c r="M29" i="5" s="1"/>
  <c r="N29" i="5" s="1"/>
  <c r="O29" i="5" s="1"/>
  <c r="H29" i="5"/>
  <c r="G29" i="5"/>
  <c r="I29" i="5" s="1"/>
  <c r="G28" i="5"/>
  <c r="G27" i="5"/>
  <c r="G26" i="5"/>
  <c r="G25" i="5"/>
  <c r="H25" i="5" s="1"/>
  <c r="J24" i="5"/>
  <c r="I24" i="5"/>
  <c r="H24" i="5"/>
  <c r="M24" i="5" s="1"/>
  <c r="N24" i="5" s="1"/>
  <c r="G24" i="5"/>
  <c r="G23" i="5"/>
  <c r="J23" i="5" s="1"/>
  <c r="N22" i="5"/>
  <c r="R22" i="5" s="1"/>
  <c r="S22" i="5" s="1"/>
  <c r="T22" i="5" s="1"/>
  <c r="J22" i="5"/>
  <c r="M22" i="5" s="1"/>
  <c r="I22" i="5"/>
  <c r="H22" i="5"/>
  <c r="G22" i="5"/>
  <c r="G21" i="5"/>
  <c r="G20" i="5"/>
  <c r="G19" i="5"/>
  <c r="G18" i="5"/>
  <c r="J18" i="5" s="1"/>
  <c r="J17" i="5"/>
  <c r="H17" i="5"/>
  <c r="M17" i="5" s="1"/>
  <c r="N17" i="5" s="1"/>
  <c r="G17" i="5"/>
  <c r="I17" i="5" s="1"/>
  <c r="M16" i="5"/>
  <c r="N16" i="5" s="1"/>
  <c r="J16" i="5"/>
  <c r="I16" i="5"/>
  <c r="H16" i="5"/>
  <c r="G16" i="5"/>
  <c r="G15" i="5"/>
  <c r="G14" i="5"/>
  <c r="N13" i="5"/>
  <c r="P13" i="5" s="1"/>
  <c r="M13" i="5"/>
  <c r="J13" i="5"/>
  <c r="I13" i="5"/>
  <c r="H13" i="5"/>
  <c r="G13" i="5"/>
  <c r="M12" i="5"/>
  <c r="N12" i="5" s="1"/>
  <c r="J12" i="5"/>
  <c r="I12" i="5"/>
  <c r="H12" i="5"/>
  <c r="G12" i="5"/>
  <c r="G11" i="5"/>
  <c r="G10" i="5"/>
  <c r="H10" i="5" s="1"/>
  <c r="A10" i="5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P9" i="5"/>
  <c r="J9" i="5"/>
  <c r="I9" i="5"/>
  <c r="H9" i="5"/>
  <c r="M9" i="5" s="1"/>
  <c r="N9" i="5" s="1"/>
  <c r="G9" i="5"/>
  <c r="R8" i="5"/>
  <c r="S8" i="5" s="1"/>
  <c r="Q8" i="5"/>
  <c r="U8" i="5" s="1"/>
  <c r="P8" i="5"/>
  <c r="O8" i="5"/>
  <c r="N8" i="5"/>
  <c r="M8" i="5"/>
  <c r="J8" i="5"/>
  <c r="I8" i="5"/>
  <c r="H8" i="5"/>
  <c r="G8" i="5"/>
  <c r="G7" i="5"/>
  <c r="A7" i="5"/>
  <c r="A8" i="5" s="1"/>
  <c r="A9" i="5" s="1"/>
  <c r="J6" i="5"/>
  <c r="I6" i="5"/>
  <c r="M6" i="5" s="1"/>
  <c r="N6" i="5" s="1"/>
  <c r="H6" i="5"/>
  <c r="G6" i="5"/>
  <c r="A6" i="5"/>
  <c r="J5" i="5"/>
  <c r="I5" i="5"/>
  <c r="H5" i="5"/>
  <c r="M5" i="5" s="1"/>
  <c r="N5" i="5" s="1"/>
  <c r="G5" i="5"/>
  <c r="A5" i="5"/>
  <c r="M4" i="5"/>
  <c r="N4" i="5" s="1"/>
  <c r="J4" i="5"/>
  <c r="I4" i="5"/>
  <c r="H4" i="5"/>
  <c r="G4" i="5"/>
  <c r="A4" i="5"/>
  <c r="G3" i="5"/>
  <c r="G78" i="4"/>
  <c r="J78" i="4" s="1"/>
  <c r="G77" i="4"/>
  <c r="G76" i="4"/>
  <c r="I76" i="4" s="1"/>
  <c r="J75" i="4"/>
  <c r="I75" i="4"/>
  <c r="G75" i="4"/>
  <c r="J74" i="4"/>
  <c r="I74" i="4"/>
  <c r="G74" i="4"/>
  <c r="G73" i="4"/>
  <c r="J73" i="4" s="1"/>
  <c r="J72" i="4"/>
  <c r="I72" i="4"/>
  <c r="H72" i="4"/>
  <c r="M72" i="4" s="1"/>
  <c r="N72" i="4" s="1"/>
  <c r="G72" i="4"/>
  <c r="J71" i="4"/>
  <c r="I71" i="4"/>
  <c r="H71" i="4"/>
  <c r="M71" i="4" s="1"/>
  <c r="N71" i="4" s="1"/>
  <c r="G71" i="4"/>
  <c r="J70" i="4"/>
  <c r="I70" i="4"/>
  <c r="G70" i="4"/>
  <c r="I69" i="4"/>
  <c r="H69" i="4"/>
  <c r="G69" i="4"/>
  <c r="J69" i="4" s="1"/>
  <c r="G68" i="4"/>
  <c r="J68" i="4" s="1"/>
  <c r="G67" i="4"/>
  <c r="J67" i="4" s="1"/>
  <c r="J66" i="4"/>
  <c r="I66" i="4"/>
  <c r="G66" i="4"/>
  <c r="H65" i="4"/>
  <c r="G65" i="4"/>
  <c r="J65" i="4" s="1"/>
  <c r="G64" i="4"/>
  <c r="G63" i="4"/>
  <c r="C62" i="6" s="1"/>
  <c r="J62" i="4"/>
  <c r="I62" i="4"/>
  <c r="G62" i="4"/>
  <c r="G61" i="4"/>
  <c r="I61" i="4" s="1"/>
  <c r="G60" i="4"/>
  <c r="J60" i="4" s="1"/>
  <c r="G59" i="4"/>
  <c r="C58" i="6" s="1"/>
  <c r="G58" i="4"/>
  <c r="J58" i="4" s="1"/>
  <c r="G57" i="4"/>
  <c r="J57" i="4" s="1"/>
  <c r="J56" i="4"/>
  <c r="I56" i="4"/>
  <c r="G56" i="4"/>
  <c r="J55" i="4"/>
  <c r="I55" i="4"/>
  <c r="H55" i="4"/>
  <c r="M55" i="4" s="1"/>
  <c r="N55" i="4" s="1"/>
  <c r="G55" i="4"/>
  <c r="G54" i="4"/>
  <c r="C53" i="6" s="1"/>
  <c r="G53" i="4"/>
  <c r="J53" i="4" s="1"/>
  <c r="J52" i="4"/>
  <c r="M52" i="4" s="1"/>
  <c r="N52" i="4" s="1"/>
  <c r="I52" i="4"/>
  <c r="H52" i="4"/>
  <c r="G52" i="4"/>
  <c r="G51" i="4"/>
  <c r="J51" i="4" s="1"/>
  <c r="J50" i="4"/>
  <c r="I50" i="4"/>
  <c r="G50" i="4"/>
  <c r="H49" i="4"/>
  <c r="G49" i="4"/>
  <c r="J49" i="4" s="1"/>
  <c r="G48" i="4"/>
  <c r="C47" i="6" s="1"/>
  <c r="G47" i="4"/>
  <c r="J46" i="4"/>
  <c r="I46" i="4"/>
  <c r="G46" i="4"/>
  <c r="G45" i="4"/>
  <c r="G44" i="4"/>
  <c r="J44" i="4" s="1"/>
  <c r="G43" i="4"/>
  <c r="H43" i="4" s="1"/>
  <c r="J42" i="4"/>
  <c r="I42" i="4"/>
  <c r="G42" i="4"/>
  <c r="G41" i="4"/>
  <c r="J41" i="4" s="1"/>
  <c r="J40" i="4"/>
  <c r="G40" i="4"/>
  <c r="J39" i="4"/>
  <c r="I39" i="4"/>
  <c r="H39" i="4"/>
  <c r="M39" i="4" s="1"/>
  <c r="N39" i="4" s="1"/>
  <c r="G39" i="4"/>
  <c r="G38" i="4"/>
  <c r="J38" i="4" s="1"/>
  <c r="I37" i="4"/>
  <c r="H37" i="4"/>
  <c r="G37" i="4"/>
  <c r="J37" i="4" s="1"/>
  <c r="J36" i="4"/>
  <c r="M36" i="4" s="1"/>
  <c r="N36" i="4" s="1"/>
  <c r="I36" i="4"/>
  <c r="H36" i="4"/>
  <c r="G36" i="4"/>
  <c r="G35" i="4"/>
  <c r="J35" i="4" s="1"/>
  <c r="J34" i="4"/>
  <c r="I34" i="4"/>
  <c r="G34" i="4"/>
  <c r="G33" i="4"/>
  <c r="J33" i="4" s="1"/>
  <c r="G32" i="4"/>
  <c r="G31" i="4"/>
  <c r="J30" i="4"/>
  <c r="I30" i="4"/>
  <c r="G30" i="4"/>
  <c r="I29" i="4"/>
  <c r="H29" i="4"/>
  <c r="G29" i="4"/>
  <c r="G28" i="4"/>
  <c r="C27" i="6" s="1"/>
  <c r="G27" i="4"/>
  <c r="J26" i="4"/>
  <c r="I26" i="4"/>
  <c r="G26" i="4"/>
  <c r="G25" i="4"/>
  <c r="J25" i="4" s="1"/>
  <c r="H24" i="4"/>
  <c r="G24" i="4"/>
  <c r="G23" i="4"/>
  <c r="J23" i="4" s="1"/>
  <c r="J22" i="4"/>
  <c r="I22" i="4"/>
  <c r="G22" i="4"/>
  <c r="I21" i="4"/>
  <c r="H21" i="4"/>
  <c r="G21" i="4"/>
  <c r="J21" i="4" s="1"/>
  <c r="J20" i="4"/>
  <c r="M20" i="4" s="1"/>
  <c r="N20" i="4" s="1"/>
  <c r="I20" i="4"/>
  <c r="H20" i="4"/>
  <c r="G20" i="4"/>
  <c r="G19" i="4"/>
  <c r="J19" i="4" s="1"/>
  <c r="G18" i="4"/>
  <c r="C17" i="6" s="1"/>
  <c r="H17" i="4"/>
  <c r="G17" i="4"/>
  <c r="J17" i="4" s="1"/>
  <c r="G16" i="4"/>
  <c r="J15" i="4"/>
  <c r="M15" i="4" s="1"/>
  <c r="N15" i="4" s="1"/>
  <c r="I15" i="4"/>
  <c r="H15" i="4"/>
  <c r="G15" i="4"/>
  <c r="J14" i="4"/>
  <c r="I14" i="4"/>
  <c r="H14" i="4"/>
  <c r="M14" i="4" s="1"/>
  <c r="N14" i="4" s="1"/>
  <c r="G14" i="4"/>
  <c r="G13" i="4"/>
  <c r="J13" i="4" s="1"/>
  <c r="H12" i="4"/>
  <c r="G12" i="4"/>
  <c r="J11" i="4"/>
  <c r="I11" i="4"/>
  <c r="G11" i="4"/>
  <c r="J10" i="4"/>
  <c r="I10" i="4"/>
  <c r="H10" i="4"/>
  <c r="M10" i="4" s="1"/>
  <c r="N10" i="4" s="1"/>
  <c r="G10" i="4"/>
  <c r="G9" i="4"/>
  <c r="J9" i="4" s="1"/>
  <c r="G8" i="4"/>
  <c r="J7" i="4"/>
  <c r="G7" i="4"/>
  <c r="M6" i="4"/>
  <c r="N6" i="4" s="1"/>
  <c r="J6" i="4"/>
  <c r="I6" i="4"/>
  <c r="H6" i="4"/>
  <c r="G6" i="4"/>
  <c r="G5" i="4"/>
  <c r="J5" i="4" s="1"/>
  <c r="G4" i="4"/>
  <c r="H4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G3" i="4"/>
  <c r="H3" i="4" s="1"/>
  <c r="J78" i="3"/>
  <c r="G77" i="3"/>
  <c r="G76" i="3"/>
  <c r="J75" i="3"/>
  <c r="M75" i="3" s="1"/>
  <c r="N75" i="3" s="1"/>
  <c r="I75" i="3"/>
  <c r="H75" i="3"/>
  <c r="G75" i="3"/>
  <c r="J74" i="3"/>
  <c r="I74" i="3"/>
  <c r="M74" i="3" s="1"/>
  <c r="N74" i="3" s="1"/>
  <c r="H74" i="3"/>
  <c r="G74" i="3"/>
  <c r="G73" i="3"/>
  <c r="B72" i="7" s="1"/>
  <c r="G72" i="3"/>
  <c r="H72" i="3" s="1"/>
  <c r="G71" i="3"/>
  <c r="I71" i="3" s="1"/>
  <c r="N70" i="3"/>
  <c r="O70" i="3" s="1"/>
  <c r="M70" i="3"/>
  <c r="J70" i="3"/>
  <c r="I70" i="3"/>
  <c r="H70" i="3"/>
  <c r="G70" i="3"/>
  <c r="G69" i="3"/>
  <c r="G68" i="3"/>
  <c r="J67" i="3"/>
  <c r="G67" i="3"/>
  <c r="J66" i="3"/>
  <c r="I66" i="3"/>
  <c r="M66" i="3" s="1"/>
  <c r="N66" i="3" s="1"/>
  <c r="H66" i="3"/>
  <c r="G66" i="3"/>
  <c r="G65" i="3"/>
  <c r="J64" i="3"/>
  <c r="G64" i="3"/>
  <c r="G63" i="3"/>
  <c r="J63" i="3" s="1"/>
  <c r="J62" i="3"/>
  <c r="I62" i="3"/>
  <c r="M62" i="3" s="1"/>
  <c r="N62" i="3" s="1"/>
  <c r="H62" i="3"/>
  <c r="G62" i="3"/>
  <c r="G61" i="3"/>
  <c r="J60" i="3"/>
  <c r="I60" i="3"/>
  <c r="M60" i="3" s="1"/>
  <c r="N60" i="3" s="1"/>
  <c r="H60" i="3"/>
  <c r="G60" i="3"/>
  <c r="G59" i="3"/>
  <c r="G58" i="3"/>
  <c r="J58" i="3" s="1"/>
  <c r="G57" i="3"/>
  <c r="H57" i="3" s="1"/>
  <c r="J56" i="3"/>
  <c r="I56" i="3"/>
  <c r="H56" i="3"/>
  <c r="M56" i="3" s="1"/>
  <c r="N56" i="3" s="1"/>
  <c r="G56" i="3"/>
  <c r="G55" i="3"/>
  <c r="G54" i="3"/>
  <c r="I54" i="3" s="1"/>
  <c r="G53" i="3"/>
  <c r="G52" i="3"/>
  <c r="H52" i="3" s="1"/>
  <c r="G51" i="3"/>
  <c r="R50" i="3"/>
  <c r="S50" i="3" s="1"/>
  <c r="J50" i="3"/>
  <c r="I50" i="3"/>
  <c r="M50" i="3" s="1"/>
  <c r="N50" i="3" s="1"/>
  <c r="Q50" i="3" s="1"/>
  <c r="U50" i="3" s="1"/>
  <c r="H50" i="3"/>
  <c r="G50" i="3"/>
  <c r="G49" i="3"/>
  <c r="G48" i="3"/>
  <c r="H48" i="3" s="1"/>
  <c r="G47" i="3"/>
  <c r="J46" i="3"/>
  <c r="I46" i="3"/>
  <c r="M46" i="3" s="1"/>
  <c r="N46" i="3" s="1"/>
  <c r="R46" i="3" s="1"/>
  <c r="S46" i="3" s="1"/>
  <c r="H46" i="3"/>
  <c r="G46" i="3"/>
  <c r="G45" i="3"/>
  <c r="G44" i="3"/>
  <c r="G43" i="3"/>
  <c r="M42" i="3"/>
  <c r="N42" i="3" s="1"/>
  <c r="J42" i="3"/>
  <c r="I42" i="3"/>
  <c r="H42" i="3"/>
  <c r="G42" i="3"/>
  <c r="G41" i="3"/>
  <c r="G40" i="3"/>
  <c r="G39" i="3"/>
  <c r="J39" i="3" s="1"/>
  <c r="G38" i="3"/>
  <c r="H38" i="3" s="1"/>
  <c r="G37" i="3"/>
  <c r="H37" i="3" s="1"/>
  <c r="G36" i="3"/>
  <c r="G35" i="3"/>
  <c r="M34" i="3"/>
  <c r="N34" i="3" s="1"/>
  <c r="J34" i="3"/>
  <c r="I34" i="3"/>
  <c r="H34" i="3"/>
  <c r="G34" i="3"/>
  <c r="G33" i="3"/>
  <c r="H33" i="3" s="1"/>
  <c r="G32" i="3"/>
  <c r="I32" i="3" s="1"/>
  <c r="G31" i="3"/>
  <c r="R30" i="3"/>
  <c r="S30" i="3" s="1"/>
  <c r="Q30" i="3"/>
  <c r="U30" i="3" s="1"/>
  <c r="P30" i="3"/>
  <c r="J30" i="3"/>
  <c r="I30" i="3"/>
  <c r="H30" i="3"/>
  <c r="M30" i="3" s="1"/>
  <c r="N30" i="3" s="1"/>
  <c r="O30" i="3" s="1"/>
  <c r="G30" i="3"/>
  <c r="H29" i="3"/>
  <c r="G29" i="3"/>
  <c r="J28" i="3"/>
  <c r="I28" i="3"/>
  <c r="G28" i="3"/>
  <c r="J27" i="3"/>
  <c r="M27" i="3" s="1"/>
  <c r="N27" i="3" s="1"/>
  <c r="H27" i="3"/>
  <c r="G27" i="3"/>
  <c r="I27" i="3" s="1"/>
  <c r="M26" i="3"/>
  <c r="N26" i="3" s="1"/>
  <c r="J26" i="3"/>
  <c r="I26" i="3"/>
  <c r="H26" i="3"/>
  <c r="G26" i="3"/>
  <c r="G25" i="3"/>
  <c r="G24" i="3"/>
  <c r="H24" i="3" s="1"/>
  <c r="G23" i="3"/>
  <c r="S22" i="3"/>
  <c r="T22" i="3" s="1"/>
  <c r="R22" i="3"/>
  <c r="J22" i="3"/>
  <c r="I22" i="3"/>
  <c r="H22" i="3"/>
  <c r="M22" i="3" s="1"/>
  <c r="N22" i="3" s="1"/>
  <c r="O22" i="3" s="1"/>
  <c r="G22" i="3"/>
  <c r="G21" i="3"/>
  <c r="H21" i="3" s="1"/>
  <c r="J20" i="3"/>
  <c r="G20" i="3"/>
  <c r="I20" i="3" s="1"/>
  <c r="J19" i="3"/>
  <c r="I19" i="3"/>
  <c r="M19" i="3" s="1"/>
  <c r="N19" i="3" s="1"/>
  <c r="H19" i="3"/>
  <c r="G19" i="3"/>
  <c r="G18" i="3"/>
  <c r="H18" i="3" s="1"/>
  <c r="H17" i="3"/>
  <c r="G17" i="3"/>
  <c r="I17" i="3" s="1"/>
  <c r="I16" i="3"/>
  <c r="H16" i="3"/>
  <c r="G16" i="3"/>
  <c r="G15" i="3"/>
  <c r="J15" i="3" s="1"/>
  <c r="J14" i="3"/>
  <c r="G14" i="3"/>
  <c r="J13" i="3"/>
  <c r="H13" i="3"/>
  <c r="G13" i="3"/>
  <c r="I13" i="3" s="1"/>
  <c r="M13" i="3" s="1"/>
  <c r="N13" i="3" s="1"/>
  <c r="G12" i="3"/>
  <c r="J12" i="3" s="1"/>
  <c r="G11" i="3"/>
  <c r="G10" i="3"/>
  <c r="J9" i="3"/>
  <c r="H9" i="3"/>
  <c r="G9" i="3"/>
  <c r="I9" i="3" s="1"/>
  <c r="M9" i="3" s="1"/>
  <c r="N9" i="3" s="1"/>
  <c r="G8" i="3"/>
  <c r="I8" i="3" s="1"/>
  <c r="J7" i="3"/>
  <c r="I7" i="3"/>
  <c r="G7" i="3"/>
  <c r="G6" i="3"/>
  <c r="J6" i="3" s="1"/>
  <c r="R5" i="3"/>
  <c r="S5" i="3" s="1"/>
  <c r="J5" i="3"/>
  <c r="H5" i="3"/>
  <c r="G5" i="3"/>
  <c r="I5" i="3" s="1"/>
  <c r="M5" i="3" s="1"/>
  <c r="N5" i="3" s="1"/>
  <c r="G4" i="3"/>
  <c r="I4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G3" i="3"/>
  <c r="U9" i="2"/>
  <c r="U10" i="2"/>
  <c r="U11" i="2"/>
  <c r="U12" i="2"/>
  <c r="U13" i="2"/>
  <c r="U14" i="2"/>
  <c r="U15" i="2"/>
  <c r="U16" i="2"/>
  <c r="U17" i="2"/>
  <c r="U19" i="2"/>
  <c r="U20" i="2"/>
  <c r="U21" i="2"/>
  <c r="U22" i="2"/>
  <c r="U24" i="2"/>
  <c r="U25" i="2"/>
  <c r="U26" i="2"/>
  <c r="U27" i="2"/>
  <c r="U29" i="2"/>
  <c r="U30" i="2"/>
  <c r="U31" i="2"/>
  <c r="U32" i="2"/>
  <c r="U34" i="2"/>
  <c r="U35" i="2"/>
  <c r="U36" i="2"/>
  <c r="U37" i="2"/>
  <c r="U39" i="2"/>
  <c r="U40" i="2"/>
  <c r="U41" i="2"/>
  <c r="U42" i="2"/>
  <c r="U44" i="2"/>
  <c r="U45" i="2"/>
  <c r="U46" i="2"/>
  <c r="U47" i="2"/>
  <c r="U49" i="2"/>
  <c r="U50" i="2"/>
  <c r="U51" i="2"/>
  <c r="U52" i="2"/>
  <c r="U55" i="2"/>
  <c r="U56" i="2"/>
  <c r="U57" i="2"/>
  <c r="U60" i="2"/>
  <c r="U61" i="2"/>
  <c r="U62" i="2"/>
  <c r="U64" i="2"/>
  <c r="U65" i="2"/>
  <c r="U66" i="2"/>
  <c r="U67" i="2"/>
  <c r="U70" i="2"/>
  <c r="U71" i="2"/>
  <c r="U72" i="2"/>
  <c r="U74" i="2"/>
  <c r="U75" i="2"/>
  <c r="U76" i="2"/>
  <c r="U77" i="2"/>
  <c r="T9" i="2"/>
  <c r="T10" i="2"/>
  <c r="T11" i="2"/>
  <c r="T12" i="2"/>
  <c r="T13" i="2"/>
  <c r="T14" i="2"/>
  <c r="T15" i="2"/>
  <c r="T16" i="2"/>
  <c r="T17" i="2"/>
  <c r="T19" i="2"/>
  <c r="T20" i="2"/>
  <c r="T21" i="2"/>
  <c r="T22" i="2"/>
  <c r="T24" i="2"/>
  <c r="T25" i="2"/>
  <c r="T26" i="2"/>
  <c r="T27" i="2"/>
  <c r="T29" i="2"/>
  <c r="T30" i="2"/>
  <c r="T31" i="2"/>
  <c r="T32" i="2"/>
  <c r="T34" i="2"/>
  <c r="T35" i="2"/>
  <c r="T36" i="2"/>
  <c r="T37" i="2"/>
  <c r="T39" i="2"/>
  <c r="T40" i="2"/>
  <c r="T41" i="2"/>
  <c r="T42" i="2"/>
  <c r="T44" i="2"/>
  <c r="T45" i="2"/>
  <c r="T46" i="2"/>
  <c r="T47" i="2"/>
  <c r="T49" i="2"/>
  <c r="T50" i="2"/>
  <c r="T51" i="2"/>
  <c r="T52" i="2"/>
  <c r="T55" i="2"/>
  <c r="T56" i="2"/>
  <c r="T57" i="2"/>
  <c r="T60" i="2"/>
  <c r="T61" i="2"/>
  <c r="T62" i="2"/>
  <c r="T64" i="2"/>
  <c r="T65" i="2"/>
  <c r="T66" i="2"/>
  <c r="T67" i="2"/>
  <c r="T70" i="2"/>
  <c r="T71" i="2"/>
  <c r="T72" i="2"/>
  <c r="T74" i="2"/>
  <c r="T75" i="2"/>
  <c r="T76" i="2"/>
  <c r="T77" i="2"/>
  <c r="S9" i="2"/>
  <c r="S10" i="2"/>
  <c r="S11" i="2"/>
  <c r="S12" i="2"/>
  <c r="S13" i="2"/>
  <c r="S14" i="2"/>
  <c r="S15" i="2"/>
  <c r="S16" i="2"/>
  <c r="S17" i="2"/>
  <c r="S19" i="2"/>
  <c r="S20" i="2"/>
  <c r="S21" i="2"/>
  <c r="S22" i="2"/>
  <c r="S24" i="2"/>
  <c r="S25" i="2"/>
  <c r="S26" i="2"/>
  <c r="S27" i="2"/>
  <c r="S29" i="2"/>
  <c r="S30" i="2"/>
  <c r="S31" i="2"/>
  <c r="S32" i="2"/>
  <c r="S34" i="2"/>
  <c r="S35" i="2"/>
  <c r="S36" i="2"/>
  <c r="S37" i="2"/>
  <c r="S39" i="2"/>
  <c r="S40" i="2"/>
  <c r="S41" i="2"/>
  <c r="S42" i="2"/>
  <c r="S44" i="2"/>
  <c r="S45" i="2"/>
  <c r="S46" i="2"/>
  <c r="S47" i="2"/>
  <c r="S49" i="2"/>
  <c r="S50" i="2"/>
  <c r="S51" i="2"/>
  <c r="S52" i="2"/>
  <c r="S55" i="2"/>
  <c r="S56" i="2"/>
  <c r="S57" i="2"/>
  <c r="S60" i="2"/>
  <c r="S61" i="2"/>
  <c r="S62" i="2"/>
  <c r="S64" i="2"/>
  <c r="S65" i="2"/>
  <c r="S66" i="2"/>
  <c r="S67" i="2"/>
  <c r="S70" i="2"/>
  <c r="S71" i="2"/>
  <c r="S72" i="2"/>
  <c r="S74" i="2"/>
  <c r="S75" i="2"/>
  <c r="S76" i="2"/>
  <c r="S77" i="2"/>
  <c r="R9" i="2"/>
  <c r="R10" i="2"/>
  <c r="R11" i="2"/>
  <c r="R12" i="2"/>
  <c r="R13" i="2"/>
  <c r="R14" i="2"/>
  <c r="R15" i="2"/>
  <c r="R16" i="2"/>
  <c r="R17" i="2"/>
  <c r="R19" i="2"/>
  <c r="R20" i="2"/>
  <c r="R21" i="2"/>
  <c r="R22" i="2"/>
  <c r="R24" i="2"/>
  <c r="R25" i="2"/>
  <c r="R26" i="2"/>
  <c r="R27" i="2"/>
  <c r="R29" i="2"/>
  <c r="R30" i="2"/>
  <c r="R31" i="2"/>
  <c r="R32" i="2"/>
  <c r="R34" i="2"/>
  <c r="R35" i="2"/>
  <c r="R36" i="2"/>
  <c r="R37" i="2"/>
  <c r="R39" i="2"/>
  <c r="R40" i="2"/>
  <c r="R41" i="2"/>
  <c r="R42" i="2"/>
  <c r="R44" i="2"/>
  <c r="R45" i="2"/>
  <c r="R46" i="2"/>
  <c r="R47" i="2"/>
  <c r="R49" i="2"/>
  <c r="R50" i="2"/>
  <c r="R51" i="2"/>
  <c r="R52" i="2"/>
  <c r="R55" i="2"/>
  <c r="R56" i="2"/>
  <c r="R57" i="2"/>
  <c r="R60" i="2"/>
  <c r="R61" i="2"/>
  <c r="R62" i="2"/>
  <c r="R64" i="2"/>
  <c r="R65" i="2"/>
  <c r="R66" i="2"/>
  <c r="R67" i="2"/>
  <c r="R70" i="2"/>
  <c r="R71" i="2"/>
  <c r="R72" i="2"/>
  <c r="R74" i="2"/>
  <c r="R75" i="2"/>
  <c r="R76" i="2"/>
  <c r="R77" i="2"/>
  <c r="Q9" i="2"/>
  <c r="Q10" i="2"/>
  <c r="Q11" i="2"/>
  <c r="Q12" i="2"/>
  <c r="Q13" i="2"/>
  <c r="Q14" i="2"/>
  <c r="Q15" i="2"/>
  <c r="Q16" i="2"/>
  <c r="Q17" i="2"/>
  <c r="Q19" i="2"/>
  <c r="Q20" i="2"/>
  <c r="Q21" i="2"/>
  <c r="Q22" i="2"/>
  <c r="Q24" i="2"/>
  <c r="Q25" i="2"/>
  <c r="Q26" i="2"/>
  <c r="Q27" i="2"/>
  <c r="Q29" i="2"/>
  <c r="Q30" i="2"/>
  <c r="Q31" i="2"/>
  <c r="Q32" i="2"/>
  <c r="Q34" i="2"/>
  <c r="Q35" i="2"/>
  <c r="Q36" i="2"/>
  <c r="Q37" i="2"/>
  <c r="Q39" i="2"/>
  <c r="Q40" i="2"/>
  <c r="Q41" i="2"/>
  <c r="Q42" i="2"/>
  <c r="Q44" i="2"/>
  <c r="Q45" i="2"/>
  <c r="Q46" i="2"/>
  <c r="Q47" i="2"/>
  <c r="Q49" i="2"/>
  <c r="Q50" i="2"/>
  <c r="Q51" i="2"/>
  <c r="Q52" i="2"/>
  <c r="Q55" i="2"/>
  <c r="Q56" i="2"/>
  <c r="Q57" i="2"/>
  <c r="Q60" i="2"/>
  <c r="Q61" i="2"/>
  <c r="Q62" i="2"/>
  <c r="Q64" i="2"/>
  <c r="Q65" i="2"/>
  <c r="Q66" i="2"/>
  <c r="Q67" i="2"/>
  <c r="Q70" i="2"/>
  <c r="Q71" i="2"/>
  <c r="Q72" i="2"/>
  <c r="Q74" i="2"/>
  <c r="Q75" i="2"/>
  <c r="Q76" i="2"/>
  <c r="Q77" i="2"/>
  <c r="P9" i="2"/>
  <c r="P10" i="2"/>
  <c r="P11" i="2"/>
  <c r="P12" i="2"/>
  <c r="P13" i="2"/>
  <c r="P14" i="2"/>
  <c r="P15" i="2"/>
  <c r="P16" i="2"/>
  <c r="P17" i="2"/>
  <c r="P19" i="2"/>
  <c r="P20" i="2"/>
  <c r="P21" i="2"/>
  <c r="P22" i="2"/>
  <c r="P24" i="2"/>
  <c r="P25" i="2"/>
  <c r="P26" i="2"/>
  <c r="P27" i="2"/>
  <c r="P29" i="2"/>
  <c r="P30" i="2"/>
  <c r="P31" i="2"/>
  <c r="P32" i="2"/>
  <c r="P34" i="2"/>
  <c r="P35" i="2"/>
  <c r="P36" i="2"/>
  <c r="P37" i="2"/>
  <c r="P39" i="2"/>
  <c r="P40" i="2"/>
  <c r="P41" i="2"/>
  <c r="P42" i="2"/>
  <c r="P44" i="2"/>
  <c r="P45" i="2"/>
  <c r="P46" i="2"/>
  <c r="P47" i="2"/>
  <c r="P49" i="2"/>
  <c r="P50" i="2"/>
  <c r="P51" i="2"/>
  <c r="P52" i="2"/>
  <c r="P55" i="2"/>
  <c r="P56" i="2"/>
  <c r="P57" i="2"/>
  <c r="P60" i="2"/>
  <c r="P61" i="2"/>
  <c r="P62" i="2"/>
  <c r="P64" i="2"/>
  <c r="P65" i="2"/>
  <c r="P66" i="2"/>
  <c r="P67" i="2"/>
  <c r="P70" i="2"/>
  <c r="P71" i="2"/>
  <c r="P72" i="2"/>
  <c r="P74" i="2"/>
  <c r="P75" i="2"/>
  <c r="P76" i="2"/>
  <c r="P77" i="2"/>
  <c r="O9" i="2"/>
  <c r="O10" i="2"/>
  <c r="O11" i="2"/>
  <c r="O12" i="2"/>
  <c r="O13" i="2"/>
  <c r="O14" i="2"/>
  <c r="O15" i="2"/>
  <c r="O16" i="2"/>
  <c r="O17" i="2"/>
  <c r="O19" i="2"/>
  <c r="O20" i="2"/>
  <c r="O21" i="2"/>
  <c r="O22" i="2"/>
  <c r="O24" i="2"/>
  <c r="O25" i="2"/>
  <c r="O26" i="2"/>
  <c r="O27" i="2"/>
  <c r="O29" i="2"/>
  <c r="O30" i="2"/>
  <c r="O31" i="2"/>
  <c r="O32" i="2"/>
  <c r="O34" i="2"/>
  <c r="O35" i="2"/>
  <c r="O36" i="2"/>
  <c r="O37" i="2"/>
  <c r="O39" i="2"/>
  <c r="O40" i="2"/>
  <c r="O41" i="2"/>
  <c r="O42" i="2"/>
  <c r="O44" i="2"/>
  <c r="O45" i="2"/>
  <c r="O46" i="2"/>
  <c r="O47" i="2"/>
  <c r="O49" i="2"/>
  <c r="O50" i="2"/>
  <c r="O51" i="2"/>
  <c r="O52" i="2"/>
  <c r="O55" i="2"/>
  <c r="O56" i="2"/>
  <c r="O57" i="2"/>
  <c r="O60" i="2"/>
  <c r="O61" i="2"/>
  <c r="O62" i="2"/>
  <c r="O64" i="2"/>
  <c r="O65" i="2"/>
  <c r="O66" i="2"/>
  <c r="O67" i="2"/>
  <c r="O70" i="2"/>
  <c r="O71" i="2"/>
  <c r="O72" i="2"/>
  <c r="O74" i="2"/>
  <c r="O75" i="2"/>
  <c r="O76" i="2"/>
  <c r="O77" i="2"/>
  <c r="N9" i="2"/>
  <c r="N10" i="2"/>
  <c r="N11" i="2"/>
  <c r="N12" i="2"/>
  <c r="N13" i="2"/>
  <c r="N14" i="2"/>
  <c r="N15" i="2"/>
  <c r="N16" i="2"/>
  <c r="N17" i="2"/>
  <c r="N19" i="2"/>
  <c r="N20" i="2"/>
  <c r="N21" i="2"/>
  <c r="N22" i="2"/>
  <c r="N24" i="2"/>
  <c r="N25" i="2"/>
  <c r="N26" i="2"/>
  <c r="N27" i="2"/>
  <c r="N29" i="2"/>
  <c r="N30" i="2"/>
  <c r="N31" i="2"/>
  <c r="N32" i="2"/>
  <c r="N34" i="2"/>
  <c r="N35" i="2"/>
  <c r="N36" i="2"/>
  <c r="N37" i="2"/>
  <c r="N39" i="2"/>
  <c r="N40" i="2"/>
  <c r="N41" i="2"/>
  <c r="N42" i="2"/>
  <c r="N44" i="2"/>
  <c r="N45" i="2"/>
  <c r="N46" i="2"/>
  <c r="N47" i="2"/>
  <c r="N49" i="2"/>
  <c r="N50" i="2"/>
  <c r="N51" i="2"/>
  <c r="N52" i="2"/>
  <c r="N55" i="2"/>
  <c r="N56" i="2"/>
  <c r="N57" i="2"/>
  <c r="N60" i="2"/>
  <c r="N61" i="2"/>
  <c r="N62" i="2"/>
  <c r="N64" i="2"/>
  <c r="N65" i="2"/>
  <c r="N66" i="2"/>
  <c r="N67" i="2"/>
  <c r="N70" i="2"/>
  <c r="N71" i="2"/>
  <c r="N72" i="2"/>
  <c r="N74" i="2"/>
  <c r="N75" i="2"/>
  <c r="N76" i="2"/>
  <c r="N77" i="2"/>
  <c r="M9" i="2"/>
  <c r="M10" i="2"/>
  <c r="M11" i="2"/>
  <c r="M12" i="2"/>
  <c r="M13" i="2"/>
  <c r="M14" i="2"/>
  <c r="M15" i="2"/>
  <c r="M16" i="2"/>
  <c r="M17" i="2"/>
  <c r="M19" i="2"/>
  <c r="M20" i="2"/>
  <c r="M21" i="2"/>
  <c r="M22" i="2"/>
  <c r="M24" i="2"/>
  <c r="M25" i="2"/>
  <c r="M26" i="2"/>
  <c r="M27" i="2"/>
  <c r="M29" i="2"/>
  <c r="M30" i="2"/>
  <c r="M31" i="2"/>
  <c r="M32" i="2"/>
  <c r="M34" i="2"/>
  <c r="M35" i="2"/>
  <c r="M36" i="2"/>
  <c r="M37" i="2"/>
  <c r="M39" i="2"/>
  <c r="M40" i="2"/>
  <c r="M41" i="2"/>
  <c r="M42" i="2"/>
  <c r="M44" i="2"/>
  <c r="M45" i="2"/>
  <c r="M46" i="2"/>
  <c r="M47" i="2"/>
  <c r="M49" i="2"/>
  <c r="M50" i="2"/>
  <c r="M51" i="2"/>
  <c r="M52" i="2"/>
  <c r="M55" i="2"/>
  <c r="M56" i="2"/>
  <c r="M57" i="2"/>
  <c r="M60" i="2"/>
  <c r="M61" i="2"/>
  <c r="M62" i="2"/>
  <c r="M64" i="2"/>
  <c r="M65" i="2"/>
  <c r="M66" i="2"/>
  <c r="M67" i="2"/>
  <c r="M70" i="2"/>
  <c r="M71" i="2"/>
  <c r="M72" i="2"/>
  <c r="M74" i="2"/>
  <c r="M75" i="2"/>
  <c r="M76" i="2"/>
  <c r="M77" i="2"/>
  <c r="J14" i="2"/>
  <c r="J15" i="2"/>
  <c r="J16" i="2"/>
  <c r="J17" i="2"/>
  <c r="J19" i="2"/>
  <c r="J20" i="2"/>
  <c r="J21" i="2"/>
  <c r="J22" i="2"/>
  <c r="J24" i="2"/>
  <c r="J25" i="2"/>
  <c r="J26" i="2"/>
  <c r="J27" i="2"/>
  <c r="J29" i="2"/>
  <c r="J30" i="2"/>
  <c r="J31" i="2"/>
  <c r="J32" i="2"/>
  <c r="J34" i="2"/>
  <c r="J35" i="2"/>
  <c r="J36" i="2"/>
  <c r="J37" i="2"/>
  <c r="J38" i="2"/>
  <c r="J39" i="2"/>
  <c r="J40" i="2"/>
  <c r="J41" i="2"/>
  <c r="J42" i="2"/>
  <c r="J44" i="2"/>
  <c r="J45" i="2"/>
  <c r="J46" i="2"/>
  <c r="J47" i="2"/>
  <c r="J49" i="2"/>
  <c r="J50" i="2"/>
  <c r="J51" i="2"/>
  <c r="J52" i="2"/>
  <c r="J55" i="2"/>
  <c r="J56" i="2"/>
  <c r="J57" i="2"/>
  <c r="J60" i="2"/>
  <c r="J61" i="2"/>
  <c r="J62" i="2"/>
  <c r="J64" i="2"/>
  <c r="J65" i="2"/>
  <c r="J66" i="2"/>
  <c r="J67" i="2"/>
  <c r="J70" i="2"/>
  <c r="J71" i="2"/>
  <c r="J72" i="2"/>
  <c r="J74" i="2"/>
  <c r="J75" i="2"/>
  <c r="J76" i="2"/>
  <c r="J77" i="2"/>
  <c r="I14" i="2"/>
  <c r="I15" i="2"/>
  <c r="I16" i="2"/>
  <c r="I17" i="2"/>
  <c r="I19" i="2"/>
  <c r="I20" i="2"/>
  <c r="I21" i="2"/>
  <c r="I22" i="2"/>
  <c r="I24" i="2"/>
  <c r="I25" i="2"/>
  <c r="I26" i="2"/>
  <c r="I27" i="2"/>
  <c r="I29" i="2"/>
  <c r="I30" i="2"/>
  <c r="I31" i="2"/>
  <c r="I32" i="2"/>
  <c r="I34" i="2"/>
  <c r="I35" i="2"/>
  <c r="I36" i="2"/>
  <c r="I37" i="2"/>
  <c r="I38" i="2"/>
  <c r="I39" i="2"/>
  <c r="I40" i="2"/>
  <c r="I41" i="2"/>
  <c r="I42" i="2"/>
  <c r="I44" i="2"/>
  <c r="I45" i="2"/>
  <c r="I46" i="2"/>
  <c r="I47" i="2"/>
  <c r="I49" i="2"/>
  <c r="I50" i="2"/>
  <c r="I51" i="2"/>
  <c r="I52" i="2"/>
  <c r="I55" i="2"/>
  <c r="I56" i="2"/>
  <c r="I57" i="2"/>
  <c r="I60" i="2"/>
  <c r="I61" i="2"/>
  <c r="I62" i="2"/>
  <c r="I64" i="2"/>
  <c r="I65" i="2"/>
  <c r="I66" i="2"/>
  <c r="I67" i="2"/>
  <c r="I70" i="2"/>
  <c r="I71" i="2"/>
  <c r="I72" i="2"/>
  <c r="I74" i="2"/>
  <c r="I75" i="2"/>
  <c r="I76" i="2"/>
  <c r="I77" i="2"/>
  <c r="H14" i="2"/>
  <c r="H15" i="2"/>
  <c r="H16" i="2"/>
  <c r="H17" i="2"/>
  <c r="H19" i="2"/>
  <c r="H20" i="2"/>
  <c r="H21" i="2"/>
  <c r="H22" i="2"/>
  <c r="H24" i="2"/>
  <c r="H25" i="2"/>
  <c r="H26" i="2"/>
  <c r="H27" i="2"/>
  <c r="H29" i="2"/>
  <c r="H30" i="2"/>
  <c r="H31" i="2"/>
  <c r="H32" i="2"/>
  <c r="H34" i="2"/>
  <c r="H35" i="2"/>
  <c r="H36" i="2"/>
  <c r="H37" i="2"/>
  <c r="H39" i="2"/>
  <c r="H40" i="2"/>
  <c r="H41" i="2"/>
  <c r="H42" i="2"/>
  <c r="H44" i="2"/>
  <c r="H45" i="2"/>
  <c r="H46" i="2"/>
  <c r="H47" i="2"/>
  <c r="H49" i="2"/>
  <c r="H50" i="2"/>
  <c r="H51" i="2"/>
  <c r="H52" i="2"/>
  <c r="H55" i="2"/>
  <c r="H56" i="2"/>
  <c r="H57" i="2"/>
  <c r="H60" i="2"/>
  <c r="H61" i="2"/>
  <c r="H62" i="2"/>
  <c r="H64" i="2"/>
  <c r="H65" i="2"/>
  <c r="H66" i="2"/>
  <c r="H67" i="2"/>
  <c r="H69" i="2"/>
  <c r="H70" i="2"/>
  <c r="H71" i="2"/>
  <c r="H72" i="2"/>
  <c r="H74" i="2"/>
  <c r="H75" i="2"/>
  <c r="H76" i="2"/>
  <c r="H77" i="2"/>
  <c r="G14" i="2"/>
  <c r="G15" i="2"/>
  <c r="G16" i="2"/>
  <c r="G17" i="2"/>
  <c r="G18" i="2"/>
  <c r="H18" i="2" s="1"/>
  <c r="G19" i="2"/>
  <c r="G20" i="2"/>
  <c r="G21" i="2"/>
  <c r="G22" i="2"/>
  <c r="G23" i="2"/>
  <c r="H23" i="2" s="1"/>
  <c r="G24" i="2"/>
  <c r="G25" i="2"/>
  <c r="G26" i="2"/>
  <c r="G27" i="2"/>
  <c r="G28" i="2"/>
  <c r="H28" i="2" s="1"/>
  <c r="G29" i="2"/>
  <c r="G30" i="2"/>
  <c r="G31" i="2"/>
  <c r="G32" i="2"/>
  <c r="G33" i="2"/>
  <c r="G34" i="2"/>
  <c r="G35" i="2"/>
  <c r="G36" i="2"/>
  <c r="G37" i="2"/>
  <c r="G38" i="2"/>
  <c r="H38" i="2" s="1"/>
  <c r="G39" i="2"/>
  <c r="G40" i="2"/>
  <c r="G41" i="2"/>
  <c r="G42" i="2"/>
  <c r="G43" i="2"/>
  <c r="G44" i="2"/>
  <c r="G45" i="2"/>
  <c r="G46" i="2"/>
  <c r="G47" i="2"/>
  <c r="G48" i="2"/>
  <c r="B47" i="6" s="1"/>
  <c r="G49" i="2"/>
  <c r="G50" i="2"/>
  <c r="G51" i="2"/>
  <c r="G52" i="2"/>
  <c r="G53" i="2"/>
  <c r="H53" i="2" s="1"/>
  <c r="G54" i="2"/>
  <c r="B53" i="6" s="1"/>
  <c r="G55" i="2"/>
  <c r="G56" i="2"/>
  <c r="G57" i="2"/>
  <c r="G58" i="2"/>
  <c r="G59" i="2"/>
  <c r="H59" i="2" s="1"/>
  <c r="G60" i="2"/>
  <c r="G61" i="2"/>
  <c r="G62" i="2"/>
  <c r="G63" i="2"/>
  <c r="G64" i="2"/>
  <c r="G65" i="2"/>
  <c r="G66" i="2"/>
  <c r="G67" i="2"/>
  <c r="G68" i="2"/>
  <c r="I68" i="2" s="1"/>
  <c r="G69" i="2"/>
  <c r="I69" i="2" s="1"/>
  <c r="G70" i="2"/>
  <c r="G71" i="2"/>
  <c r="G72" i="2"/>
  <c r="G73" i="2"/>
  <c r="B72" i="6" s="1"/>
  <c r="G74" i="2"/>
  <c r="G75" i="2"/>
  <c r="G76" i="2"/>
  <c r="G77" i="2"/>
  <c r="G78" i="2"/>
  <c r="J78" i="2" s="1"/>
  <c r="J9" i="2"/>
  <c r="J10" i="2"/>
  <c r="J11" i="2"/>
  <c r="J12" i="2"/>
  <c r="J13" i="2"/>
  <c r="I13" i="2"/>
  <c r="I9" i="2"/>
  <c r="I10" i="2"/>
  <c r="I11" i="2"/>
  <c r="I12" i="2"/>
  <c r="H9" i="2"/>
  <c r="H10" i="2"/>
  <c r="H11" i="2"/>
  <c r="H12" i="2"/>
  <c r="H13" i="2"/>
  <c r="G9" i="2"/>
  <c r="G10" i="2"/>
  <c r="G11" i="2"/>
  <c r="G12" i="2"/>
  <c r="G13" i="2"/>
  <c r="J8" i="8"/>
  <c r="I8" i="8"/>
  <c r="H8" i="8"/>
  <c r="G8" i="8"/>
  <c r="O78" i="9" l="1"/>
  <c r="P78" i="9"/>
  <c r="Q78" i="9"/>
  <c r="U78" i="9" s="1"/>
  <c r="R78" i="9"/>
  <c r="S78" i="9" s="1"/>
  <c r="J73" i="9"/>
  <c r="M73" i="9" s="1"/>
  <c r="N73" i="9" s="1"/>
  <c r="J54" i="8"/>
  <c r="I54" i="8"/>
  <c r="J54" i="9"/>
  <c r="H54" i="9"/>
  <c r="M54" i="9" s="1"/>
  <c r="N54" i="9" s="1"/>
  <c r="P54" i="9" s="1"/>
  <c r="R78" i="8"/>
  <c r="S78" i="8" s="1"/>
  <c r="T78" i="8" s="1"/>
  <c r="Q78" i="8"/>
  <c r="U78" i="8" s="1"/>
  <c r="O78" i="8"/>
  <c r="P78" i="8"/>
  <c r="J73" i="8"/>
  <c r="I73" i="8"/>
  <c r="H58" i="7"/>
  <c r="F58" i="7"/>
  <c r="D58" i="7"/>
  <c r="J59" i="5"/>
  <c r="J59" i="4"/>
  <c r="I54" i="14"/>
  <c r="H54" i="13"/>
  <c r="I54" i="13"/>
  <c r="H54" i="12"/>
  <c r="I54" i="12"/>
  <c r="M54" i="12" s="1"/>
  <c r="N54" i="12" s="1"/>
  <c r="O54" i="12" s="1"/>
  <c r="H54" i="11"/>
  <c r="I54" i="11"/>
  <c r="M54" i="11" s="1"/>
  <c r="N54" i="11" s="1"/>
  <c r="P54" i="11" s="1"/>
  <c r="H54" i="10"/>
  <c r="I54" i="10"/>
  <c r="J54" i="5"/>
  <c r="I54" i="5"/>
  <c r="I54" i="4"/>
  <c r="J54" i="4"/>
  <c r="B53" i="7"/>
  <c r="H53" i="7" s="1"/>
  <c r="J54" i="3"/>
  <c r="M54" i="3" s="1"/>
  <c r="N54" i="3" s="1"/>
  <c r="H54" i="3"/>
  <c r="H53" i="6"/>
  <c r="F53" i="6"/>
  <c r="D53" i="6"/>
  <c r="H54" i="2"/>
  <c r="I54" i="2"/>
  <c r="J54" i="2"/>
  <c r="I78" i="15"/>
  <c r="I78" i="11"/>
  <c r="I78" i="12"/>
  <c r="I78" i="13"/>
  <c r="J78" i="10"/>
  <c r="J78" i="5"/>
  <c r="C77" i="7"/>
  <c r="I78" i="4"/>
  <c r="B77" i="7"/>
  <c r="I78" i="3"/>
  <c r="H78" i="2"/>
  <c r="B77" i="6"/>
  <c r="H77" i="6" s="1"/>
  <c r="I78" i="2"/>
  <c r="I73" i="11"/>
  <c r="C67" i="7"/>
  <c r="H67" i="7" s="1"/>
  <c r="I68" i="5"/>
  <c r="D67" i="7"/>
  <c r="C72" i="7"/>
  <c r="D72" i="7" s="1"/>
  <c r="H73" i="5"/>
  <c r="J73" i="5"/>
  <c r="C72" i="6"/>
  <c r="H72" i="6" s="1"/>
  <c r="D72" i="6"/>
  <c r="I73" i="2"/>
  <c r="F72" i="6"/>
  <c r="J73" i="2"/>
  <c r="H73" i="2"/>
  <c r="M73" i="2" s="1"/>
  <c r="N73" i="2" s="1"/>
  <c r="H59" i="15"/>
  <c r="M59" i="15" s="1"/>
  <c r="N59" i="15" s="1"/>
  <c r="J59" i="14"/>
  <c r="H59" i="13"/>
  <c r="M59" i="13" s="1"/>
  <c r="N59" i="13" s="1"/>
  <c r="I59" i="12"/>
  <c r="M59" i="8"/>
  <c r="N59" i="8" s="1"/>
  <c r="P59" i="8" s="1"/>
  <c r="M59" i="9"/>
  <c r="N59" i="9" s="1"/>
  <c r="R59" i="9" s="1"/>
  <c r="S59" i="9" s="1"/>
  <c r="H68" i="8"/>
  <c r="I68" i="8"/>
  <c r="J68" i="8"/>
  <c r="H68" i="9"/>
  <c r="I68" i="9"/>
  <c r="J68" i="12"/>
  <c r="H68" i="13"/>
  <c r="I68" i="13"/>
  <c r="H68" i="10"/>
  <c r="M68" i="10" s="1"/>
  <c r="N68" i="10" s="1"/>
  <c r="I68" i="10"/>
  <c r="C67" i="6"/>
  <c r="H68" i="4"/>
  <c r="I68" i="4"/>
  <c r="J69" i="2"/>
  <c r="M69" i="2" s="1"/>
  <c r="N69" i="2" s="1"/>
  <c r="B68" i="6"/>
  <c r="H68" i="2"/>
  <c r="B67" i="6"/>
  <c r="J68" i="2"/>
  <c r="H63" i="8"/>
  <c r="I63" i="8"/>
  <c r="J63" i="8"/>
  <c r="H63" i="9"/>
  <c r="M63" i="9" s="1"/>
  <c r="N63" i="9" s="1"/>
  <c r="J63" i="9"/>
  <c r="H63" i="11"/>
  <c r="H63" i="2"/>
  <c r="J63" i="2"/>
  <c r="I63" i="2"/>
  <c r="B62" i="6"/>
  <c r="J58" i="8"/>
  <c r="H58" i="8"/>
  <c r="M58" i="8" s="1"/>
  <c r="N58" i="8" s="1"/>
  <c r="I58" i="8"/>
  <c r="H58" i="9"/>
  <c r="J58" i="9"/>
  <c r="M58" i="9" s="1"/>
  <c r="N58" i="9" s="1"/>
  <c r="H58" i="13"/>
  <c r="M58" i="13" s="1"/>
  <c r="N58" i="13" s="1"/>
  <c r="I58" i="13"/>
  <c r="I58" i="12"/>
  <c r="J58" i="12"/>
  <c r="H58" i="11"/>
  <c r="I58" i="11"/>
  <c r="I58" i="10"/>
  <c r="J58" i="10"/>
  <c r="M58" i="10" s="1"/>
  <c r="N58" i="10" s="1"/>
  <c r="I58" i="5"/>
  <c r="I58" i="4"/>
  <c r="C57" i="6"/>
  <c r="H58" i="3"/>
  <c r="I58" i="3"/>
  <c r="I58" i="2"/>
  <c r="B57" i="6"/>
  <c r="H58" i="2"/>
  <c r="M58" i="2" s="1"/>
  <c r="N58" i="2" s="1"/>
  <c r="O58" i="2" s="1"/>
  <c r="J58" i="2"/>
  <c r="J59" i="2"/>
  <c r="I59" i="2"/>
  <c r="M59" i="2" s="1"/>
  <c r="N59" i="2" s="1"/>
  <c r="Q59" i="2" s="1"/>
  <c r="U59" i="2" s="1"/>
  <c r="B58" i="6"/>
  <c r="H53" i="8"/>
  <c r="I53" i="8"/>
  <c r="J53" i="9"/>
  <c r="H53" i="9"/>
  <c r="M53" i="9" s="1"/>
  <c r="N53" i="9" s="1"/>
  <c r="P53" i="9" s="1"/>
  <c r="I53" i="11"/>
  <c r="J53" i="5"/>
  <c r="H53" i="5"/>
  <c r="C52" i="6"/>
  <c r="H53" i="4"/>
  <c r="I53" i="4"/>
  <c r="B52" i="6"/>
  <c r="J53" i="2"/>
  <c r="M53" i="2" s="1"/>
  <c r="N53" i="2" s="1"/>
  <c r="I53" i="2"/>
  <c r="I48" i="8"/>
  <c r="J48" i="8"/>
  <c r="M48" i="8" s="1"/>
  <c r="N48" i="8" s="1"/>
  <c r="J48" i="9"/>
  <c r="I48" i="9"/>
  <c r="M48" i="9" s="1"/>
  <c r="N48" i="9" s="1"/>
  <c r="H48" i="14"/>
  <c r="I48" i="13"/>
  <c r="H48" i="5"/>
  <c r="I48" i="2"/>
  <c r="H48" i="2"/>
  <c r="M48" i="2" s="1"/>
  <c r="N48" i="2" s="1"/>
  <c r="O48" i="2" s="1"/>
  <c r="H47" i="6"/>
  <c r="D47" i="6"/>
  <c r="F47" i="6"/>
  <c r="J48" i="2"/>
  <c r="I38" i="8"/>
  <c r="J38" i="8"/>
  <c r="H38" i="8"/>
  <c r="M38" i="8" s="1"/>
  <c r="N38" i="8" s="1"/>
  <c r="P38" i="8"/>
  <c r="I33" i="8"/>
  <c r="M33" i="8" s="1"/>
  <c r="N33" i="8" s="1"/>
  <c r="H28" i="8"/>
  <c r="M28" i="8" s="1"/>
  <c r="N28" i="8" s="1"/>
  <c r="P28" i="8" s="1"/>
  <c r="J28" i="8"/>
  <c r="I38" i="9"/>
  <c r="J38" i="9"/>
  <c r="H38" i="9"/>
  <c r="H33" i="9"/>
  <c r="M33" i="9" s="1"/>
  <c r="N33" i="9" s="1"/>
  <c r="H28" i="9"/>
  <c r="M28" i="9" s="1"/>
  <c r="N28" i="9" s="1"/>
  <c r="H43" i="8"/>
  <c r="J43" i="8"/>
  <c r="I43" i="9"/>
  <c r="H43" i="9"/>
  <c r="M43" i="9" s="1"/>
  <c r="N43" i="9" s="1"/>
  <c r="I43" i="13"/>
  <c r="I43" i="12"/>
  <c r="J43" i="11"/>
  <c r="M43" i="11" s="1"/>
  <c r="N43" i="11" s="1"/>
  <c r="H43" i="5"/>
  <c r="I43" i="5"/>
  <c r="C42" i="6"/>
  <c r="J43" i="2"/>
  <c r="B42" i="6"/>
  <c r="H43" i="2"/>
  <c r="I43" i="2"/>
  <c r="J38" i="15"/>
  <c r="H38" i="14"/>
  <c r="J38" i="14"/>
  <c r="H38" i="11"/>
  <c r="J38" i="11"/>
  <c r="H38" i="13"/>
  <c r="I38" i="13"/>
  <c r="J38" i="10"/>
  <c r="I38" i="10"/>
  <c r="I38" i="5"/>
  <c r="J38" i="5"/>
  <c r="C37" i="6"/>
  <c r="I38" i="4"/>
  <c r="I38" i="3"/>
  <c r="M38" i="3" s="1"/>
  <c r="N38" i="3" s="1"/>
  <c r="J38" i="3"/>
  <c r="M38" i="2"/>
  <c r="N38" i="2" s="1"/>
  <c r="R38" i="2" s="1"/>
  <c r="S38" i="2" s="1"/>
  <c r="B37" i="6"/>
  <c r="H33" i="15"/>
  <c r="J33" i="15"/>
  <c r="J33" i="14"/>
  <c r="I33" i="11"/>
  <c r="C32" i="6"/>
  <c r="H33" i="4"/>
  <c r="J33" i="2"/>
  <c r="H33" i="2"/>
  <c r="I33" i="2"/>
  <c r="B32" i="6"/>
  <c r="I28" i="12"/>
  <c r="J28" i="12"/>
  <c r="J28" i="13"/>
  <c r="M28" i="13" s="1"/>
  <c r="N28" i="13" s="1"/>
  <c r="I28" i="13"/>
  <c r="J28" i="2"/>
  <c r="B27" i="6"/>
  <c r="I28" i="2"/>
  <c r="M28" i="2" s="1"/>
  <c r="N28" i="2" s="1"/>
  <c r="H23" i="8"/>
  <c r="M23" i="8" s="1"/>
  <c r="N23" i="8" s="1"/>
  <c r="Q23" i="8" s="1"/>
  <c r="U23" i="8" s="1"/>
  <c r="J23" i="8"/>
  <c r="J23" i="9"/>
  <c r="I23" i="9"/>
  <c r="H23" i="9"/>
  <c r="H23" i="11"/>
  <c r="I23" i="11"/>
  <c r="M23" i="11" s="1"/>
  <c r="N23" i="11" s="1"/>
  <c r="I23" i="10"/>
  <c r="J23" i="10"/>
  <c r="H23" i="5"/>
  <c r="M23" i="5" s="1"/>
  <c r="N23" i="5" s="1"/>
  <c r="Q23" i="5" s="1"/>
  <c r="U23" i="5" s="1"/>
  <c r="I23" i="5"/>
  <c r="H23" i="4"/>
  <c r="C22" i="6"/>
  <c r="I23" i="4"/>
  <c r="B22" i="6"/>
  <c r="I23" i="2"/>
  <c r="J23" i="2"/>
  <c r="J18" i="8"/>
  <c r="J19" i="9"/>
  <c r="M19" i="9" s="1"/>
  <c r="N19" i="9" s="1"/>
  <c r="I18" i="9"/>
  <c r="H18" i="9"/>
  <c r="J18" i="15"/>
  <c r="H18" i="15"/>
  <c r="M18" i="15"/>
  <c r="N18" i="15" s="1"/>
  <c r="P18" i="15" s="1"/>
  <c r="H18" i="13"/>
  <c r="I18" i="13"/>
  <c r="I18" i="10"/>
  <c r="I18" i="14"/>
  <c r="M18" i="14" s="1"/>
  <c r="N18" i="14" s="1"/>
  <c r="J18" i="14"/>
  <c r="H18" i="11"/>
  <c r="M18" i="11" s="1"/>
  <c r="N18" i="11" s="1"/>
  <c r="R18" i="11" s="1"/>
  <c r="S18" i="11" s="1"/>
  <c r="I18" i="11"/>
  <c r="I18" i="4"/>
  <c r="J18" i="4"/>
  <c r="I18" i="3"/>
  <c r="J18" i="3"/>
  <c r="I18" i="2"/>
  <c r="M18" i="2" s="1"/>
  <c r="N18" i="2" s="1"/>
  <c r="J18" i="2"/>
  <c r="B17" i="6"/>
  <c r="I13" i="8"/>
  <c r="H18" i="8"/>
  <c r="M18" i="8" s="1"/>
  <c r="N18" i="8" s="1"/>
  <c r="J13" i="8"/>
  <c r="M13" i="8" s="1"/>
  <c r="N13" i="8" s="1"/>
  <c r="M13" i="9"/>
  <c r="N13" i="9" s="1"/>
  <c r="R13" i="9" s="1"/>
  <c r="S13" i="9" s="1"/>
  <c r="Q13" i="9"/>
  <c r="U13" i="9" s="1"/>
  <c r="O13" i="9"/>
  <c r="Q19" i="15"/>
  <c r="U19" i="15" s="1"/>
  <c r="R19" i="15"/>
  <c r="S19" i="15" s="1"/>
  <c r="T19" i="15" s="1"/>
  <c r="P19" i="15"/>
  <c r="O19" i="15"/>
  <c r="R26" i="15"/>
  <c r="S26" i="15" s="1"/>
  <c r="T26" i="15" s="1"/>
  <c r="Q26" i="15"/>
  <c r="U26" i="15" s="1"/>
  <c r="O26" i="15"/>
  <c r="P26" i="15"/>
  <c r="R10" i="15"/>
  <c r="S10" i="15" s="1"/>
  <c r="Q10" i="15"/>
  <c r="U10" i="15" s="1"/>
  <c r="P10" i="15"/>
  <c r="O10" i="15"/>
  <c r="R14" i="15"/>
  <c r="S14" i="15" s="1"/>
  <c r="Q14" i="15"/>
  <c r="U14" i="15" s="1"/>
  <c r="O14" i="15"/>
  <c r="P14" i="15"/>
  <c r="I57" i="15"/>
  <c r="H57" i="15"/>
  <c r="J57" i="15"/>
  <c r="Q39" i="15"/>
  <c r="U39" i="15" s="1"/>
  <c r="R39" i="15"/>
  <c r="S39" i="15" s="1"/>
  <c r="T39" i="15" s="1"/>
  <c r="P39" i="15"/>
  <c r="O39" i="15"/>
  <c r="J3" i="15"/>
  <c r="I3" i="15"/>
  <c r="M46" i="15"/>
  <c r="N46" i="15" s="1"/>
  <c r="H3" i="15"/>
  <c r="M3" i="15" s="1"/>
  <c r="N3" i="15" s="1"/>
  <c r="R25" i="15"/>
  <c r="S25" i="15" s="1"/>
  <c r="T25" i="15" s="1"/>
  <c r="O25" i="15"/>
  <c r="Q25" i="15"/>
  <c r="U25" i="15" s="1"/>
  <c r="P25" i="15"/>
  <c r="H40" i="15"/>
  <c r="J43" i="15"/>
  <c r="R6" i="15"/>
  <c r="S6" i="15" s="1"/>
  <c r="Q6" i="15"/>
  <c r="U6" i="15" s="1"/>
  <c r="H43" i="15"/>
  <c r="M43" i="15" s="1"/>
  <c r="N43" i="15" s="1"/>
  <c r="P55" i="15"/>
  <c r="J55" i="15"/>
  <c r="R70" i="15"/>
  <c r="S70" i="15" s="1"/>
  <c r="Q70" i="15"/>
  <c r="U70" i="15" s="1"/>
  <c r="P70" i="15"/>
  <c r="O70" i="15"/>
  <c r="I21" i="15"/>
  <c r="H21" i="15"/>
  <c r="J21" i="15"/>
  <c r="I53" i="15"/>
  <c r="H53" i="15"/>
  <c r="J40" i="15"/>
  <c r="J51" i="15"/>
  <c r="I51" i="15"/>
  <c r="Q59" i="15"/>
  <c r="U59" i="15" s="1"/>
  <c r="R59" i="15"/>
  <c r="S59" i="15" s="1"/>
  <c r="T59" i="15" s="1"/>
  <c r="O59" i="15"/>
  <c r="H51" i="15"/>
  <c r="M51" i="15" s="1"/>
  <c r="N51" i="15" s="1"/>
  <c r="O6" i="15"/>
  <c r="R32" i="15"/>
  <c r="S32" i="15" s="1"/>
  <c r="T32" i="15" s="1"/>
  <c r="Q32" i="15"/>
  <c r="U32" i="15" s="1"/>
  <c r="P32" i="15"/>
  <c r="O32" i="15"/>
  <c r="J68" i="15"/>
  <c r="J76" i="15"/>
  <c r="P6" i="15"/>
  <c r="J73" i="15"/>
  <c r="I73" i="15"/>
  <c r="H73" i="15"/>
  <c r="M73" i="15" s="1"/>
  <c r="N73" i="15" s="1"/>
  <c r="P73" i="15" s="1"/>
  <c r="M22" i="15"/>
  <c r="N22" i="15" s="1"/>
  <c r="J8" i="15"/>
  <c r="I8" i="15"/>
  <c r="M8" i="15" s="1"/>
  <c r="N8" i="15" s="1"/>
  <c r="J4" i="15"/>
  <c r="I4" i="15"/>
  <c r="I29" i="15"/>
  <c r="M29" i="15" s="1"/>
  <c r="N29" i="15" s="1"/>
  <c r="J29" i="15"/>
  <c r="M55" i="15"/>
  <c r="N55" i="15" s="1"/>
  <c r="H4" i="15"/>
  <c r="J36" i="15"/>
  <c r="I36" i="15"/>
  <c r="M36" i="15" s="1"/>
  <c r="N36" i="15" s="1"/>
  <c r="M60" i="15"/>
  <c r="N60" i="15" s="1"/>
  <c r="P60" i="15" s="1"/>
  <c r="I68" i="15"/>
  <c r="I76" i="15"/>
  <c r="M76" i="15" s="1"/>
  <c r="N76" i="15" s="1"/>
  <c r="H28" i="15"/>
  <c r="I45" i="15"/>
  <c r="H45" i="15"/>
  <c r="J45" i="15"/>
  <c r="H11" i="15"/>
  <c r="M11" i="15" s="1"/>
  <c r="N11" i="15" s="1"/>
  <c r="P11" i="15" s="1"/>
  <c r="H16" i="15"/>
  <c r="H20" i="15"/>
  <c r="J35" i="15"/>
  <c r="I42" i="15"/>
  <c r="J47" i="15"/>
  <c r="I47" i="15"/>
  <c r="H47" i="15"/>
  <c r="M47" i="15" s="1"/>
  <c r="N47" i="15" s="1"/>
  <c r="J52" i="15"/>
  <c r="I52" i="15"/>
  <c r="H54" i="15"/>
  <c r="R74" i="15"/>
  <c r="S74" i="15" s="1"/>
  <c r="Q74" i="15"/>
  <c r="U74" i="15" s="1"/>
  <c r="P74" i="15"/>
  <c r="O74" i="15"/>
  <c r="I11" i="15"/>
  <c r="I20" i="15"/>
  <c r="J23" i="15"/>
  <c r="I23" i="15"/>
  <c r="H23" i="15"/>
  <c r="H27" i="15"/>
  <c r="H34" i="15"/>
  <c r="O47" i="15"/>
  <c r="H52" i="15"/>
  <c r="I54" i="15"/>
  <c r="H58" i="15"/>
  <c r="H67" i="15"/>
  <c r="O75" i="15"/>
  <c r="R66" i="15"/>
  <c r="S66" i="15" s="1"/>
  <c r="Q66" i="15"/>
  <c r="U66" i="15" s="1"/>
  <c r="P66" i="15"/>
  <c r="O66" i="15"/>
  <c r="H7" i="15"/>
  <c r="H35" i="15"/>
  <c r="M35" i="15" s="1"/>
  <c r="N35" i="15" s="1"/>
  <c r="I7" i="15"/>
  <c r="J16" i="15"/>
  <c r="I16" i="15"/>
  <c r="H15" i="15"/>
  <c r="M15" i="15" s="1"/>
  <c r="N15" i="15" s="1"/>
  <c r="P15" i="15" s="1"/>
  <c r="J20" i="15"/>
  <c r="I27" i="15"/>
  <c r="J30" i="15"/>
  <c r="I30" i="15"/>
  <c r="H30" i="15"/>
  <c r="M30" i="15" s="1"/>
  <c r="N30" i="15" s="1"/>
  <c r="I34" i="15"/>
  <c r="I41" i="15"/>
  <c r="M41" i="15" s="1"/>
  <c r="N41" i="15" s="1"/>
  <c r="P41" i="15"/>
  <c r="O41" i="15"/>
  <c r="J44" i="15"/>
  <c r="M44" i="15" s="1"/>
  <c r="N44" i="15" s="1"/>
  <c r="I44" i="15"/>
  <c r="J54" i="15"/>
  <c r="H56" i="15"/>
  <c r="I58" i="15"/>
  <c r="I67" i="15"/>
  <c r="H75" i="15"/>
  <c r="M75" i="15" s="1"/>
  <c r="N75" i="15" s="1"/>
  <c r="J12" i="15"/>
  <c r="I12" i="15"/>
  <c r="M12" i="15" s="1"/>
  <c r="N12" i="15" s="1"/>
  <c r="P35" i="15"/>
  <c r="O35" i="15"/>
  <c r="I28" i="15"/>
  <c r="I15" i="15"/>
  <c r="J27" i="15"/>
  <c r="J34" i="15"/>
  <c r="I56" i="15"/>
  <c r="J58" i="15"/>
  <c r="J67" i="15"/>
  <c r="I75" i="15"/>
  <c r="H42" i="15"/>
  <c r="H50" i="15"/>
  <c r="J50" i="15"/>
  <c r="I50" i="15"/>
  <c r="J15" i="15"/>
  <c r="P22" i="15"/>
  <c r="J22" i="15"/>
  <c r="J46" i="15"/>
  <c r="I46" i="15"/>
  <c r="J56" i="15"/>
  <c r="J65" i="15"/>
  <c r="I65" i="15"/>
  <c r="H65" i="15"/>
  <c r="J75" i="15"/>
  <c r="H64" i="15"/>
  <c r="H72" i="15"/>
  <c r="H37" i="15"/>
  <c r="H48" i="15"/>
  <c r="I49" i="15"/>
  <c r="H49" i="15"/>
  <c r="M49" i="15" s="1"/>
  <c r="N49" i="15" s="1"/>
  <c r="H63" i="15"/>
  <c r="I64" i="15"/>
  <c r="H71" i="15"/>
  <c r="M71" i="15" s="1"/>
  <c r="N71" i="15" s="1"/>
  <c r="I72" i="15"/>
  <c r="H5" i="15"/>
  <c r="M5" i="15" s="1"/>
  <c r="N5" i="15" s="1"/>
  <c r="H9" i="15"/>
  <c r="M9" i="15" s="1"/>
  <c r="N9" i="15" s="1"/>
  <c r="H13" i="15"/>
  <c r="M13" i="15" s="1"/>
  <c r="N13" i="15" s="1"/>
  <c r="H17" i="15"/>
  <c r="H24" i="15"/>
  <c r="M24" i="15" s="1"/>
  <c r="N24" i="15" s="1"/>
  <c r="H31" i="15"/>
  <c r="M31" i="15" s="1"/>
  <c r="N31" i="15" s="1"/>
  <c r="J37" i="15"/>
  <c r="H38" i="15"/>
  <c r="M38" i="15" s="1"/>
  <c r="N38" i="15" s="1"/>
  <c r="I48" i="15"/>
  <c r="J49" i="15"/>
  <c r="H62" i="15"/>
  <c r="I63" i="15"/>
  <c r="I71" i="15"/>
  <c r="J17" i="15"/>
  <c r="J48" i="15"/>
  <c r="I62" i="15"/>
  <c r="J63" i="15"/>
  <c r="J71" i="15"/>
  <c r="P59" i="15"/>
  <c r="I61" i="15"/>
  <c r="H61" i="15"/>
  <c r="M61" i="15" s="1"/>
  <c r="N61" i="15" s="1"/>
  <c r="J69" i="15"/>
  <c r="I69" i="15"/>
  <c r="H69" i="15"/>
  <c r="M69" i="15" s="1"/>
  <c r="N69" i="15" s="1"/>
  <c r="J77" i="15"/>
  <c r="I77" i="15"/>
  <c r="H77" i="15"/>
  <c r="M77" i="15" s="1"/>
  <c r="N77" i="15" s="1"/>
  <c r="H78" i="15"/>
  <c r="M78" i="15" s="1"/>
  <c r="N78" i="15" s="1"/>
  <c r="R9" i="14"/>
  <c r="S9" i="14" s="1"/>
  <c r="Q9" i="14"/>
  <c r="U9" i="14" s="1"/>
  <c r="P9" i="14"/>
  <c r="O9" i="14"/>
  <c r="M33" i="14"/>
  <c r="N33" i="14" s="1"/>
  <c r="O33" i="14" s="1"/>
  <c r="R6" i="14"/>
  <c r="S6" i="14" s="1"/>
  <c r="Q6" i="14"/>
  <c r="U6" i="14" s="1"/>
  <c r="O6" i="14"/>
  <c r="P6" i="14"/>
  <c r="R25" i="14"/>
  <c r="S25" i="14" s="1"/>
  <c r="T25" i="14" s="1"/>
  <c r="Q25" i="14"/>
  <c r="U25" i="14" s="1"/>
  <c r="P25" i="14"/>
  <c r="O25" i="14"/>
  <c r="Q51" i="14"/>
  <c r="U51" i="14" s="1"/>
  <c r="R51" i="14"/>
  <c r="S51" i="14" s="1"/>
  <c r="H19" i="14"/>
  <c r="J19" i="14"/>
  <c r="I19" i="14"/>
  <c r="T4" i="14"/>
  <c r="O4" i="14"/>
  <c r="I40" i="14"/>
  <c r="J40" i="14"/>
  <c r="M40" i="14" s="1"/>
  <c r="N40" i="14" s="1"/>
  <c r="R72" i="14"/>
  <c r="S72" i="14" s="1"/>
  <c r="T72" i="14" s="1"/>
  <c r="Q72" i="14"/>
  <c r="U72" i="14" s="1"/>
  <c r="Q3" i="14"/>
  <c r="U3" i="14" s="1"/>
  <c r="R3" i="14"/>
  <c r="S3" i="14" s="1"/>
  <c r="J47" i="14"/>
  <c r="H47" i="14"/>
  <c r="I47" i="14"/>
  <c r="J43" i="14"/>
  <c r="I43" i="14"/>
  <c r="H43" i="14"/>
  <c r="Q31" i="14"/>
  <c r="U31" i="14" s="1"/>
  <c r="R31" i="14"/>
  <c r="S31" i="14" s="1"/>
  <c r="T31" i="14" s="1"/>
  <c r="O31" i="14"/>
  <c r="P31" i="14"/>
  <c r="R34" i="14"/>
  <c r="S34" i="14" s="1"/>
  <c r="Q34" i="14"/>
  <c r="U34" i="14" s="1"/>
  <c r="O34" i="14"/>
  <c r="I57" i="14"/>
  <c r="H57" i="14"/>
  <c r="M57" i="14" s="1"/>
  <c r="N57" i="14" s="1"/>
  <c r="P57" i="14"/>
  <c r="O57" i="14"/>
  <c r="P4" i="14"/>
  <c r="O22" i="14"/>
  <c r="J22" i="14"/>
  <c r="I22" i="14"/>
  <c r="H62" i="14"/>
  <c r="J62" i="14"/>
  <c r="R13" i="14"/>
  <c r="S13" i="14" s="1"/>
  <c r="Q13" i="14"/>
  <c r="U13" i="14" s="1"/>
  <c r="P13" i="14"/>
  <c r="O13" i="14"/>
  <c r="R5" i="14"/>
  <c r="S5" i="14" s="1"/>
  <c r="Q5" i="14"/>
  <c r="U5" i="14" s="1"/>
  <c r="O5" i="14"/>
  <c r="J63" i="14"/>
  <c r="H63" i="14"/>
  <c r="I63" i="14"/>
  <c r="P5" i="14"/>
  <c r="O72" i="14"/>
  <c r="I69" i="14"/>
  <c r="H69" i="14"/>
  <c r="M69" i="14" s="1"/>
  <c r="N69" i="14" s="1"/>
  <c r="P69" i="14"/>
  <c r="O69" i="14"/>
  <c r="R26" i="14"/>
  <c r="S26" i="14" s="1"/>
  <c r="P26" i="14"/>
  <c r="O26" i="14"/>
  <c r="R24" i="14"/>
  <c r="S24" i="14" s="1"/>
  <c r="T24" i="14" s="1"/>
  <c r="Q24" i="14"/>
  <c r="U24" i="14" s="1"/>
  <c r="P24" i="14"/>
  <c r="O24" i="14"/>
  <c r="Q26" i="14"/>
  <c r="U26" i="14" s="1"/>
  <c r="Q4" i="14"/>
  <c r="U4" i="14" s="1"/>
  <c r="H22" i="14"/>
  <c r="M22" i="14" s="1"/>
  <c r="N22" i="14" s="1"/>
  <c r="J20" i="14"/>
  <c r="I20" i="14"/>
  <c r="H20" i="14"/>
  <c r="H41" i="14"/>
  <c r="I50" i="14"/>
  <c r="J23" i="14"/>
  <c r="I23" i="14"/>
  <c r="J30" i="14"/>
  <c r="I30" i="14"/>
  <c r="J41" i="14"/>
  <c r="I66" i="14"/>
  <c r="H23" i="14"/>
  <c r="H30" i="14"/>
  <c r="J71" i="14"/>
  <c r="I71" i="14"/>
  <c r="M71" i="14" s="1"/>
  <c r="N71" i="14" s="1"/>
  <c r="M52" i="14"/>
  <c r="N52" i="14" s="1"/>
  <c r="Q39" i="14"/>
  <c r="U39" i="14" s="1"/>
  <c r="O39" i="14"/>
  <c r="H50" i="14"/>
  <c r="M50" i="14" s="1"/>
  <c r="N50" i="14" s="1"/>
  <c r="P50" i="14"/>
  <c r="O50" i="14"/>
  <c r="R32" i="14"/>
  <c r="S32" i="14" s="1"/>
  <c r="T32" i="14" s="1"/>
  <c r="P32" i="14"/>
  <c r="Q32" i="14"/>
  <c r="U32" i="14" s="1"/>
  <c r="O32" i="14"/>
  <c r="H66" i="14"/>
  <c r="M66" i="14" s="1"/>
  <c r="N66" i="14" s="1"/>
  <c r="P66" i="14" s="1"/>
  <c r="I41" i="14"/>
  <c r="R39" i="14"/>
  <c r="S39" i="14" s="1"/>
  <c r="T39" i="14" s="1"/>
  <c r="P42" i="14"/>
  <c r="O42" i="14"/>
  <c r="I53" i="14"/>
  <c r="H53" i="14"/>
  <c r="J53" i="14"/>
  <c r="I21" i="14"/>
  <c r="M21" i="14" s="1"/>
  <c r="N21" i="14" s="1"/>
  <c r="I33" i="14"/>
  <c r="H42" i="14"/>
  <c r="M42" i="14" s="1"/>
  <c r="N42" i="14" s="1"/>
  <c r="H54" i="14"/>
  <c r="M54" i="14" s="1"/>
  <c r="N54" i="14" s="1"/>
  <c r="P54" i="14" s="1"/>
  <c r="J56" i="14"/>
  <c r="I56" i="14"/>
  <c r="H56" i="14"/>
  <c r="P72" i="14"/>
  <c r="I65" i="14"/>
  <c r="H65" i="14"/>
  <c r="I46" i="14"/>
  <c r="H28" i="14"/>
  <c r="I37" i="14"/>
  <c r="J37" i="14"/>
  <c r="H37" i="14"/>
  <c r="M37" i="14" s="1"/>
  <c r="N37" i="14" s="1"/>
  <c r="I49" i="14"/>
  <c r="H49" i="14"/>
  <c r="M49" i="14" s="1"/>
  <c r="N49" i="14" s="1"/>
  <c r="P49" i="14"/>
  <c r="O49" i="14"/>
  <c r="I68" i="14"/>
  <c r="I73" i="14"/>
  <c r="H73" i="14"/>
  <c r="H14" i="14"/>
  <c r="H15" i="14"/>
  <c r="M15" i="14" s="1"/>
  <c r="N15" i="14" s="1"/>
  <c r="H16" i="14"/>
  <c r="M16" i="14" s="1"/>
  <c r="N16" i="14" s="1"/>
  <c r="I28" i="14"/>
  <c r="J36" i="14"/>
  <c r="J49" i="14"/>
  <c r="H55" i="14"/>
  <c r="J64" i="14"/>
  <c r="P67" i="14"/>
  <c r="O67" i="14"/>
  <c r="H70" i="14"/>
  <c r="M70" i="14" s="1"/>
  <c r="N70" i="14" s="1"/>
  <c r="J73" i="14"/>
  <c r="I29" i="14"/>
  <c r="H46" i="14"/>
  <c r="J46" i="14"/>
  <c r="H78" i="14"/>
  <c r="I78" i="14"/>
  <c r="J78" i="14"/>
  <c r="H29" i="14"/>
  <c r="M29" i="14" s="1"/>
  <c r="N29" i="14" s="1"/>
  <c r="J65" i="14"/>
  <c r="H68" i="14"/>
  <c r="J29" i="14"/>
  <c r="P7" i="14"/>
  <c r="O7" i="14"/>
  <c r="H10" i="14"/>
  <c r="M10" i="14" s="1"/>
  <c r="N10" i="14" s="1"/>
  <c r="H11" i="14"/>
  <c r="M11" i="14" s="1"/>
  <c r="N11" i="14" s="1"/>
  <c r="H12" i="14"/>
  <c r="M12" i="14" s="1"/>
  <c r="N12" i="14" s="1"/>
  <c r="I14" i="14"/>
  <c r="I15" i="14"/>
  <c r="I16" i="14"/>
  <c r="I27" i="14"/>
  <c r="J28" i="14"/>
  <c r="M36" i="14"/>
  <c r="N36" i="14" s="1"/>
  <c r="O37" i="14"/>
  <c r="I52" i="14"/>
  <c r="I55" i="14"/>
  <c r="M64" i="14"/>
  <c r="N64" i="14" s="1"/>
  <c r="P64" i="14" s="1"/>
  <c r="P3" i="14"/>
  <c r="O3" i="14"/>
  <c r="H7" i="14"/>
  <c r="M7" i="14" s="1"/>
  <c r="N7" i="14" s="1"/>
  <c r="H8" i="14"/>
  <c r="M8" i="14" s="1"/>
  <c r="N8" i="14" s="1"/>
  <c r="I11" i="14"/>
  <c r="I12" i="14"/>
  <c r="J15" i="14"/>
  <c r="J27" i="14"/>
  <c r="M27" i="14" s="1"/>
  <c r="N27" i="14" s="1"/>
  <c r="P34" i="14"/>
  <c r="H35" i="14"/>
  <c r="M35" i="14" s="1"/>
  <c r="N35" i="14" s="1"/>
  <c r="O35" i="14" s="1"/>
  <c r="I36" i="14"/>
  <c r="J44" i="14"/>
  <c r="I44" i="14"/>
  <c r="H44" i="14"/>
  <c r="M44" i="14" s="1"/>
  <c r="N44" i="14" s="1"/>
  <c r="J48" i="14"/>
  <c r="M48" i="14" s="1"/>
  <c r="N48" i="14" s="1"/>
  <c r="P51" i="14"/>
  <c r="O51" i="14"/>
  <c r="J52" i="14"/>
  <c r="J55" i="14"/>
  <c r="I64" i="14"/>
  <c r="I67" i="14"/>
  <c r="M67" i="14" s="1"/>
  <c r="N67" i="14" s="1"/>
  <c r="J70" i="14"/>
  <c r="I45" i="14"/>
  <c r="H45" i="14"/>
  <c r="M45" i="14" s="1"/>
  <c r="N45" i="14" s="1"/>
  <c r="P60" i="14"/>
  <c r="I61" i="14"/>
  <c r="H61" i="14"/>
  <c r="I77" i="14"/>
  <c r="H77" i="14"/>
  <c r="M77" i="14" s="1"/>
  <c r="N77" i="14" s="1"/>
  <c r="H58" i="14"/>
  <c r="M60" i="14"/>
  <c r="N60" i="14" s="1"/>
  <c r="H74" i="14"/>
  <c r="J17" i="14"/>
  <c r="M17" i="14" s="1"/>
  <c r="N17" i="14" s="1"/>
  <c r="I58" i="14"/>
  <c r="I59" i="14"/>
  <c r="M59" i="14" s="1"/>
  <c r="N59" i="14" s="1"/>
  <c r="P59" i="14" s="1"/>
  <c r="I60" i="14"/>
  <c r="I74" i="14"/>
  <c r="I75" i="14"/>
  <c r="M75" i="14" s="1"/>
  <c r="N75" i="14" s="1"/>
  <c r="P75" i="14" s="1"/>
  <c r="I76" i="14"/>
  <c r="M76" i="14" s="1"/>
  <c r="N76" i="14" s="1"/>
  <c r="R28" i="13"/>
  <c r="S28" i="13" s="1"/>
  <c r="T28" i="13" s="1"/>
  <c r="Q28" i="13"/>
  <c r="U28" i="13" s="1"/>
  <c r="O28" i="13"/>
  <c r="P28" i="13"/>
  <c r="Q24" i="13"/>
  <c r="U24" i="13" s="1"/>
  <c r="O24" i="13"/>
  <c r="R24" i="13"/>
  <c r="S24" i="13" s="1"/>
  <c r="T24" i="13" s="1"/>
  <c r="R3" i="13"/>
  <c r="S3" i="13" s="1"/>
  <c r="Q3" i="13"/>
  <c r="U3" i="13" s="1"/>
  <c r="O3" i="13"/>
  <c r="P3" i="13"/>
  <c r="R74" i="13"/>
  <c r="S74" i="13" s="1"/>
  <c r="Q74" i="13"/>
  <c r="U74" i="13" s="1"/>
  <c r="P74" i="13"/>
  <c r="O74" i="13"/>
  <c r="R11" i="13"/>
  <c r="S11" i="13" s="1"/>
  <c r="P11" i="13"/>
  <c r="O11" i="13"/>
  <c r="Q11" i="13"/>
  <c r="U11" i="13" s="1"/>
  <c r="R59" i="13"/>
  <c r="S59" i="13" s="1"/>
  <c r="T59" i="13" s="1"/>
  <c r="Q59" i="13"/>
  <c r="U59" i="13" s="1"/>
  <c r="O59" i="13"/>
  <c r="R21" i="13"/>
  <c r="S21" i="13" s="1"/>
  <c r="T21" i="13" s="1"/>
  <c r="P21" i="13"/>
  <c r="O21" i="13"/>
  <c r="Q21" i="13"/>
  <c r="U21" i="13" s="1"/>
  <c r="Q46" i="13"/>
  <c r="U46" i="13" s="1"/>
  <c r="P46" i="13"/>
  <c r="R46" i="13"/>
  <c r="S46" i="13" s="1"/>
  <c r="O46" i="13"/>
  <c r="R12" i="13"/>
  <c r="S12" i="13" s="1"/>
  <c r="Q12" i="13"/>
  <c r="U12" i="13" s="1"/>
  <c r="P12" i="13"/>
  <c r="O12" i="13"/>
  <c r="R15" i="13"/>
  <c r="S15" i="13" s="1"/>
  <c r="Q15" i="13"/>
  <c r="U15" i="13" s="1"/>
  <c r="P15" i="13"/>
  <c r="O15" i="13"/>
  <c r="Q35" i="13"/>
  <c r="U35" i="13" s="1"/>
  <c r="R35" i="13"/>
  <c r="S35" i="13" s="1"/>
  <c r="T35" i="13" s="1"/>
  <c r="P35" i="13"/>
  <c r="O35" i="13"/>
  <c r="J9" i="13"/>
  <c r="I9" i="13"/>
  <c r="T29" i="13"/>
  <c r="J22" i="13"/>
  <c r="I22" i="13"/>
  <c r="R50" i="13"/>
  <c r="S50" i="13" s="1"/>
  <c r="P50" i="13"/>
  <c r="O50" i="13"/>
  <c r="H4" i="13"/>
  <c r="H22" i="13"/>
  <c r="M22" i="13" s="1"/>
  <c r="N22" i="13" s="1"/>
  <c r="J27" i="13"/>
  <c r="J37" i="13"/>
  <c r="I37" i="13"/>
  <c r="H37" i="13"/>
  <c r="M37" i="13" s="1"/>
  <c r="N37" i="13" s="1"/>
  <c r="J44" i="13"/>
  <c r="H44" i="13"/>
  <c r="I44" i="13"/>
  <c r="J8" i="13"/>
  <c r="I19" i="13"/>
  <c r="H51" i="13"/>
  <c r="I64" i="13"/>
  <c r="M64" i="13" s="1"/>
  <c r="N64" i="13" s="1"/>
  <c r="H71" i="13"/>
  <c r="H8" i="13"/>
  <c r="I17" i="13"/>
  <c r="J17" i="13"/>
  <c r="H17" i="13"/>
  <c r="M17" i="13" s="1"/>
  <c r="N17" i="13" s="1"/>
  <c r="P17" i="13" s="1"/>
  <c r="H23" i="13"/>
  <c r="M23" i="13" s="1"/>
  <c r="N23" i="13" s="1"/>
  <c r="J49" i="13"/>
  <c r="I49" i="13"/>
  <c r="H49" i="13"/>
  <c r="I51" i="13"/>
  <c r="T62" i="13"/>
  <c r="J64" i="13"/>
  <c r="I71" i="13"/>
  <c r="I8" i="13"/>
  <c r="J10" i="13"/>
  <c r="I10" i="13"/>
  <c r="H10" i="13"/>
  <c r="M38" i="13"/>
  <c r="N38" i="13" s="1"/>
  <c r="J40" i="13"/>
  <c r="I40" i="13"/>
  <c r="J51" i="13"/>
  <c r="J26" i="13"/>
  <c r="I26" i="13"/>
  <c r="M26" i="13" s="1"/>
  <c r="N26" i="13" s="1"/>
  <c r="Q7" i="13"/>
  <c r="U7" i="13" s="1"/>
  <c r="R7" i="13"/>
  <c r="S7" i="13" s="1"/>
  <c r="P7" i="13"/>
  <c r="J4" i="13"/>
  <c r="I4" i="13"/>
  <c r="H9" i="13"/>
  <c r="M9" i="13" s="1"/>
  <c r="N9" i="13" s="1"/>
  <c r="P9" i="13" s="1"/>
  <c r="Q70" i="13"/>
  <c r="U70" i="13" s="1"/>
  <c r="P70" i="13"/>
  <c r="O70" i="13"/>
  <c r="R30" i="13"/>
  <c r="S30" i="13" s="1"/>
  <c r="Q30" i="13"/>
  <c r="U30" i="13" s="1"/>
  <c r="R66" i="13"/>
  <c r="S66" i="13" s="1"/>
  <c r="Q66" i="13"/>
  <c r="U66" i="13" s="1"/>
  <c r="O66" i="13"/>
  <c r="P66" i="13"/>
  <c r="R70" i="13"/>
  <c r="S70" i="13" s="1"/>
  <c r="J6" i="13"/>
  <c r="I27" i="13"/>
  <c r="H27" i="13"/>
  <c r="Q50" i="13"/>
  <c r="U50" i="13" s="1"/>
  <c r="H19" i="13"/>
  <c r="J71" i="13"/>
  <c r="J5" i="13"/>
  <c r="J23" i="13"/>
  <c r="M40" i="13"/>
  <c r="N40" i="13" s="1"/>
  <c r="P42" i="13"/>
  <c r="O62" i="13"/>
  <c r="H5" i="13"/>
  <c r="M5" i="13" s="1"/>
  <c r="N5" i="13" s="1"/>
  <c r="P5" i="13" s="1"/>
  <c r="O29" i="13"/>
  <c r="Q42" i="13"/>
  <c r="U42" i="13" s="1"/>
  <c r="J56" i="13"/>
  <c r="M56" i="13" s="1"/>
  <c r="N56" i="13" s="1"/>
  <c r="P62" i="13"/>
  <c r="J75" i="13"/>
  <c r="I75" i="13"/>
  <c r="H75" i="13"/>
  <c r="O7" i="13"/>
  <c r="J19" i="13"/>
  <c r="P22" i="13"/>
  <c r="J73" i="13"/>
  <c r="I73" i="13"/>
  <c r="H73" i="13"/>
  <c r="M73" i="13" s="1"/>
  <c r="N73" i="13" s="1"/>
  <c r="P73" i="13" s="1"/>
  <c r="H6" i="13"/>
  <c r="I6" i="13"/>
  <c r="O30" i="13"/>
  <c r="O37" i="13"/>
  <c r="I5" i="13"/>
  <c r="P24" i="13"/>
  <c r="J41" i="13"/>
  <c r="I41" i="13"/>
  <c r="M41" i="13" s="1"/>
  <c r="N41" i="13" s="1"/>
  <c r="R42" i="13"/>
  <c r="S42" i="13" s="1"/>
  <c r="P59" i="13"/>
  <c r="Q62" i="13"/>
  <c r="U62" i="13" s="1"/>
  <c r="H16" i="13"/>
  <c r="J36" i="13"/>
  <c r="H36" i="13"/>
  <c r="I36" i="13"/>
  <c r="J45" i="13"/>
  <c r="I45" i="13"/>
  <c r="H45" i="13"/>
  <c r="M60" i="13"/>
  <c r="N60" i="13" s="1"/>
  <c r="I16" i="13"/>
  <c r="I25" i="13"/>
  <c r="H14" i="13"/>
  <c r="J16" i="13"/>
  <c r="H25" i="13"/>
  <c r="H39" i="13"/>
  <c r="M39" i="13" s="1"/>
  <c r="N39" i="13" s="1"/>
  <c r="O39" i="13" s="1"/>
  <c r="I47" i="13"/>
  <c r="M52" i="13"/>
  <c r="N52" i="13" s="1"/>
  <c r="P55" i="13"/>
  <c r="H63" i="13"/>
  <c r="H13" i="13"/>
  <c r="M13" i="13" s="1"/>
  <c r="N13" i="13" s="1"/>
  <c r="P13" i="13" s="1"/>
  <c r="I14" i="13"/>
  <c r="I20" i="13"/>
  <c r="H20" i="13"/>
  <c r="M20" i="13" s="1"/>
  <c r="N20" i="13" s="1"/>
  <c r="J25" i="13"/>
  <c r="I39" i="13"/>
  <c r="J47" i="13"/>
  <c r="H55" i="13"/>
  <c r="M55" i="13" s="1"/>
  <c r="N55" i="13" s="1"/>
  <c r="I63" i="13"/>
  <c r="I67" i="13"/>
  <c r="M67" i="13" s="1"/>
  <c r="N67" i="13" s="1"/>
  <c r="M76" i="13"/>
  <c r="N76" i="13" s="1"/>
  <c r="P31" i="13"/>
  <c r="O31" i="13"/>
  <c r="O32" i="13"/>
  <c r="I33" i="13"/>
  <c r="J33" i="13"/>
  <c r="J57" i="13"/>
  <c r="I57" i="13"/>
  <c r="H57" i="13"/>
  <c r="M57" i="13" s="1"/>
  <c r="N57" i="13" s="1"/>
  <c r="I34" i="13"/>
  <c r="H34" i="13"/>
  <c r="M34" i="13" s="1"/>
  <c r="N34" i="13" s="1"/>
  <c r="H31" i="13"/>
  <c r="M31" i="13" s="1"/>
  <c r="N31" i="13" s="1"/>
  <c r="H32" i="13"/>
  <c r="M32" i="13" s="1"/>
  <c r="N32" i="13" s="1"/>
  <c r="H33" i="13"/>
  <c r="H43" i="13"/>
  <c r="M43" i="13" s="1"/>
  <c r="N43" i="13" s="1"/>
  <c r="H48" i="13"/>
  <c r="M48" i="13" s="1"/>
  <c r="N48" i="13" s="1"/>
  <c r="O48" i="13" s="1"/>
  <c r="J65" i="13"/>
  <c r="I65" i="13"/>
  <c r="H65" i="13"/>
  <c r="M65" i="13" s="1"/>
  <c r="N65" i="13" s="1"/>
  <c r="M68" i="13"/>
  <c r="N68" i="13" s="1"/>
  <c r="O68" i="13" s="1"/>
  <c r="H72" i="13"/>
  <c r="M72" i="13" s="1"/>
  <c r="N72" i="13" s="1"/>
  <c r="O72" i="13" s="1"/>
  <c r="J53" i="13"/>
  <c r="I53" i="13"/>
  <c r="H53" i="13"/>
  <c r="J61" i="13"/>
  <c r="I61" i="13"/>
  <c r="H61" i="13"/>
  <c r="M61" i="13" s="1"/>
  <c r="N61" i="13" s="1"/>
  <c r="J69" i="13"/>
  <c r="I69" i="13"/>
  <c r="H69" i="13"/>
  <c r="M69" i="13" s="1"/>
  <c r="N69" i="13" s="1"/>
  <c r="J77" i="13"/>
  <c r="I77" i="13"/>
  <c r="H77" i="13"/>
  <c r="M77" i="13" s="1"/>
  <c r="N77" i="13" s="1"/>
  <c r="P52" i="13"/>
  <c r="O52" i="13"/>
  <c r="P60" i="13"/>
  <c r="O60" i="13"/>
  <c r="P76" i="13"/>
  <c r="H78" i="13"/>
  <c r="M78" i="13" s="1"/>
  <c r="N78" i="13" s="1"/>
  <c r="R22" i="12"/>
  <c r="S22" i="12" s="1"/>
  <c r="T22" i="12" s="1"/>
  <c r="P22" i="12"/>
  <c r="O22" i="12"/>
  <c r="Q22" i="12"/>
  <c r="U22" i="12" s="1"/>
  <c r="M41" i="12"/>
  <c r="N41" i="12" s="1"/>
  <c r="M60" i="12"/>
  <c r="N60" i="12" s="1"/>
  <c r="P60" i="12" s="1"/>
  <c r="Q35" i="12"/>
  <c r="U35" i="12" s="1"/>
  <c r="R35" i="12"/>
  <c r="S35" i="12" s="1"/>
  <c r="T35" i="12" s="1"/>
  <c r="O35" i="12"/>
  <c r="P35" i="12"/>
  <c r="R11" i="12"/>
  <c r="S11" i="12" s="1"/>
  <c r="Q11" i="12"/>
  <c r="U11" i="12" s="1"/>
  <c r="P11" i="12"/>
  <c r="O11" i="12"/>
  <c r="R8" i="12"/>
  <c r="S8" i="12" s="1"/>
  <c r="T8" i="12" s="1"/>
  <c r="Q8" i="12"/>
  <c r="U8" i="12" s="1"/>
  <c r="P30" i="12"/>
  <c r="J30" i="12"/>
  <c r="I30" i="12"/>
  <c r="J55" i="12"/>
  <c r="I55" i="12"/>
  <c r="H30" i="12"/>
  <c r="M30" i="12" s="1"/>
  <c r="N30" i="12" s="1"/>
  <c r="Q46" i="12"/>
  <c r="U46" i="12" s="1"/>
  <c r="R46" i="12"/>
  <c r="S46" i="12" s="1"/>
  <c r="H55" i="12"/>
  <c r="M55" i="12" s="1"/>
  <c r="N55" i="12" s="1"/>
  <c r="P55" i="12" s="1"/>
  <c r="P8" i="12"/>
  <c r="P46" i="12"/>
  <c r="H39" i="12"/>
  <c r="J45" i="12"/>
  <c r="I45" i="12"/>
  <c r="Q5" i="12"/>
  <c r="U5" i="12" s="1"/>
  <c r="R5" i="12"/>
  <c r="S5" i="12" s="1"/>
  <c r="I39" i="12"/>
  <c r="H45" i="12"/>
  <c r="Q74" i="12"/>
  <c r="U74" i="12" s="1"/>
  <c r="O74" i="12"/>
  <c r="R74" i="12"/>
  <c r="S74" i="12" s="1"/>
  <c r="P74" i="12"/>
  <c r="Q3" i="12"/>
  <c r="U3" i="12" s="1"/>
  <c r="O3" i="12"/>
  <c r="P3" i="12"/>
  <c r="R15" i="12"/>
  <c r="S15" i="12" s="1"/>
  <c r="Q15" i="12"/>
  <c r="U15" i="12" s="1"/>
  <c r="J39" i="12"/>
  <c r="R51" i="12"/>
  <c r="S51" i="12" s="1"/>
  <c r="Q51" i="12"/>
  <c r="U51" i="12" s="1"/>
  <c r="P51" i="12"/>
  <c r="J65" i="12"/>
  <c r="I65" i="12"/>
  <c r="H65" i="12"/>
  <c r="M65" i="12" s="1"/>
  <c r="N65" i="12" s="1"/>
  <c r="P65" i="12" s="1"/>
  <c r="I23" i="12"/>
  <c r="H23" i="12"/>
  <c r="M23" i="12" s="1"/>
  <c r="N23" i="12" s="1"/>
  <c r="O23" i="12" s="1"/>
  <c r="Q62" i="12"/>
  <c r="U62" i="12" s="1"/>
  <c r="O62" i="12"/>
  <c r="R62" i="12"/>
  <c r="S62" i="12" s="1"/>
  <c r="P62" i="12"/>
  <c r="J4" i="12"/>
  <c r="M4" i="12" s="1"/>
  <c r="N4" i="12" s="1"/>
  <c r="O8" i="12"/>
  <c r="J16" i="12"/>
  <c r="Q66" i="12"/>
  <c r="U66" i="12" s="1"/>
  <c r="O66" i="12"/>
  <c r="R66" i="12"/>
  <c r="S66" i="12" s="1"/>
  <c r="P66" i="12"/>
  <c r="H16" i="12"/>
  <c r="O46" i="12"/>
  <c r="J67" i="12"/>
  <c r="I4" i="12"/>
  <c r="H67" i="12"/>
  <c r="I47" i="12"/>
  <c r="H47" i="12"/>
  <c r="M47" i="12" s="1"/>
  <c r="N47" i="12" s="1"/>
  <c r="P47" i="12" s="1"/>
  <c r="I67" i="12"/>
  <c r="R7" i="12"/>
  <c r="S7" i="12" s="1"/>
  <c r="Q7" i="12"/>
  <c r="U7" i="12" s="1"/>
  <c r="P7" i="12"/>
  <c r="O7" i="12"/>
  <c r="Q42" i="12"/>
  <c r="U42" i="12" s="1"/>
  <c r="R42" i="12"/>
  <c r="S42" i="12" s="1"/>
  <c r="P42" i="12"/>
  <c r="O42" i="12"/>
  <c r="M10" i="12"/>
  <c r="N10" i="12" s="1"/>
  <c r="M49" i="12"/>
  <c r="N49" i="12" s="1"/>
  <c r="R3" i="12"/>
  <c r="S3" i="12" s="1"/>
  <c r="Q13" i="12"/>
  <c r="U13" i="12" s="1"/>
  <c r="R13" i="12"/>
  <c r="S13" i="12" s="1"/>
  <c r="O15" i="12"/>
  <c r="I18" i="12"/>
  <c r="H18" i="12"/>
  <c r="J18" i="12"/>
  <c r="M24" i="12"/>
  <c r="N24" i="12" s="1"/>
  <c r="O24" i="12" s="1"/>
  <c r="Q29" i="12"/>
  <c r="U29" i="12" s="1"/>
  <c r="I33" i="12"/>
  <c r="J33" i="12"/>
  <c r="H33" i="12"/>
  <c r="O51" i="12"/>
  <c r="P15" i="12"/>
  <c r="I37" i="12"/>
  <c r="M37" i="12" s="1"/>
  <c r="N37" i="12" s="1"/>
  <c r="J37" i="12"/>
  <c r="I38" i="12"/>
  <c r="H38" i="12"/>
  <c r="H9" i="12"/>
  <c r="Q50" i="12"/>
  <c r="U50" i="12" s="1"/>
  <c r="O50" i="12"/>
  <c r="J6" i="12"/>
  <c r="I6" i="12"/>
  <c r="H6" i="12"/>
  <c r="I9" i="12"/>
  <c r="H12" i="12"/>
  <c r="M12" i="12" s="1"/>
  <c r="N12" i="12" s="1"/>
  <c r="P31" i="12"/>
  <c r="O31" i="12"/>
  <c r="J9" i="12"/>
  <c r="I17" i="12"/>
  <c r="H31" i="12"/>
  <c r="M31" i="12" s="1"/>
  <c r="N31" i="12" s="1"/>
  <c r="P50" i="12"/>
  <c r="I48" i="12"/>
  <c r="H48" i="12"/>
  <c r="I36" i="12"/>
  <c r="M36" i="12" s="1"/>
  <c r="N36" i="12" s="1"/>
  <c r="J38" i="12"/>
  <c r="Q70" i="12"/>
  <c r="U70" i="12" s="1"/>
  <c r="O70" i="12"/>
  <c r="J24" i="12"/>
  <c r="J36" i="12"/>
  <c r="Q54" i="12"/>
  <c r="U54" i="12" s="1"/>
  <c r="P54" i="12"/>
  <c r="J63" i="12"/>
  <c r="H63" i="12"/>
  <c r="I63" i="12"/>
  <c r="I12" i="12"/>
  <c r="H17" i="12"/>
  <c r="M17" i="12" s="1"/>
  <c r="N17" i="12" s="1"/>
  <c r="O17" i="12" s="1"/>
  <c r="J19" i="12"/>
  <c r="I19" i="12"/>
  <c r="M19" i="12" s="1"/>
  <c r="N19" i="12" s="1"/>
  <c r="I24" i="12"/>
  <c r="J26" i="12"/>
  <c r="I26" i="12"/>
  <c r="M26" i="12" s="1"/>
  <c r="N26" i="12" s="1"/>
  <c r="I31" i="12"/>
  <c r="R50" i="12"/>
  <c r="S50" i="12" s="1"/>
  <c r="R54" i="12"/>
  <c r="S54" i="12" s="1"/>
  <c r="J57" i="12"/>
  <c r="I57" i="12"/>
  <c r="H57" i="12"/>
  <c r="R70" i="12"/>
  <c r="S70" i="12" s="1"/>
  <c r="J14" i="12"/>
  <c r="I14" i="12"/>
  <c r="I25" i="12"/>
  <c r="O25" i="12"/>
  <c r="I72" i="12"/>
  <c r="J72" i="12"/>
  <c r="P5" i="12"/>
  <c r="O5" i="12"/>
  <c r="P13" i="12"/>
  <c r="O13" i="12"/>
  <c r="H14" i="12"/>
  <c r="H25" i="12"/>
  <c r="M25" i="12" s="1"/>
  <c r="N25" i="12" s="1"/>
  <c r="I41" i="12"/>
  <c r="P41" i="12"/>
  <c r="I44" i="12"/>
  <c r="M44" i="12" s="1"/>
  <c r="N44" i="12" s="1"/>
  <c r="H59" i="12"/>
  <c r="M59" i="12" s="1"/>
  <c r="N59" i="12" s="1"/>
  <c r="H72" i="12"/>
  <c r="P56" i="12"/>
  <c r="I56" i="12"/>
  <c r="I64" i="12"/>
  <c r="J64" i="12"/>
  <c r="J73" i="12"/>
  <c r="I73" i="12"/>
  <c r="J10" i="12"/>
  <c r="I10" i="12"/>
  <c r="O29" i="12"/>
  <c r="J32" i="12"/>
  <c r="M32" i="12" s="1"/>
  <c r="N32" i="12" s="1"/>
  <c r="H40" i="12"/>
  <c r="M40" i="12" s="1"/>
  <c r="N40" i="12" s="1"/>
  <c r="O41" i="12"/>
  <c r="H43" i="12"/>
  <c r="M43" i="12" s="1"/>
  <c r="N43" i="12" s="1"/>
  <c r="P43" i="12" s="1"/>
  <c r="H56" i="12"/>
  <c r="M56" i="12" s="1"/>
  <c r="N56" i="12" s="1"/>
  <c r="O56" i="12" s="1"/>
  <c r="H64" i="12"/>
  <c r="J71" i="12"/>
  <c r="H71" i="12"/>
  <c r="I71" i="12"/>
  <c r="H73" i="12"/>
  <c r="M73" i="12" s="1"/>
  <c r="N73" i="12" s="1"/>
  <c r="I75" i="12"/>
  <c r="M75" i="12" s="1"/>
  <c r="N75" i="12" s="1"/>
  <c r="H20" i="12"/>
  <c r="H27" i="12"/>
  <c r="H34" i="12"/>
  <c r="M34" i="12" s="1"/>
  <c r="N34" i="12" s="1"/>
  <c r="J53" i="12"/>
  <c r="I53" i="12"/>
  <c r="J61" i="12"/>
  <c r="I61" i="12"/>
  <c r="J69" i="12"/>
  <c r="I69" i="12"/>
  <c r="J77" i="12"/>
  <c r="I77" i="12"/>
  <c r="I20" i="12"/>
  <c r="I27" i="12"/>
  <c r="I34" i="12"/>
  <c r="I52" i="12"/>
  <c r="H53" i="12"/>
  <c r="M53" i="12" s="1"/>
  <c r="N53" i="12" s="1"/>
  <c r="H61" i="12"/>
  <c r="M61" i="12" s="1"/>
  <c r="N61" i="12" s="1"/>
  <c r="H69" i="12"/>
  <c r="M69" i="12" s="1"/>
  <c r="N69" i="12" s="1"/>
  <c r="H77" i="12"/>
  <c r="H21" i="12"/>
  <c r="M21" i="12" s="1"/>
  <c r="N21" i="12" s="1"/>
  <c r="J49" i="12"/>
  <c r="I49" i="12"/>
  <c r="H52" i="12"/>
  <c r="I60" i="12"/>
  <c r="I68" i="12"/>
  <c r="M68" i="12" s="1"/>
  <c r="N68" i="12" s="1"/>
  <c r="P68" i="12" s="1"/>
  <c r="P76" i="12"/>
  <c r="I76" i="12"/>
  <c r="M76" i="12" s="1"/>
  <c r="N76" i="12" s="1"/>
  <c r="H78" i="12"/>
  <c r="M78" i="12" s="1"/>
  <c r="N78" i="12" s="1"/>
  <c r="R27" i="11"/>
  <c r="S27" i="11" s="1"/>
  <c r="T27" i="11" s="1"/>
  <c r="Q27" i="11"/>
  <c r="U27" i="11" s="1"/>
  <c r="R75" i="11"/>
  <c r="S75" i="11" s="1"/>
  <c r="Q75" i="11"/>
  <c r="U75" i="11" s="1"/>
  <c r="T9" i="11"/>
  <c r="R7" i="11"/>
  <c r="S7" i="11" s="1"/>
  <c r="Q7" i="11"/>
  <c r="U7" i="11" s="1"/>
  <c r="R16" i="11"/>
  <c r="S16" i="11" s="1"/>
  <c r="T16" i="11" s="1"/>
  <c r="Q16" i="11"/>
  <c r="U16" i="11" s="1"/>
  <c r="P16" i="11"/>
  <c r="R35" i="11"/>
  <c r="S35" i="11" s="1"/>
  <c r="T35" i="11" s="1"/>
  <c r="Q35" i="11"/>
  <c r="U35" i="11" s="1"/>
  <c r="Q14" i="11"/>
  <c r="U14" i="11" s="1"/>
  <c r="P14" i="11"/>
  <c r="O14" i="11"/>
  <c r="J4" i="11"/>
  <c r="I4" i="11"/>
  <c r="H4" i="11"/>
  <c r="M4" i="11" s="1"/>
  <c r="N4" i="11" s="1"/>
  <c r="O4" i="11" s="1"/>
  <c r="R14" i="11"/>
  <c r="S14" i="11" s="1"/>
  <c r="R74" i="11"/>
  <c r="S74" i="11" s="1"/>
  <c r="T74" i="11" s="1"/>
  <c r="Q74" i="11"/>
  <c r="U74" i="11" s="1"/>
  <c r="P74" i="11"/>
  <c r="O74" i="11"/>
  <c r="R54" i="11"/>
  <c r="S54" i="11" s="1"/>
  <c r="O54" i="11"/>
  <c r="Q54" i="11"/>
  <c r="U54" i="11" s="1"/>
  <c r="R30" i="11"/>
  <c r="S30" i="11" s="1"/>
  <c r="O30" i="11"/>
  <c r="Q30" i="11"/>
  <c r="U30" i="11" s="1"/>
  <c r="P30" i="11"/>
  <c r="R66" i="11"/>
  <c r="S66" i="11" s="1"/>
  <c r="P66" i="11"/>
  <c r="O66" i="11"/>
  <c r="Q5" i="11"/>
  <c r="U5" i="11" s="1"/>
  <c r="P5" i="11"/>
  <c r="O5" i="11"/>
  <c r="R5" i="11"/>
  <c r="S5" i="11" s="1"/>
  <c r="R34" i="11"/>
  <c r="S34" i="11" s="1"/>
  <c r="Q34" i="11"/>
  <c r="U34" i="11" s="1"/>
  <c r="P34" i="11"/>
  <c r="O34" i="11"/>
  <c r="J72" i="11"/>
  <c r="I72" i="11"/>
  <c r="H72" i="11"/>
  <c r="J31" i="11"/>
  <c r="H31" i="11"/>
  <c r="I31" i="11"/>
  <c r="Q66" i="11"/>
  <c r="U66" i="11" s="1"/>
  <c r="Q10" i="11"/>
  <c r="U10" i="11" s="1"/>
  <c r="R10" i="11"/>
  <c r="S10" i="11" s="1"/>
  <c r="P10" i="11"/>
  <c r="O10" i="11"/>
  <c r="J64" i="11"/>
  <c r="I64" i="11"/>
  <c r="H64" i="11"/>
  <c r="M64" i="11" s="1"/>
  <c r="N64" i="11" s="1"/>
  <c r="O64" i="11" s="1"/>
  <c r="R26" i="11"/>
  <c r="S26" i="11" s="1"/>
  <c r="Q26" i="11"/>
  <c r="U26" i="11" s="1"/>
  <c r="P26" i="11"/>
  <c r="O26" i="11"/>
  <c r="R6" i="11"/>
  <c r="S6" i="11" s="1"/>
  <c r="P6" i="11"/>
  <c r="O6" i="11"/>
  <c r="Q6" i="11"/>
  <c r="U6" i="11" s="1"/>
  <c r="R70" i="11"/>
  <c r="S70" i="11" s="1"/>
  <c r="O70" i="11"/>
  <c r="P70" i="11"/>
  <c r="R46" i="11"/>
  <c r="S46" i="11" s="1"/>
  <c r="Q46" i="11"/>
  <c r="U46" i="11" s="1"/>
  <c r="O46" i="11"/>
  <c r="P46" i="11"/>
  <c r="J11" i="11"/>
  <c r="M11" i="11" s="1"/>
  <c r="N11" i="11" s="1"/>
  <c r="R22" i="11"/>
  <c r="S22" i="11" s="1"/>
  <c r="Q22" i="11"/>
  <c r="U22" i="11" s="1"/>
  <c r="R47" i="11"/>
  <c r="S47" i="11" s="1"/>
  <c r="Q47" i="11"/>
  <c r="U47" i="11" s="1"/>
  <c r="Q70" i="11"/>
  <c r="U70" i="11" s="1"/>
  <c r="J13" i="11"/>
  <c r="I13" i="11"/>
  <c r="I52" i="11"/>
  <c r="Q50" i="11"/>
  <c r="U50" i="11" s="1"/>
  <c r="I8" i="11"/>
  <c r="J8" i="11"/>
  <c r="P19" i="11"/>
  <c r="O19" i="11"/>
  <c r="T50" i="11"/>
  <c r="P71" i="11"/>
  <c r="O71" i="11"/>
  <c r="J71" i="11"/>
  <c r="J20" i="11"/>
  <c r="J60" i="11"/>
  <c r="H60" i="11"/>
  <c r="I60" i="11"/>
  <c r="H3" i="11"/>
  <c r="M3" i="11" s="1"/>
  <c r="N3" i="11" s="1"/>
  <c r="O3" i="11" s="1"/>
  <c r="H20" i="11"/>
  <c r="J36" i="11"/>
  <c r="J44" i="11"/>
  <c r="J52" i="11"/>
  <c r="R62" i="11"/>
  <c r="S62" i="11" s="1"/>
  <c r="Q62" i="11"/>
  <c r="U62" i="11" s="1"/>
  <c r="P62" i="11"/>
  <c r="O62" i="11"/>
  <c r="I3" i="11"/>
  <c r="I20" i="11"/>
  <c r="J32" i="11"/>
  <c r="I32" i="11"/>
  <c r="H36" i="11"/>
  <c r="M36" i="11" s="1"/>
  <c r="N36" i="11" s="1"/>
  <c r="P36" i="11" s="1"/>
  <c r="R42" i="11"/>
  <c r="S42" i="11" s="1"/>
  <c r="P42" i="11"/>
  <c r="O42" i="11"/>
  <c r="H44" i="11"/>
  <c r="O50" i="11"/>
  <c r="H52" i="11"/>
  <c r="M56" i="11"/>
  <c r="N56" i="11" s="1"/>
  <c r="P56" i="11" s="1"/>
  <c r="J3" i="11"/>
  <c r="H32" i="11"/>
  <c r="I36" i="11"/>
  <c r="P50" i="11"/>
  <c r="H13" i="11"/>
  <c r="M13" i="11" s="1"/>
  <c r="N13" i="11" s="1"/>
  <c r="P13" i="11" s="1"/>
  <c r="M8" i="11"/>
  <c r="N8" i="11" s="1"/>
  <c r="P12" i="11"/>
  <c r="P55" i="11"/>
  <c r="O55" i="11"/>
  <c r="M71" i="11"/>
  <c r="N71" i="11" s="1"/>
  <c r="P7" i="11"/>
  <c r="O7" i="11"/>
  <c r="P8" i="11"/>
  <c r="H12" i="11"/>
  <c r="M12" i="11" s="1"/>
  <c r="N12" i="11" s="1"/>
  <c r="O12" i="11" s="1"/>
  <c r="I19" i="11"/>
  <c r="M19" i="11" s="1"/>
  <c r="N19" i="11" s="1"/>
  <c r="P35" i="11"/>
  <c r="O35" i="11"/>
  <c r="I51" i="11"/>
  <c r="M51" i="11" s="1"/>
  <c r="N51" i="11" s="1"/>
  <c r="J51" i="11"/>
  <c r="H55" i="11"/>
  <c r="M55" i="11" s="1"/>
  <c r="N55" i="11" s="1"/>
  <c r="I63" i="11"/>
  <c r="M63" i="11" s="1"/>
  <c r="N63" i="11" s="1"/>
  <c r="P63" i="11" s="1"/>
  <c r="I71" i="11"/>
  <c r="O39" i="11"/>
  <c r="H40" i="11"/>
  <c r="M40" i="11" s="1"/>
  <c r="N40" i="11" s="1"/>
  <c r="H59" i="11"/>
  <c r="J68" i="11"/>
  <c r="M68" i="11" s="1"/>
  <c r="N68" i="11" s="1"/>
  <c r="P68" i="11" s="1"/>
  <c r="J48" i="11"/>
  <c r="I59" i="11"/>
  <c r="P40" i="11"/>
  <c r="O40" i="11"/>
  <c r="J40" i="11"/>
  <c r="H15" i="11"/>
  <c r="M15" i="11" s="1"/>
  <c r="N15" i="11" s="1"/>
  <c r="P27" i="11"/>
  <c r="O27" i="11"/>
  <c r="J28" i="11"/>
  <c r="I39" i="11"/>
  <c r="M39" i="11" s="1"/>
  <c r="N39" i="11" s="1"/>
  <c r="P47" i="11"/>
  <c r="O47" i="11"/>
  <c r="H48" i="11"/>
  <c r="M48" i="11" s="1"/>
  <c r="N48" i="11" s="1"/>
  <c r="O48" i="11" s="1"/>
  <c r="J59" i="11"/>
  <c r="H67" i="11"/>
  <c r="I68" i="11"/>
  <c r="J76" i="11"/>
  <c r="O16" i="11"/>
  <c r="J24" i="11"/>
  <c r="M24" i="11" s="1"/>
  <c r="N24" i="11" s="1"/>
  <c r="M28" i="11"/>
  <c r="N28" i="11" s="1"/>
  <c r="P28" i="11" s="1"/>
  <c r="J39" i="11"/>
  <c r="I48" i="11"/>
  <c r="J56" i="11"/>
  <c r="I67" i="11"/>
  <c r="P75" i="11"/>
  <c r="O75" i="11"/>
  <c r="H76" i="11"/>
  <c r="M76" i="11" s="1"/>
  <c r="N76" i="11" s="1"/>
  <c r="P76" i="11" s="1"/>
  <c r="H17" i="11"/>
  <c r="M17" i="11" s="1"/>
  <c r="N17" i="11" s="1"/>
  <c r="H21" i="11"/>
  <c r="M21" i="11" s="1"/>
  <c r="N21" i="11" s="1"/>
  <c r="H25" i="11"/>
  <c r="M25" i="11" s="1"/>
  <c r="N25" i="11" s="1"/>
  <c r="H29" i="11"/>
  <c r="M29" i="11" s="1"/>
  <c r="N29" i="11" s="1"/>
  <c r="H33" i="11"/>
  <c r="M33" i="11" s="1"/>
  <c r="N33" i="11" s="1"/>
  <c r="H37" i="11"/>
  <c r="M37" i="11" s="1"/>
  <c r="N37" i="11" s="1"/>
  <c r="H41" i="11"/>
  <c r="M41" i="11" s="1"/>
  <c r="N41" i="11" s="1"/>
  <c r="H45" i="11"/>
  <c r="M45" i="11" s="1"/>
  <c r="N45" i="11" s="1"/>
  <c r="H49" i="11"/>
  <c r="M49" i="11" s="1"/>
  <c r="N49" i="11" s="1"/>
  <c r="H53" i="11"/>
  <c r="M53" i="11" s="1"/>
  <c r="N53" i="11" s="1"/>
  <c r="H57" i="11"/>
  <c r="M57" i="11" s="1"/>
  <c r="N57" i="11" s="1"/>
  <c r="H61" i="11"/>
  <c r="M61" i="11" s="1"/>
  <c r="N61" i="11" s="1"/>
  <c r="H65" i="11"/>
  <c r="M65" i="11" s="1"/>
  <c r="N65" i="11" s="1"/>
  <c r="H69" i="11"/>
  <c r="M69" i="11" s="1"/>
  <c r="N69" i="11" s="1"/>
  <c r="H73" i="11"/>
  <c r="M73" i="11" s="1"/>
  <c r="N73" i="11" s="1"/>
  <c r="H77" i="11"/>
  <c r="M77" i="11" s="1"/>
  <c r="N77" i="11" s="1"/>
  <c r="H78" i="11"/>
  <c r="M78" i="11" s="1"/>
  <c r="N78" i="11" s="1"/>
  <c r="R30" i="10"/>
  <c r="S30" i="10" s="1"/>
  <c r="T30" i="10" s="1"/>
  <c r="O30" i="10"/>
  <c r="Q30" i="10"/>
  <c r="U30" i="10" s="1"/>
  <c r="P30" i="10"/>
  <c r="R74" i="10"/>
  <c r="S74" i="10" s="1"/>
  <c r="Q74" i="10"/>
  <c r="U74" i="10" s="1"/>
  <c r="P74" i="10"/>
  <c r="O74" i="10"/>
  <c r="Q46" i="10"/>
  <c r="U46" i="10" s="1"/>
  <c r="P46" i="10"/>
  <c r="O46" i="10"/>
  <c r="R46" i="10"/>
  <c r="S46" i="10" s="1"/>
  <c r="R70" i="10"/>
  <c r="S70" i="10" s="1"/>
  <c r="Q70" i="10"/>
  <c r="U70" i="10" s="1"/>
  <c r="P70" i="10"/>
  <c r="O70" i="10"/>
  <c r="Q9" i="10"/>
  <c r="U9" i="10" s="1"/>
  <c r="R9" i="10"/>
  <c r="S9" i="10" s="1"/>
  <c r="P9" i="10"/>
  <c r="O9" i="10"/>
  <c r="Q37" i="10"/>
  <c r="U37" i="10" s="1"/>
  <c r="R37" i="10"/>
  <c r="S37" i="10" s="1"/>
  <c r="T37" i="10" s="1"/>
  <c r="P37" i="10"/>
  <c r="O37" i="10"/>
  <c r="Q10" i="10"/>
  <c r="U10" i="10" s="1"/>
  <c r="O10" i="10"/>
  <c r="R10" i="10"/>
  <c r="S10" i="10" s="1"/>
  <c r="Q31" i="10"/>
  <c r="U31" i="10" s="1"/>
  <c r="R31" i="10"/>
  <c r="S31" i="10" s="1"/>
  <c r="O31" i="10"/>
  <c r="P31" i="10"/>
  <c r="R50" i="10"/>
  <c r="S50" i="10" s="1"/>
  <c r="P50" i="10"/>
  <c r="Q50" i="10"/>
  <c r="U50" i="10" s="1"/>
  <c r="O50" i="10"/>
  <c r="R66" i="10"/>
  <c r="S66" i="10" s="1"/>
  <c r="P66" i="10"/>
  <c r="Q66" i="10"/>
  <c r="U66" i="10" s="1"/>
  <c r="O66" i="10"/>
  <c r="T11" i="10"/>
  <c r="Q22" i="10"/>
  <c r="U22" i="10" s="1"/>
  <c r="P22" i="10"/>
  <c r="O22" i="10"/>
  <c r="R22" i="10"/>
  <c r="S22" i="10" s="1"/>
  <c r="T22" i="10" s="1"/>
  <c r="I36" i="10"/>
  <c r="H36" i="10"/>
  <c r="M36" i="10" s="1"/>
  <c r="N36" i="10" s="1"/>
  <c r="P75" i="10"/>
  <c r="I75" i="10"/>
  <c r="J75" i="10"/>
  <c r="J36" i="10"/>
  <c r="R52" i="10"/>
  <c r="S52" i="10" s="1"/>
  <c r="T52" i="10" s="1"/>
  <c r="Q52" i="10"/>
  <c r="U52" i="10" s="1"/>
  <c r="I27" i="10"/>
  <c r="O36" i="10"/>
  <c r="I21" i="10"/>
  <c r="H21" i="10"/>
  <c r="J21" i="10"/>
  <c r="I19" i="10"/>
  <c r="O42" i="10"/>
  <c r="R42" i="10"/>
  <c r="S42" i="10" s="1"/>
  <c r="Q42" i="10"/>
  <c r="U42" i="10" s="1"/>
  <c r="P42" i="10"/>
  <c r="J57" i="10"/>
  <c r="I57" i="10"/>
  <c r="H57" i="10"/>
  <c r="J26" i="10"/>
  <c r="I26" i="10"/>
  <c r="J28" i="10"/>
  <c r="H28" i="10"/>
  <c r="R62" i="10"/>
  <c r="S62" i="10" s="1"/>
  <c r="R76" i="10"/>
  <c r="S76" i="10" s="1"/>
  <c r="I4" i="10"/>
  <c r="H4" i="10"/>
  <c r="M4" i="10" s="1"/>
  <c r="N4" i="10" s="1"/>
  <c r="P4" i="10"/>
  <c r="O4" i="10"/>
  <c r="O6" i="10"/>
  <c r="H26" i="10"/>
  <c r="M26" i="10" s="1"/>
  <c r="N26" i="10" s="1"/>
  <c r="P26" i="10" s="1"/>
  <c r="I28" i="10"/>
  <c r="H59" i="10"/>
  <c r="R47" i="10"/>
  <c r="S47" i="10" s="1"/>
  <c r="Q47" i="10"/>
  <c r="U47" i="10" s="1"/>
  <c r="J64" i="10"/>
  <c r="M64" i="10" s="1"/>
  <c r="N64" i="10" s="1"/>
  <c r="M25" i="10"/>
  <c r="N25" i="10" s="1"/>
  <c r="H75" i="10"/>
  <c r="M75" i="10" s="1"/>
  <c r="N75" i="10" s="1"/>
  <c r="O75" i="10" s="1"/>
  <c r="H3" i="10"/>
  <c r="M3" i="10" s="1"/>
  <c r="N3" i="10" s="1"/>
  <c r="O3" i="10" s="1"/>
  <c r="H27" i="10"/>
  <c r="M27" i="10" s="1"/>
  <c r="N27" i="10" s="1"/>
  <c r="I5" i="10"/>
  <c r="J56" i="10"/>
  <c r="I56" i="10"/>
  <c r="Q60" i="10"/>
  <c r="U60" i="10" s="1"/>
  <c r="H7" i="10"/>
  <c r="M7" i="10" s="1"/>
  <c r="N7" i="10" s="1"/>
  <c r="P7" i="10" s="1"/>
  <c r="H56" i="10"/>
  <c r="I8" i="10"/>
  <c r="H8" i="10"/>
  <c r="I59" i="10"/>
  <c r="I63" i="10"/>
  <c r="M63" i="10" s="1"/>
  <c r="N63" i="10" s="1"/>
  <c r="I29" i="10"/>
  <c r="J29" i="10"/>
  <c r="H29" i="10"/>
  <c r="J34" i="10"/>
  <c r="I34" i="10"/>
  <c r="M34" i="10" s="1"/>
  <c r="N34" i="10" s="1"/>
  <c r="J73" i="10"/>
  <c r="I73" i="10"/>
  <c r="H73" i="10"/>
  <c r="J35" i="10"/>
  <c r="H35" i="10"/>
  <c r="M35" i="10" s="1"/>
  <c r="N35" i="10" s="1"/>
  <c r="P35" i="10"/>
  <c r="O35" i="10"/>
  <c r="I6" i="10"/>
  <c r="M6" i="10" s="1"/>
  <c r="N6" i="10" s="1"/>
  <c r="J8" i="10"/>
  <c r="O11" i="10"/>
  <c r="J20" i="10"/>
  <c r="J43" i="10"/>
  <c r="J49" i="10"/>
  <c r="I49" i="10"/>
  <c r="H49" i="10"/>
  <c r="J59" i="10"/>
  <c r="I3" i="10"/>
  <c r="J27" i="10"/>
  <c r="O47" i="10"/>
  <c r="H5" i="10"/>
  <c r="I64" i="10"/>
  <c r="J5" i="10"/>
  <c r="J7" i="10"/>
  <c r="I17" i="10"/>
  <c r="M17" i="10" s="1"/>
  <c r="N17" i="10" s="1"/>
  <c r="J17" i="10"/>
  <c r="H19" i="10"/>
  <c r="M19" i="10" s="1"/>
  <c r="N19" i="10" s="1"/>
  <c r="P62" i="10"/>
  <c r="Q62" i="10"/>
  <c r="U62" i="10" s="1"/>
  <c r="J6" i="10"/>
  <c r="H18" i="10"/>
  <c r="M18" i="10" s="1"/>
  <c r="N18" i="10" s="1"/>
  <c r="P18" i="10" s="1"/>
  <c r="H20" i="10"/>
  <c r="M20" i="10" s="1"/>
  <c r="N20" i="10" s="1"/>
  <c r="P20" i="10" s="1"/>
  <c r="H43" i="10"/>
  <c r="J63" i="10"/>
  <c r="J45" i="10"/>
  <c r="I45" i="10"/>
  <c r="H45" i="10"/>
  <c r="M45" i="10" s="1"/>
  <c r="N45" i="10" s="1"/>
  <c r="O45" i="10"/>
  <c r="H33" i="10"/>
  <c r="J65" i="10"/>
  <c r="I65" i="10"/>
  <c r="H65" i="10"/>
  <c r="M65" i="10" s="1"/>
  <c r="N65" i="10" s="1"/>
  <c r="P65" i="10" s="1"/>
  <c r="H72" i="10"/>
  <c r="M72" i="10" s="1"/>
  <c r="N72" i="10" s="1"/>
  <c r="I25" i="10"/>
  <c r="P25" i="10"/>
  <c r="H13" i="10"/>
  <c r="M13" i="10" s="1"/>
  <c r="N13" i="10" s="1"/>
  <c r="H14" i="10"/>
  <c r="M14" i="10" s="1"/>
  <c r="N14" i="10" s="1"/>
  <c r="H15" i="10"/>
  <c r="M15" i="10" s="1"/>
  <c r="N15" i="10" s="1"/>
  <c r="H24" i="10"/>
  <c r="J25" i="10"/>
  <c r="H32" i="10"/>
  <c r="H40" i="10"/>
  <c r="H48" i="10"/>
  <c r="H51" i="10"/>
  <c r="M51" i="10" s="1"/>
  <c r="N51" i="10" s="1"/>
  <c r="I55" i="10"/>
  <c r="M55" i="10" s="1"/>
  <c r="N55" i="10" s="1"/>
  <c r="I33" i="10"/>
  <c r="I12" i="10"/>
  <c r="H12" i="10"/>
  <c r="I13" i="10"/>
  <c r="I14" i="10"/>
  <c r="J15" i="10"/>
  <c r="I24" i="10"/>
  <c r="I32" i="10"/>
  <c r="I40" i="10"/>
  <c r="J44" i="10"/>
  <c r="P45" i="10"/>
  <c r="I48" i="10"/>
  <c r="I51" i="10"/>
  <c r="I16" i="10"/>
  <c r="H16" i="10"/>
  <c r="M16" i="10" s="1"/>
  <c r="N16" i="10" s="1"/>
  <c r="I41" i="10"/>
  <c r="H41" i="10"/>
  <c r="M41" i="10" s="1"/>
  <c r="N41" i="10" s="1"/>
  <c r="P41" i="10"/>
  <c r="O41" i="10"/>
  <c r="J72" i="10"/>
  <c r="P10" i="10"/>
  <c r="J12" i="10"/>
  <c r="J14" i="10"/>
  <c r="O16" i="10"/>
  <c r="J32" i="10"/>
  <c r="I39" i="10"/>
  <c r="M39" i="10" s="1"/>
  <c r="N39" i="10" s="1"/>
  <c r="O39" i="10" s="1"/>
  <c r="J40" i="10"/>
  <c r="H44" i="10"/>
  <c r="P47" i="10"/>
  <c r="J48" i="10"/>
  <c r="J51" i="10"/>
  <c r="J55" i="10"/>
  <c r="H67" i="10"/>
  <c r="M67" i="10" s="1"/>
  <c r="N67" i="10" s="1"/>
  <c r="I71" i="10"/>
  <c r="M71" i="10" s="1"/>
  <c r="N71" i="10" s="1"/>
  <c r="J53" i="10"/>
  <c r="I53" i="10"/>
  <c r="H53" i="10"/>
  <c r="M53" i="10" s="1"/>
  <c r="N53" i="10" s="1"/>
  <c r="J61" i="10"/>
  <c r="I61" i="10"/>
  <c r="H61" i="10"/>
  <c r="M61" i="10" s="1"/>
  <c r="N61" i="10" s="1"/>
  <c r="J69" i="10"/>
  <c r="I69" i="10"/>
  <c r="H69" i="10"/>
  <c r="M69" i="10" s="1"/>
  <c r="N69" i="10" s="1"/>
  <c r="J77" i="10"/>
  <c r="I77" i="10"/>
  <c r="H77" i="10"/>
  <c r="M77" i="10" s="1"/>
  <c r="N77" i="10" s="1"/>
  <c r="P52" i="10"/>
  <c r="O52" i="10"/>
  <c r="P60" i="10"/>
  <c r="O60" i="10"/>
  <c r="P68" i="10"/>
  <c r="O68" i="10"/>
  <c r="P76" i="10"/>
  <c r="O76" i="10"/>
  <c r="H78" i="10"/>
  <c r="M78" i="10" s="1"/>
  <c r="N78" i="10" s="1"/>
  <c r="R17" i="5"/>
  <c r="S17" i="5" s="1"/>
  <c r="T17" i="5" s="1"/>
  <c r="P17" i="5"/>
  <c r="O17" i="5"/>
  <c r="Q17" i="5"/>
  <c r="U17" i="5" s="1"/>
  <c r="M10" i="5"/>
  <c r="N10" i="5" s="1"/>
  <c r="R6" i="5"/>
  <c r="S6" i="5" s="1"/>
  <c r="Q6" i="5"/>
  <c r="U6" i="5" s="1"/>
  <c r="T8" i="5"/>
  <c r="R12" i="5"/>
  <c r="S12" i="5" s="1"/>
  <c r="P12" i="5"/>
  <c r="Q12" i="5"/>
  <c r="U12" i="5" s="1"/>
  <c r="O12" i="5"/>
  <c r="J27" i="5"/>
  <c r="I27" i="5"/>
  <c r="H27" i="5"/>
  <c r="P47" i="5"/>
  <c r="R47" i="5"/>
  <c r="S47" i="5" s="1"/>
  <c r="P72" i="5"/>
  <c r="O72" i="5"/>
  <c r="J72" i="5"/>
  <c r="H72" i="5"/>
  <c r="M72" i="5" s="1"/>
  <c r="N72" i="5" s="1"/>
  <c r="I72" i="5"/>
  <c r="R30" i="5"/>
  <c r="S30" i="5" s="1"/>
  <c r="T30" i="5" s="1"/>
  <c r="P30" i="5"/>
  <c r="O30" i="5"/>
  <c r="J25" i="5"/>
  <c r="Q30" i="5"/>
  <c r="U30" i="5" s="1"/>
  <c r="O23" i="5"/>
  <c r="J3" i="5"/>
  <c r="I3" i="5"/>
  <c r="J11" i="5"/>
  <c r="I11" i="5"/>
  <c r="J20" i="5"/>
  <c r="I20" i="5"/>
  <c r="O22" i="5"/>
  <c r="R23" i="5"/>
  <c r="S23" i="5" s="1"/>
  <c r="T23" i="5" s="1"/>
  <c r="Q39" i="5"/>
  <c r="U39" i="5" s="1"/>
  <c r="R39" i="5"/>
  <c r="S39" i="5" s="1"/>
  <c r="P39" i="5"/>
  <c r="J56" i="5"/>
  <c r="H56" i="5"/>
  <c r="I56" i="5"/>
  <c r="T65" i="5"/>
  <c r="R5" i="5"/>
  <c r="S5" i="5" s="1"/>
  <c r="Q5" i="5"/>
  <c r="U5" i="5" s="1"/>
  <c r="O5" i="5"/>
  <c r="P5" i="5"/>
  <c r="P23" i="5"/>
  <c r="H3" i="5"/>
  <c r="H11" i="5"/>
  <c r="M11" i="5" s="1"/>
  <c r="N11" i="5" s="1"/>
  <c r="O11" i="5" s="1"/>
  <c r="H20" i="5"/>
  <c r="P22" i="5"/>
  <c r="P29" i="5"/>
  <c r="R13" i="5"/>
  <c r="S13" i="5" s="1"/>
  <c r="Q13" i="5"/>
  <c r="U13" i="5" s="1"/>
  <c r="T49" i="5"/>
  <c r="O13" i="5"/>
  <c r="R16" i="5"/>
  <c r="S16" i="5" s="1"/>
  <c r="Q16" i="5"/>
  <c r="U16" i="5" s="1"/>
  <c r="P16" i="5"/>
  <c r="O16" i="5"/>
  <c r="J63" i="5"/>
  <c r="I63" i="5"/>
  <c r="I21" i="5"/>
  <c r="J21" i="5"/>
  <c r="H21" i="5"/>
  <c r="Q22" i="5"/>
  <c r="U22" i="5" s="1"/>
  <c r="Q29" i="5"/>
  <c r="U29" i="5" s="1"/>
  <c r="R4" i="5"/>
  <c r="S4" i="5" s="1"/>
  <c r="Q4" i="5"/>
  <c r="U4" i="5" s="1"/>
  <c r="O4" i="5"/>
  <c r="P4" i="5"/>
  <c r="I25" i="5"/>
  <c r="M25" i="5" s="1"/>
  <c r="N25" i="5" s="1"/>
  <c r="M69" i="5"/>
  <c r="N69" i="5" s="1"/>
  <c r="J10" i="5"/>
  <c r="I10" i="5"/>
  <c r="J34" i="5"/>
  <c r="I34" i="5"/>
  <c r="M34" i="5" s="1"/>
  <c r="N34" i="5" s="1"/>
  <c r="H63" i="5"/>
  <c r="Q31" i="5"/>
  <c r="U31" i="5" s="1"/>
  <c r="P31" i="5"/>
  <c r="R31" i="5"/>
  <c r="S31" i="5" s="1"/>
  <c r="T31" i="5" s="1"/>
  <c r="O31" i="5"/>
  <c r="R9" i="5"/>
  <c r="S9" i="5" s="1"/>
  <c r="Q9" i="5"/>
  <c r="U9" i="5" s="1"/>
  <c r="O9" i="5"/>
  <c r="Q24" i="5"/>
  <c r="U24" i="5" s="1"/>
  <c r="R24" i="5"/>
  <c r="S24" i="5" s="1"/>
  <c r="T24" i="5" s="1"/>
  <c r="P24" i="5"/>
  <c r="O24" i="5"/>
  <c r="R29" i="5"/>
  <c r="S29" i="5" s="1"/>
  <c r="T29" i="5" s="1"/>
  <c r="R37" i="5"/>
  <c r="S37" i="5" s="1"/>
  <c r="O37" i="5"/>
  <c r="Q37" i="5"/>
  <c r="U37" i="5" s="1"/>
  <c r="P37" i="5"/>
  <c r="J15" i="5"/>
  <c r="I15" i="5"/>
  <c r="M57" i="5"/>
  <c r="N57" i="5" s="1"/>
  <c r="H19" i="5"/>
  <c r="O49" i="5"/>
  <c r="O65" i="5"/>
  <c r="I67" i="5"/>
  <c r="J67" i="5"/>
  <c r="H14" i="5"/>
  <c r="M14" i="5" s="1"/>
  <c r="N14" i="5" s="1"/>
  <c r="P14" i="5" s="1"/>
  <c r="I19" i="5"/>
  <c r="O36" i="5"/>
  <c r="M45" i="5"/>
  <c r="N45" i="5" s="1"/>
  <c r="P49" i="5"/>
  <c r="H51" i="5"/>
  <c r="M51" i="5" s="1"/>
  <c r="N51" i="5" s="1"/>
  <c r="O51" i="5" s="1"/>
  <c r="P65" i="5"/>
  <c r="H67" i="5"/>
  <c r="J7" i="5"/>
  <c r="I7" i="5"/>
  <c r="I14" i="5"/>
  <c r="J19" i="5"/>
  <c r="H26" i="5"/>
  <c r="M26" i="5" s="1"/>
  <c r="N26" i="5" s="1"/>
  <c r="O26" i="5" s="1"/>
  <c r="P36" i="5"/>
  <c r="Q49" i="5"/>
  <c r="U49" i="5" s="1"/>
  <c r="Q65" i="5"/>
  <c r="U65" i="5" s="1"/>
  <c r="I33" i="5"/>
  <c r="M33" i="5" s="1"/>
  <c r="N33" i="5" s="1"/>
  <c r="M73" i="5"/>
  <c r="N73" i="5" s="1"/>
  <c r="J33" i="5"/>
  <c r="M41" i="5"/>
  <c r="N41" i="5" s="1"/>
  <c r="J51" i="5"/>
  <c r="I51" i="5"/>
  <c r="H7" i="5"/>
  <c r="M7" i="5" s="1"/>
  <c r="N7" i="5" s="1"/>
  <c r="J14" i="5"/>
  <c r="H18" i="5"/>
  <c r="I26" i="5"/>
  <c r="H32" i="5"/>
  <c r="M32" i="5" s="1"/>
  <c r="N32" i="5" s="1"/>
  <c r="Q36" i="5"/>
  <c r="U36" i="5" s="1"/>
  <c r="H15" i="5"/>
  <c r="P6" i="5"/>
  <c r="O6" i="5"/>
  <c r="I18" i="5"/>
  <c r="J26" i="5"/>
  <c r="I32" i="5"/>
  <c r="J40" i="5"/>
  <c r="M40" i="5" s="1"/>
  <c r="N40" i="5" s="1"/>
  <c r="H42" i="5"/>
  <c r="M42" i="5" s="1"/>
  <c r="N42" i="5" s="1"/>
  <c r="P42" i="5" s="1"/>
  <c r="J52" i="5"/>
  <c r="M52" i="5" s="1"/>
  <c r="N52" i="5" s="1"/>
  <c r="J68" i="5"/>
  <c r="M68" i="5" s="1"/>
  <c r="N68" i="5" s="1"/>
  <c r="H28" i="5"/>
  <c r="H35" i="5"/>
  <c r="M61" i="5"/>
  <c r="N61" i="5" s="1"/>
  <c r="I28" i="5"/>
  <c r="I35" i="5"/>
  <c r="H55" i="5"/>
  <c r="M55" i="5" s="1"/>
  <c r="N55" i="5" s="1"/>
  <c r="P60" i="5"/>
  <c r="O60" i="5"/>
  <c r="J60" i="5"/>
  <c r="H71" i="5"/>
  <c r="J76" i="5"/>
  <c r="J28" i="5"/>
  <c r="J35" i="5"/>
  <c r="O47" i="5"/>
  <c r="J48" i="5"/>
  <c r="M48" i="5" s="1"/>
  <c r="N48" i="5" s="1"/>
  <c r="P48" i="5" s="1"/>
  <c r="I55" i="5"/>
  <c r="H60" i="5"/>
  <c r="M60" i="5" s="1"/>
  <c r="N60" i="5" s="1"/>
  <c r="I71" i="5"/>
  <c r="H76" i="5"/>
  <c r="H46" i="5"/>
  <c r="M46" i="5" s="1"/>
  <c r="N46" i="5" s="1"/>
  <c r="O39" i="5"/>
  <c r="J44" i="5"/>
  <c r="M44" i="5" s="1"/>
  <c r="N44" i="5" s="1"/>
  <c r="I46" i="5"/>
  <c r="H59" i="5"/>
  <c r="M59" i="5" s="1"/>
  <c r="N59" i="5" s="1"/>
  <c r="P59" i="5" s="1"/>
  <c r="J64" i="5"/>
  <c r="M64" i="5" s="1"/>
  <c r="N64" i="5" s="1"/>
  <c r="H75" i="5"/>
  <c r="M75" i="5" s="1"/>
  <c r="N75" i="5" s="1"/>
  <c r="O75" i="5" s="1"/>
  <c r="H77" i="5"/>
  <c r="M77" i="5" s="1"/>
  <c r="N77" i="5" s="1"/>
  <c r="H50" i="5"/>
  <c r="M50" i="5" s="1"/>
  <c r="N50" i="5" s="1"/>
  <c r="H54" i="5"/>
  <c r="H58" i="5"/>
  <c r="M58" i="5" s="1"/>
  <c r="N58" i="5" s="1"/>
  <c r="H62" i="5"/>
  <c r="M62" i="5" s="1"/>
  <c r="N62" i="5" s="1"/>
  <c r="H66" i="5"/>
  <c r="M66" i="5" s="1"/>
  <c r="N66" i="5" s="1"/>
  <c r="H70" i="5"/>
  <c r="M70" i="5" s="1"/>
  <c r="N70" i="5" s="1"/>
  <c r="H74" i="5"/>
  <c r="M74" i="5" s="1"/>
  <c r="N74" i="5" s="1"/>
  <c r="H78" i="5"/>
  <c r="M78" i="5" s="1"/>
  <c r="N78" i="5" s="1"/>
  <c r="Q52" i="4"/>
  <c r="U52" i="4" s="1"/>
  <c r="R52" i="4"/>
  <c r="S52" i="4" s="1"/>
  <c r="R72" i="4"/>
  <c r="S72" i="4" s="1"/>
  <c r="T72" i="4" s="1"/>
  <c r="Q72" i="4"/>
  <c r="U72" i="4" s="1"/>
  <c r="R20" i="4"/>
  <c r="S20" i="4" s="1"/>
  <c r="Q20" i="4"/>
  <c r="U20" i="4" s="1"/>
  <c r="R36" i="4"/>
  <c r="S36" i="4" s="1"/>
  <c r="Q36" i="4"/>
  <c r="U36" i="4" s="1"/>
  <c r="R15" i="4"/>
  <c r="S15" i="4" s="1"/>
  <c r="Q15" i="4"/>
  <c r="U15" i="4" s="1"/>
  <c r="R6" i="4"/>
  <c r="S6" i="4" s="1"/>
  <c r="Q6" i="4"/>
  <c r="U6" i="4" s="1"/>
  <c r="P6" i="4"/>
  <c r="O6" i="4"/>
  <c r="J45" i="4"/>
  <c r="R14" i="4"/>
  <c r="S14" i="4" s="1"/>
  <c r="Q14" i="4"/>
  <c r="U14" i="4" s="1"/>
  <c r="P14" i="4"/>
  <c r="O14" i="4"/>
  <c r="H28" i="4"/>
  <c r="J28" i="4"/>
  <c r="I28" i="4"/>
  <c r="J31" i="4"/>
  <c r="I31" i="4"/>
  <c r="H31" i="4"/>
  <c r="M31" i="4" s="1"/>
  <c r="N31" i="4" s="1"/>
  <c r="J61" i="4"/>
  <c r="H61" i="4"/>
  <c r="M61" i="4" s="1"/>
  <c r="N61" i="4" s="1"/>
  <c r="M4" i="4"/>
  <c r="N4" i="4" s="1"/>
  <c r="P4" i="4" s="1"/>
  <c r="R55" i="4"/>
  <c r="S55" i="4" s="1"/>
  <c r="T55" i="4" s="1"/>
  <c r="Q55" i="4"/>
  <c r="U55" i="4" s="1"/>
  <c r="P55" i="4"/>
  <c r="O55" i="4"/>
  <c r="H45" i="4"/>
  <c r="R39" i="4"/>
  <c r="S39" i="4" s="1"/>
  <c r="T39" i="4" s="1"/>
  <c r="Q39" i="4"/>
  <c r="U39" i="4" s="1"/>
  <c r="P39" i="4"/>
  <c r="O39" i="4"/>
  <c r="J77" i="4"/>
  <c r="I77" i="4"/>
  <c r="H77" i="4"/>
  <c r="J64" i="4"/>
  <c r="I64" i="4"/>
  <c r="H64" i="4"/>
  <c r="M64" i="4" s="1"/>
  <c r="N64" i="4" s="1"/>
  <c r="P64" i="4" s="1"/>
  <c r="J48" i="4"/>
  <c r="I48" i="4"/>
  <c r="H48" i="4"/>
  <c r="R71" i="4"/>
  <c r="S71" i="4" s="1"/>
  <c r="T71" i="4" s="1"/>
  <c r="Q71" i="4"/>
  <c r="U71" i="4" s="1"/>
  <c r="P71" i="4"/>
  <c r="O71" i="4"/>
  <c r="R10" i="4"/>
  <c r="S10" i="4" s="1"/>
  <c r="Q10" i="4"/>
  <c r="U10" i="4" s="1"/>
  <c r="O10" i="4"/>
  <c r="P10" i="4"/>
  <c r="I45" i="4"/>
  <c r="H47" i="4"/>
  <c r="H41" i="4"/>
  <c r="M41" i="4" s="1"/>
  <c r="N41" i="4" s="1"/>
  <c r="O41" i="4" s="1"/>
  <c r="I44" i="4"/>
  <c r="J8" i="4"/>
  <c r="I8" i="4"/>
  <c r="I41" i="4"/>
  <c r="H57" i="4"/>
  <c r="M57" i="4" s="1"/>
  <c r="N57" i="4" s="1"/>
  <c r="I60" i="4"/>
  <c r="H76" i="4"/>
  <c r="M76" i="4" s="1"/>
  <c r="N76" i="4" s="1"/>
  <c r="P76" i="4" s="1"/>
  <c r="J47" i="4"/>
  <c r="I47" i="4"/>
  <c r="J63" i="4"/>
  <c r="I63" i="4"/>
  <c r="J4" i="4"/>
  <c r="I4" i="4"/>
  <c r="H60" i="4"/>
  <c r="H63" i="4"/>
  <c r="H8" i="4"/>
  <c r="M8" i="4" s="1"/>
  <c r="N8" i="4" s="1"/>
  <c r="J12" i="4"/>
  <c r="I12" i="4"/>
  <c r="H27" i="4"/>
  <c r="M27" i="4" s="1"/>
  <c r="N27" i="4" s="1"/>
  <c r="P27" i="4" s="1"/>
  <c r="I57" i="4"/>
  <c r="H73" i="4"/>
  <c r="J76" i="4"/>
  <c r="P7" i="4"/>
  <c r="O7" i="4"/>
  <c r="M12" i="4"/>
  <c r="N12" i="4" s="1"/>
  <c r="O12" i="4" s="1"/>
  <c r="O16" i="4"/>
  <c r="J16" i="4"/>
  <c r="I16" i="4"/>
  <c r="I27" i="4"/>
  <c r="I73" i="4"/>
  <c r="H25" i="4"/>
  <c r="I3" i="4"/>
  <c r="H7" i="4"/>
  <c r="M7" i="4" s="1"/>
  <c r="N7" i="4" s="1"/>
  <c r="P11" i="4"/>
  <c r="O11" i="4"/>
  <c r="H16" i="4"/>
  <c r="M16" i="4" s="1"/>
  <c r="N16" i="4" s="1"/>
  <c r="I24" i="4"/>
  <c r="M24" i="4" s="1"/>
  <c r="N24" i="4" s="1"/>
  <c r="J27" i="4"/>
  <c r="H40" i="4"/>
  <c r="I43" i="4"/>
  <c r="O57" i="4"/>
  <c r="H59" i="4"/>
  <c r="P75" i="4"/>
  <c r="H44" i="4"/>
  <c r="I25" i="4"/>
  <c r="J3" i="4"/>
  <c r="I7" i="4"/>
  <c r="H11" i="4"/>
  <c r="M11" i="4" s="1"/>
  <c r="N11" i="4" s="1"/>
  <c r="P15" i="4"/>
  <c r="O15" i="4"/>
  <c r="J24" i="4"/>
  <c r="J29" i="4"/>
  <c r="M29" i="4" s="1"/>
  <c r="N29" i="4" s="1"/>
  <c r="J32" i="4"/>
  <c r="I32" i="4"/>
  <c r="H32" i="4"/>
  <c r="M32" i="4" s="1"/>
  <c r="N32" i="4" s="1"/>
  <c r="I40" i="4"/>
  <c r="J43" i="4"/>
  <c r="H56" i="4"/>
  <c r="M56" i="4" s="1"/>
  <c r="N56" i="4" s="1"/>
  <c r="P56" i="4" s="1"/>
  <c r="P57" i="4"/>
  <c r="I59" i="4"/>
  <c r="P72" i="4"/>
  <c r="O72" i="4"/>
  <c r="H75" i="4"/>
  <c r="M75" i="4" s="1"/>
  <c r="N75" i="4" s="1"/>
  <c r="M17" i="4"/>
  <c r="N17" i="4" s="1"/>
  <c r="M65" i="4"/>
  <c r="N65" i="4" s="1"/>
  <c r="H5" i="4"/>
  <c r="H9" i="4"/>
  <c r="H13" i="4"/>
  <c r="I17" i="4"/>
  <c r="H19" i="4"/>
  <c r="P20" i="4"/>
  <c r="O20" i="4"/>
  <c r="I33" i="4"/>
  <c r="M33" i="4" s="1"/>
  <c r="N33" i="4" s="1"/>
  <c r="H35" i="4"/>
  <c r="M35" i="4" s="1"/>
  <c r="N35" i="4" s="1"/>
  <c r="P36" i="4"/>
  <c r="O36" i="4"/>
  <c r="I49" i="4"/>
  <c r="M49" i="4" s="1"/>
  <c r="N49" i="4" s="1"/>
  <c r="H51" i="4"/>
  <c r="P52" i="4"/>
  <c r="O52" i="4"/>
  <c r="I65" i="4"/>
  <c r="H67" i="4"/>
  <c r="M67" i="4" s="1"/>
  <c r="N67" i="4" s="1"/>
  <c r="I5" i="4"/>
  <c r="I9" i="4"/>
  <c r="I13" i="4"/>
  <c r="I19" i="4"/>
  <c r="I35" i="4"/>
  <c r="I51" i="4"/>
  <c r="I67" i="4"/>
  <c r="M21" i="4"/>
  <c r="N21" i="4" s="1"/>
  <c r="M37" i="4"/>
  <c r="N37" i="4" s="1"/>
  <c r="M53" i="4"/>
  <c r="N53" i="4" s="1"/>
  <c r="M69" i="4"/>
  <c r="N69" i="4" s="1"/>
  <c r="H18" i="4"/>
  <c r="M18" i="4" s="1"/>
  <c r="N18" i="4" s="1"/>
  <c r="H22" i="4"/>
  <c r="M22" i="4" s="1"/>
  <c r="N22" i="4" s="1"/>
  <c r="H26" i="4"/>
  <c r="M26" i="4" s="1"/>
  <c r="N26" i="4" s="1"/>
  <c r="H30" i="4"/>
  <c r="M30" i="4" s="1"/>
  <c r="N30" i="4" s="1"/>
  <c r="H34" i="4"/>
  <c r="M34" i="4" s="1"/>
  <c r="N34" i="4" s="1"/>
  <c r="H38" i="4"/>
  <c r="H42" i="4"/>
  <c r="M42" i="4" s="1"/>
  <c r="N42" i="4" s="1"/>
  <c r="H46" i="4"/>
  <c r="M46" i="4" s="1"/>
  <c r="N46" i="4" s="1"/>
  <c r="H50" i="4"/>
  <c r="M50" i="4" s="1"/>
  <c r="N50" i="4" s="1"/>
  <c r="H54" i="4"/>
  <c r="H58" i="4"/>
  <c r="M58" i="4" s="1"/>
  <c r="N58" i="4" s="1"/>
  <c r="H62" i="4"/>
  <c r="M62" i="4" s="1"/>
  <c r="N62" i="4" s="1"/>
  <c r="H66" i="4"/>
  <c r="M66" i="4" s="1"/>
  <c r="N66" i="4" s="1"/>
  <c r="H70" i="4"/>
  <c r="M70" i="4" s="1"/>
  <c r="N70" i="4" s="1"/>
  <c r="H74" i="4"/>
  <c r="M74" i="4" s="1"/>
  <c r="N74" i="4" s="1"/>
  <c r="H78" i="4"/>
  <c r="M78" i="4" s="1"/>
  <c r="N78" i="4" s="1"/>
  <c r="R9" i="3"/>
  <c r="S9" i="3" s="1"/>
  <c r="O9" i="3"/>
  <c r="Q9" i="3"/>
  <c r="U9" i="3" s="1"/>
  <c r="P9" i="3"/>
  <c r="T46" i="3"/>
  <c r="R26" i="3"/>
  <c r="S26" i="3" s="1"/>
  <c r="P26" i="3"/>
  <c r="Q26" i="3"/>
  <c r="U26" i="3" s="1"/>
  <c r="O26" i="3"/>
  <c r="R34" i="3"/>
  <c r="S34" i="3" s="1"/>
  <c r="Q34" i="3"/>
  <c r="U34" i="3" s="1"/>
  <c r="P34" i="3"/>
  <c r="O34" i="3"/>
  <c r="T5" i="3"/>
  <c r="P13" i="3"/>
  <c r="R13" i="3"/>
  <c r="S13" i="3" s="1"/>
  <c r="Q13" i="3"/>
  <c r="U13" i="3" s="1"/>
  <c r="O13" i="3"/>
  <c r="R75" i="3"/>
  <c r="S75" i="3" s="1"/>
  <c r="T75" i="3" s="1"/>
  <c r="Q75" i="3"/>
  <c r="U75" i="3" s="1"/>
  <c r="P75" i="3"/>
  <c r="O75" i="3"/>
  <c r="R27" i="3"/>
  <c r="S27" i="3" s="1"/>
  <c r="Q27" i="3"/>
  <c r="U27" i="3" s="1"/>
  <c r="O27" i="3"/>
  <c r="P27" i="3"/>
  <c r="R60" i="3"/>
  <c r="S60" i="3" s="1"/>
  <c r="Q60" i="3"/>
  <c r="U60" i="3" s="1"/>
  <c r="R66" i="3"/>
  <c r="S66" i="3" s="1"/>
  <c r="Q66" i="3"/>
  <c r="U66" i="3" s="1"/>
  <c r="P66" i="3"/>
  <c r="O66" i="3"/>
  <c r="Q19" i="3"/>
  <c r="U19" i="3" s="1"/>
  <c r="R19" i="3"/>
  <c r="S19" i="3" s="1"/>
  <c r="P19" i="3"/>
  <c r="O19" i="3"/>
  <c r="T50" i="3"/>
  <c r="J69" i="3"/>
  <c r="I69" i="3"/>
  <c r="H11" i="3"/>
  <c r="T30" i="3"/>
  <c r="H36" i="3"/>
  <c r="M36" i="3" s="1"/>
  <c r="N36" i="3" s="1"/>
  <c r="H69" i="3"/>
  <c r="M69" i="3" s="1"/>
  <c r="N69" i="3" s="1"/>
  <c r="P69" i="3" s="1"/>
  <c r="J23" i="3"/>
  <c r="J11" i="3"/>
  <c r="H23" i="3"/>
  <c r="H71" i="3"/>
  <c r="I6" i="3"/>
  <c r="I31" i="3"/>
  <c r="H8" i="3"/>
  <c r="I15" i="3"/>
  <c r="J31" i="3"/>
  <c r="J3" i="3"/>
  <c r="J65" i="3"/>
  <c r="I65" i="3"/>
  <c r="J77" i="3"/>
  <c r="I77" i="3"/>
  <c r="Q5" i="3"/>
  <c r="U5" i="3" s="1"/>
  <c r="P5" i="3"/>
  <c r="O5" i="3"/>
  <c r="H32" i="3"/>
  <c r="M32" i="3" s="1"/>
  <c r="N32" i="3" s="1"/>
  <c r="J41" i="3"/>
  <c r="I41" i="3"/>
  <c r="H41" i="3"/>
  <c r="M41" i="3" s="1"/>
  <c r="N41" i="3" s="1"/>
  <c r="O41" i="3" s="1"/>
  <c r="J47" i="3"/>
  <c r="I47" i="3"/>
  <c r="J51" i="3"/>
  <c r="H55" i="3"/>
  <c r="M57" i="3"/>
  <c r="N57" i="3" s="1"/>
  <c r="P57" i="3" s="1"/>
  <c r="I59" i="3"/>
  <c r="J72" i="3"/>
  <c r="H77" i="3"/>
  <c r="J25" i="3"/>
  <c r="I25" i="3"/>
  <c r="H25" i="3"/>
  <c r="M25" i="3" s="1"/>
  <c r="N25" i="3" s="1"/>
  <c r="J36" i="3"/>
  <c r="J48" i="3"/>
  <c r="I48" i="3"/>
  <c r="M48" i="3" s="1"/>
  <c r="N48" i="3" s="1"/>
  <c r="P6" i="3"/>
  <c r="O6" i="3"/>
  <c r="P25" i="3"/>
  <c r="J71" i="3"/>
  <c r="H6" i="3"/>
  <c r="M6" i="3" s="1"/>
  <c r="N6" i="3" s="1"/>
  <c r="J8" i="3"/>
  <c r="I23" i="3"/>
  <c r="R42" i="3"/>
  <c r="S42" i="3" s="1"/>
  <c r="Q42" i="3"/>
  <c r="U42" i="3" s="1"/>
  <c r="O42" i="3"/>
  <c r="P42" i="3"/>
  <c r="H10" i="3"/>
  <c r="H63" i="3"/>
  <c r="H3" i="3"/>
  <c r="I10" i="3"/>
  <c r="J24" i="3"/>
  <c r="I24" i="3"/>
  <c r="M24" i="3" s="1"/>
  <c r="N24" i="3" s="1"/>
  <c r="I35" i="3"/>
  <c r="J35" i="3"/>
  <c r="H35" i="3"/>
  <c r="M35" i="3" s="1"/>
  <c r="N35" i="3" s="1"/>
  <c r="O35" i="3" s="1"/>
  <c r="I63" i="3"/>
  <c r="J10" i="3"/>
  <c r="P7" i="3"/>
  <c r="I12" i="3"/>
  <c r="H14" i="3"/>
  <c r="H47" i="3"/>
  <c r="M47" i="3" s="1"/>
  <c r="N47" i="3" s="1"/>
  <c r="H51" i="3"/>
  <c r="I55" i="3"/>
  <c r="J59" i="3"/>
  <c r="I68" i="3"/>
  <c r="J68" i="3"/>
  <c r="R70" i="3"/>
  <c r="S70" i="3" s="1"/>
  <c r="Q70" i="3"/>
  <c r="U70" i="3" s="1"/>
  <c r="P70" i="3"/>
  <c r="J52" i="3"/>
  <c r="J4" i="3"/>
  <c r="R56" i="3"/>
  <c r="S56" i="3" s="1"/>
  <c r="Q56" i="3"/>
  <c r="U56" i="3" s="1"/>
  <c r="H4" i="3"/>
  <c r="I11" i="3"/>
  <c r="I36" i="3"/>
  <c r="I52" i="3"/>
  <c r="M52" i="3" s="1"/>
  <c r="N52" i="3" s="1"/>
  <c r="P15" i="3"/>
  <c r="O15" i="3"/>
  <c r="H31" i="3"/>
  <c r="Q46" i="3"/>
  <c r="U46" i="3" s="1"/>
  <c r="P46" i="3"/>
  <c r="O46" i="3"/>
  <c r="Q62" i="3"/>
  <c r="U62" i="3" s="1"/>
  <c r="P62" i="3"/>
  <c r="O62" i="3"/>
  <c r="R62" i="3"/>
  <c r="S62" i="3" s="1"/>
  <c r="H15" i="3"/>
  <c r="M15" i="3" s="1"/>
  <c r="N15" i="3" s="1"/>
  <c r="J37" i="3"/>
  <c r="I37" i="3"/>
  <c r="M37" i="3" s="1"/>
  <c r="N37" i="3" s="1"/>
  <c r="Q74" i="3"/>
  <c r="U74" i="3" s="1"/>
  <c r="R74" i="3"/>
  <c r="S74" i="3" s="1"/>
  <c r="P74" i="3"/>
  <c r="O74" i="3"/>
  <c r="J43" i="3"/>
  <c r="I43" i="3"/>
  <c r="H43" i="3"/>
  <c r="H59" i="3"/>
  <c r="H65" i="3"/>
  <c r="M65" i="3" s="1"/>
  <c r="N65" i="3" s="1"/>
  <c r="P65" i="3" s="1"/>
  <c r="I72" i="3"/>
  <c r="M72" i="3" s="1"/>
  <c r="N72" i="3" s="1"/>
  <c r="I3" i="3"/>
  <c r="H12" i="3"/>
  <c r="M12" i="3" s="1"/>
  <c r="N12" i="3" s="1"/>
  <c r="O12" i="3" s="1"/>
  <c r="H7" i="3"/>
  <c r="M7" i="3" s="1"/>
  <c r="N7" i="3" s="1"/>
  <c r="I14" i="3"/>
  <c r="J16" i="3"/>
  <c r="M16" i="3" s="1"/>
  <c r="N16" i="3" s="1"/>
  <c r="J32" i="3"/>
  <c r="I51" i="3"/>
  <c r="J55" i="3"/>
  <c r="H68" i="3"/>
  <c r="H40" i="3"/>
  <c r="J73" i="3"/>
  <c r="I73" i="3"/>
  <c r="H76" i="3"/>
  <c r="M76" i="3" s="1"/>
  <c r="N76" i="3" s="1"/>
  <c r="J49" i="3"/>
  <c r="I49" i="3"/>
  <c r="O50" i="3"/>
  <c r="J53" i="3"/>
  <c r="I53" i="3"/>
  <c r="H73" i="3"/>
  <c r="I76" i="3"/>
  <c r="I21" i="3"/>
  <c r="H61" i="3"/>
  <c r="H20" i="3"/>
  <c r="M20" i="3" s="1"/>
  <c r="N20" i="3" s="1"/>
  <c r="J21" i="3"/>
  <c r="M21" i="3" s="1"/>
  <c r="N21" i="3" s="1"/>
  <c r="P22" i="3"/>
  <c r="H39" i="3"/>
  <c r="H49" i="3"/>
  <c r="P50" i="3"/>
  <c r="H53" i="3"/>
  <c r="P60" i="3"/>
  <c r="O60" i="3"/>
  <c r="H64" i="3"/>
  <c r="H67" i="3"/>
  <c r="J76" i="3"/>
  <c r="J40" i="3"/>
  <c r="I40" i="3"/>
  <c r="J61" i="3"/>
  <c r="I61" i="3"/>
  <c r="J45" i="3"/>
  <c r="I45" i="3"/>
  <c r="H45" i="3"/>
  <c r="J57" i="3"/>
  <c r="I57" i="3"/>
  <c r="Q22" i="3"/>
  <c r="U22" i="3" s="1"/>
  <c r="J33" i="3"/>
  <c r="I33" i="3"/>
  <c r="M33" i="3" s="1"/>
  <c r="N33" i="3" s="1"/>
  <c r="I39" i="3"/>
  <c r="P44" i="3"/>
  <c r="O44" i="3"/>
  <c r="J44" i="3"/>
  <c r="I44" i="3"/>
  <c r="H44" i="3"/>
  <c r="M44" i="3" s="1"/>
  <c r="N44" i="3" s="1"/>
  <c r="P56" i="3"/>
  <c r="O56" i="3"/>
  <c r="I64" i="3"/>
  <c r="I67" i="3"/>
  <c r="J17" i="3"/>
  <c r="M17" i="3" s="1"/>
  <c r="N17" i="3" s="1"/>
  <c r="H28" i="3"/>
  <c r="M28" i="3" s="1"/>
  <c r="N28" i="3" s="1"/>
  <c r="J29" i="3"/>
  <c r="I29" i="3"/>
  <c r="M29" i="3" s="1"/>
  <c r="N29" i="3" s="1"/>
  <c r="H78" i="3"/>
  <c r="M78" i="3" s="1"/>
  <c r="N78" i="3" s="1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G8" i="9"/>
  <c r="J8" i="9" s="1"/>
  <c r="G8" i="2"/>
  <c r="I8" i="2" s="1"/>
  <c r="G7" i="2"/>
  <c r="I7" i="2" s="1"/>
  <c r="G6" i="2"/>
  <c r="J6" i="2" s="1"/>
  <c r="G5" i="2"/>
  <c r="G4" i="2"/>
  <c r="J4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G3" i="2"/>
  <c r="I3" i="2" s="1"/>
  <c r="B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T78" i="9" l="1"/>
  <c r="P73" i="9"/>
  <c r="R73" i="9"/>
  <c r="S73" i="9" s="1"/>
  <c r="Q73" i="9"/>
  <c r="U73" i="9" s="1"/>
  <c r="O73" i="9"/>
  <c r="M54" i="8"/>
  <c r="N54" i="8" s="1"/>
  <c r="Q54" i="8" s="1"/>
  <c r="U54" i="8" s="1"/>
  <c r="Q54" i="9"/>
  <c r="U54" i="9" s="1"/>
  <c r="R54" i="9"/>
  <c r="S54" i="9" s="1"/>
  <c r="O54" i="9"/>
  <c r="M73" i="8"/>
  <c r="N73" i="8" s="1"/>
  <c r="R73" i="8" s="1"/>
  <c r="S73" i="8" s="1"/>
  <c r="P73" i="8"/>
  <c r="O73" i="8"/>
  <c r="O59" i="5"/>
  <c r="M54" i="13"/>
  <c r="N54" i="13" s="1"/>
  <c r="M54" i="10"/>
  <c r="N54" i="10" s="1"/>
  <c r="M54" i="5"/>
  <c r="N54" i="5" s="1"/>
  <c r="M54" i="4"/>
  <c r="N54" i="4" s="1"/>
  <c r="F53" i="7"/>
  <c r="D53" i="7"/>
  <c r="O54" i="3"/>
  <c r="Q54" i="3"/>
  <c r="U54" i="3" s="1"/>
  <c r="P54" i="3"/>
  <c r="R54" i="3"/>
  <c r="S54" i="3" s="1"/>
  <c r="E53" i="7" s="1"/>
  <c r="M54" i="2"/>
  <c r="N54" i="2" s="1"/>
  <c r="P54" i="2" s="1"/>
  <c r="D77" i="7"/>
  <c r="F77" i="7"/>
  <c r="H77" i="7"/>
  <c r="D77" i="6"/>
  <c r="F77" i="6"/>
  <c r="M78" i="2"/>
  <c r="N78" i="2" s="1"/>
  <c r="O73" i="15"/>
  <c r="O73" i="13"/>
  <c r="F67" i="7"/>
  <c r="H72" i="7"/>
  <c r="F72" i="7"/>
  <c r="M73" i="3"/>
  <c r="N73" i="3" s="1"/>
  <c r="R73" i="2"/>
  <c r="S73" i="2" s="1"/>
  <c r="P73" i="2"/>
  <c r="Q73" i="2"/>
  <c r="U73" i="2" s="1"/>
  <c r="O73" i="2"/>
  <c r="O59" i="8"/>
  <c r="R59" i="8"/>
  <c r="S59" i="8" s="1"/>
  <c r="Q59" i="8"/>
  <c r="U59" i="8" s="1"/>
  <c r="O59" i="9"/>
  <c r="P59" i="9"/>
  <c r="T59" i="9"/>
  <c r="Q59" i="9"/>
  <c r="U59" i="9" s="1"/>
  <c r="M68" i="8"/>
  <c r="N68" i="8" s="1"/>
  <c r="M68" i="9"/>
  <c r="N68" i="9" s="1"/>
  <c r="M68" i="15"/>
  <c r="N68" i="15" s="1"/>
  <c r="M68" i="14"/>
  <c r="N68" i="14" s="1"/>
  <c r="O68" i="14" s="1"/>
  <c r="P68" i="14"/>
  <c r="Q68" i="10"/>
  <c r="U68" i="10" s="1"/>
  <c r="R68" i="10"/>
  <c r="S68" i="10" s="1"/>
  <c r="M68" i="4"/>
  <c r="N68" i="4" s="1"/>
  <c r="Q68" i="4" s="1"/>
  <c r="U68" i="4" s="1"/>
  <c r="M68" i="3"/>
  <c r="N68" i="3" s="1"/>
  <c r="O69" i="2"/>
  <c r="Q69" i="2"/>
  <c r="U69" i="2" s="1"/>
  <c r="R69" i="2"/>
  <c r="S69" i="2" s="1"/>
  <c r="P69" i="2"/>
  <c r="D68" i="6"/>
  <c r="H68" i="6"/>
  <c r="F68" i="6"/>
  <c r="T69" i="2"/>
  <c r="E68" i="6"/>
  <c r="M68" i="2"/>
  <c r="N68" i="2" s="1"/>
  <c r="P68" i="2" s="1"/>
  <c r="H67" i="6"/>
  <c r="D67" i="6"/>
  <c r="F67" i="6"/>
  <c r="M63" i="8"/>
  <c r="N63" i="8" s="1"/>
  <c r="O63" i="8" s="1"/>
  <c r="O63" i="9"/>
  <c r="P63" i="9"/>
  <c r="Q63" i="9"/>
  <c r="U63" i="9" s="1"/>
  <c r="R63" i="9"/>
  <c r="S63" i="9" s="1"/>
  <c r="M63" i="15"/>
  <c r="N63" i="15" s="1"/>
  <c r="P63" i="15" s="1"/>
  <c r="M63" i="14"/>
  <c r="N63" i="14" s="1"/>
  <c r="O63" i="14" s="1"/>
  <c r="O63" i="11"/>
  <c r="M63" i="4"/>
  <c r="N63" i="4" s="1"/>
  <c r="M63" i="2"/>
  <c r="N63" i="2" s="1"/>
  <c r="O63" i="2" s="1"/>
  <c r="H62" i="6"/>
  <c r="F62" i="6"/>
  <c r="D62" i="6"/>
  <c r="R58" i="8"/>
  <c r="S58" i="8" s="1"/>
  <c r="Q58" i="8"/>
  <c r="U58" i="8" s="1"/>
  <c r="P58" i="8"/>
  <c r="O58" i="8"/>
  <c r="R58" i="9"/>
  <c r="S58" i="9" s="1"/>
  <c r="Q58" i="9"/>
  <c r="U58" i="9" s="1"/>
  <c r="P58" i="9"/>
  <c r="O58" i="9"/>
  <c r="M58" i="14"/>
  <c r="N58" i="14" s="1"/>
  <c r="M58" i="12"/>
  <c r="N58" i="12" s="1"/>
  <c r="M58" i="11"/>
  <c r="N58" i="11" s="1"/>
  <c r="R58" i="11" s="1"/>
  <c r="S58" i="11" s="1"/>
  <c r="R58" i="10"/>
  <c r="S58" i="10" s="1"/>
  <c r="P58" i="10"/>
  <c r="Q58" i="10"/>
  <c r="U58" i="10" s="1"/>
  <c r="O58" i="10"/>
  <c r="M58" i="3"/>
  <c r="N58" i="3" s="1"/>
  <c r="P58" i="3" s="1"/>
  <c r="Q58" i="3"/>
  <c r="U58" i="3" s="1"/>
  <c r="R58" i="3"/>
  <c r="S58" i="3" s="1"/>
  <c r="O58" i="3"/>
  <c r="R58" i="2"/>
  <c r="S58" i="2" s="1"/>
  <c r="Q58" i="2"/>
  <c r="U58" i="2" s="1"/>
  <c r="H57" i="6"/>
  <c r="F57" i="6"/>
  <c r="D57" i="6"/>
  <c r="P58" i="2"/>
  <c r="P59" i="2"/>
  <c r="O59" i="2"/>
  <c r="R59" i="2"/>
  <c r="S59" i="2" s="1"/>
  <c r="D58" i="6"/>
  <c r="F58" i="6"/>
  <c r="H58" i="6"/>
  <c r="M53" i="8"/>
  <c r="N53" i="8" s="1"/>
  <c r="O53" i="8" s="1"/>
  <c r="R53" i="9"/>
  <c r="S53" i="9" s="1"/>
  <c r="Q53" i="9"/>
  <c r="U53" i="9" s="1"/>
  <c r="O53" i="9"/>
  <c r="M53" i="15"/>
  <c r="N53" i="15" s="1"/>
  <c r="M53" i="13"/>
  <c r="N53" i="13" s="1"/>
  <c r="O53" i="13" s="1"/>
  <c r="M53" i="5"/>
  <c r="N53" i="5" s="1"/>
  <c r="M53" i="3"/>
  <c r="N53" i="3" s="1"/>
  <c r="R53" i="2"/>
  <c r="S53" i="2" s="1"/>
  <c r="T53" i="2" s="1"/>
  <c r="Q53" i="2"/>
  <c r="U53" i="2" s="1"/>
  <c r="O53" i="2"/>
  <c r="P53" i="2"/>
  <c r="H52" i="6"/>
  <c r="D52" i="6"/>
  <c r="F52" i="6"/>
  <c r="Q48" i="8"/>
  <c r="U48" i="8" s="1"/>
  <c r="R48" i="8"/>
  <c r="S48" i="8" s="1"/>
  <c r="T48" i="8" s="1"/>
  <c r="O48" i="8"/>
  <c r="P48" i="8"/>
  <c r="R48" i="9"/>
  <c r="S48" i="9" s="1"/>
  <c r="Q48" i="9"/>
  <c r="U48" i="9" s="1"/>
  <c r="O48" i="9"/>
  <c r="P48" i="9"/>
  <c r="M48" i="12"/>
  <c r="N48" i="12" s="1"/>
  <c r="O48" i="12" s="1"/>
  <c r="M48" i="4"/>
  <c r="N48" i="4" s="1"/>
  <c r="P48" i="2"/>
  <c r="Q48" i="2"/>
  <c r="U48" i="2" s="1"/>
  <c r="R48" i="2"/>
  <c r="S48" i="2" s="1"/>
  <c r="R38" i="8"/>
  <c r="S38" i="8" s="1"/>
  <c r="Q38" i="8"/>
  <c r="U38" i="8" s="1"/>
  <c r="O38" i="8"/>
  <c r="Q33" i="8"/>
  <c r="U33" i="8" s="1"/>
  <c r="R33" i="8"/>
  <c r="S33" i="8" s="1"/>
  <c r="O33" i="8"/>
  <c r="P33" i="8"/>
  <c r="Q28" i="8"/>
  <c r="U28" i="8" s="1"/>
  <c r="R28" i="8"/>
  <c r="S28" i="8" s="1"/>
  <c r="O28" i="8"/>
  <c r="M38" i="9"/>
  <c r="N38" i="9" s="1"/>
  <c r="Q38" i="9" s="1"/>
  <c r="U38" i="9" s="1"/>
  <c r="P33" i="9"/>
  <c r="R33" i="9"/>
  <c r="S33" i="9" s="1"/>
  <c r="O33" i="9"/>
  <c r="Q33" i="9"/>
  <c r="U33" i="9" s="1"/>
  <c r="Q28" i="9"/>
  <c r="U28" i="9" s="1"/>
  <c r="R28" i="9"/>
  <c r="S28" i="9" s="1"/>
  <c r="P28" i="9"/>
  <c r="O28" i="9"/>
  <c r="M43" i="8"/>
  <c r="N43" i="8" s="1"/>
  <c r="P43" i="8" s="1"/>
  <c r="R43" i="9"/>
  <c r="S43" i="9" s="1"/>
  <c r="P43" i="9"/>
  <c r="Q43" i="9"/>
  <c r="U43" i="9" s="1"/>
  <c r="O43" i="9"/>
  <c r="M43" i="14"/>
  <c r="N43" i="14" s="1"/>
  <c r="P43" i="14" s="1"/>
  <c r="P43" i="11"/>
  <c r="O43" i="11"/>
  <c r="Q43" i="11"/>
  <c r="U43" i="11" s="1"/>
  <c r="R43" i="11"/>
  <c r="S43" i="11" s="1"/>
  <c r="M43" i="5"/>
  <c r="N43" i="5" s="1"/>
  <c r="M43" i="3"/>
  <c r="N43" i="3" s="1"/>
  <c r="O43" i="3" s="1"/>
  <c r="M43" i="2"/>
  <c r="N43" i="2" s="1"/>
  <c r="Q43" i="2" s="1"/>
  <c r="U43" i="2" s="1"/>
  <c r="H42" i="6"/>
  <c r="D42" i="6"/>
  <c r="F42" i="6"/>
  <c r="M38" i="14"/>
  <c r="N38" i="14" s="1"/>
  <c r="P38" i="14" s="1"/>
  <c r="O38" i="14"/>
  <c r="R38" i="14"/>
  <c r="S38" i="14" s="1"/>
  <c r="Q38" i="14"/>
  <c r="U38" i="14" s="1"/>
  <c r="M38" i="12"/>
  <c r="N38" i="12" s="1"/>
  <c r="P38" i="12" s="1"/>
  <c r="M38" i="11"/>
  <c r="N38" i="11" s="1"/>
  <c r="M38" i="10"/>
  <c r="N38" i="10" s="1"/>
  <c r="P38" i="10" s="1"/>
  <c r="R38" i="10"/>
  <c r="S38" i="10" s="1"/>
  <c r="O38" i="10"/>
  <c r="Q38" i="10"/>
  <c r="U38" i="10" s="1"/>
  <c r="M38" i="5"/>
  <c r="N38" i="5" s="1"/>
  <c r="R38" i="5" s="1"/>
  <c r="S38" i="5" s="1"/>
  <c r="M38" i="4"/>
  <c r="N38" i="4" s="1"/>
  <c r="O38" i="3"/>
  <c r="Q38" i="3"/>
  <c r="U38" i="3" s="1"/>
  <c r="P38" i="3"/>
  <c r="R38" i="3"/>
  <c r="S38" i="3" s="1"/>
  <c r="T38" i="3" s="1"/>
  <c r="P38" i="2"/>
  <c r="O38" i="2"/>
  <c r="Q38" i="2"/>
  <c r="U38" i="2" s="1"/>
  <c r="H37" i="6"/>
  <c r="F37" i="6"/>
  <c r="D37" i="6"/>
  <c r="E37" i="6"/>
  <c r="T38" i="2"/>
  <c r="M33" i="15"/>
  <c r="N33" i="15" s="1"/>
  <c r="M33" i="10"/>
  <c r="N33" i="10" s="1"/>
  <c r="M33" i="2"/>
  <c r="N33" i="2" s="1"/>
  <c r="O33" i="2" s="1"/>
  <c r="H32" i="6"/>
  <c r="F32" i="6"/>
  <c r="D32" i="6"/>
  <c r="R33" i="2"/>
  <c r="S33" i="2" s="1"/>
  <c r="Q33" i="2"/>
  <c r="U33" i="2" s="1"/>
  <c r="P33" i="2"/>
  <c r="M28" i="15"/>
  <c r="N28" i="15" s="1"/>
  <c r="O28" i="15" s="1"/>
  <c r="M28" i="12"/>
  <c r="N28" i="12" s="1"/>
  <c r="P28" i="12"/>
  <c r="O28" i="12"/>
  <c r="R28" i="12"/>
  <c r="S28" i="12" s="1"/>
  <c r="Q28" i="12"/>
  <c r="U28" i="12" s="1"/>
  <c r="M28" i="10"/>
  <c r="N28" i="10" s="1"/>
  <c r="M28" i="5"/>
  <c r="N28" i="5" s="1"/>
  <c r="O28" i="2"/>
  <c r="Q28" i="2"/>
  <c r="U28" i="2" s="1"/>
  <c r="P28" i="2"/>
  <c r="R28" i="2"/>
  <c r="S28" i="2" s="1"/>
  <c r="F27" i="6"/>
  <c r="H27" i="6"/>
  <c r="D27" i="6"/>
  <c r="T28" i="2"/>
  <c r="E27" i="6"/>
  <c r="O23" i="8"/>
  <c r="P23" i="8"/>
  <c r="R23" i="8"/>
  <c r="S23" i="8" s="1"/>
  <c r="T23" i="8" s="1"/>
  <c r="M23" i="9"/>
  <c r="N23" i="9" s="1"/>
  <c r="M23" i="15"/>
  <c r="N23" i="15" s="1"/>
  <c r="R23" i="15" s="1"/>
  <c r="S23" i="15" s="1"/>
  <c r="P23" i="12"/>
  <c r="R23" i="11"/>
  <c r="S23" i="11" s="1"/>
  <c r="Q23" i="11"/>
  <c r="U23" i="11" s="1"/>
  <c r="P23" i="11"/>
  <c r="O23" i="11"/>
  <c r="M23" i="10"/>
  <c r="N23" i="10" s="1"/>
  <c r="H22" i="6"/>
  <c r="M23" i="4"/>
  <c r="N23" i="4" s="1"/>
  <c r="F22" i="6"/>
  <c r="M23" i="2"/>
  <c r="N23" i="2" s="1"/>
  <c r="Q23" i="2" s="1"/>
  <c r="U23" i="2" s="1"/>
  <c r="D22" i="6"/>
  <c r="R19" i="9"/>
  <c r="S19" i="9" s="1"/>
  <c r="Q19" i="9"/>
  <c r="U19" i="9" s="1"/>
  <c r="O19" i="9"/>
  <c r="P19" i="9"/>
  <c r="M18" i="9"/>
  <c r="N18" i="9" s="1"/>
  <c r="O18" i="15"/>
  <c r="Q18" i="15"/>
  <c r="U18" i="15" s="1"/>
  <c r="R18" i="15"/>
  <c r="S18" i="15" s="1"/>
  <c r="M18" i="13"/>
  <c r="N18" i="13" s="1"/>
  <c r="O18" i="11"/>
  <c r="R18" i="14"/>
  <c r="S18" i="14" s="1"/>
  <c r="P18" i="14"/>
  <c r="O18" i="14"/>
  <c r="Q18" i="14"/>
  <c r="U18" i="14" s="1"/>
  <c r="P18" i="11"/>
  <c r="Q18" i="11"/>
  <c r="U18" i="11" s="1"/>
  <c r="M18" i="3"/>
  <c r="N18" i="3" s="1"/>
  <c r="R18" i="3" s="1"/>
  <c r="S18" i="3" s="1"/>
  <c r="Q18" i="2"/>
  <c r="U18" i="2" s="1"/>
  <c r="O18" i="2"/>
  <c r="M18" i="5"/>
  <c r="N18" i="5" s="1"/>
  <c r="P18" i="5" s="1"/>
  <c r="P18" i="2"/>
  <c r="R18" i="2"/>
  <c r="S18" i="2" s="1"/>
  <c r="F17" i="6"/>
  <c r="H17" i="6"/>
  <c r="D17" i="6"/>
  <c r="P18" i="8"/>
  <c r="R18" i="8"/>
  <c r="S18" i="8" s="1"/>
  <c r="Q18" i="8"/>
  <c r="U18" i="8" s="1"/>
  <c r="O18" i="8"/>
  <c r="O13" i="8"/>
  <c r="Q13" i="8"/>
  <c r="U13" i="8" s="1"/>
  <c r="P13" i="8"/>
  <c r="R13" i="8"/>
  <c r="S13" i="8" s="1"/>
  <c r="T13" i="8"/>
  <c r="P13" i="9"/>
  <c r="T13" i="9"/>
  <c r="R12" i="15"/>
  <c r="S12" i="15" s="1"/>
  <c r="Q12" i="15"/>
  <c r="U12" i="15" s="1"/>
  <c r="O12" i="15"/>
  <c r="P12" i="15"/>
  <c r="R76" i="15"/>
  <c r="S76" i="15" s="1"/>
  <c r="Q76" i="15"/>
  <c r="U76" i="15" s="1"/>
  <c r="O76" i="15"/>
  <c r="P76" i="15"/>
  <c r="R68" i="15"/>
  <c r="S68" i="15" s="1"/>
  <c r="Q68" i="15"/>
  <c r="U68" i="15" s="1"/>
  <c r="O68" i="15"/>
  <c r="P68" i="15"/>
  <c r="R29" i="15"/>
  <c r="S29" i="15" s="1"/>
  <c r="Q29" i="15"/>
  <c r="U29" i="15" s="1"/>
  <c r="O29" i="15"/>
  <c r="P29" i="15"/>
  <c r="Q8" i="15"/>
  <c r="U8" i="15" s="1"/>
  <c r="R8" i="15"/>
  <c r="S8" i="15" s="1"/>
  <c r="P8" i="15"/>
  <c r="O8" i="15"/>
  <c r="R36" i="15"/>
  <c r="S36" i="15" s="1"/>
  <c r="Q36" i="15"/>
  <c r="U36" i="15" s="1"/>
  <c r="P36" i="15"/>
  <c r="O36" i="15"/>
  <c r="Q44" i="15"/>
  <c r="U44" i="15" s="1"/>
  <c r="R44" i="15"/>
  <c r="S44" i="15" s="1"/>
  <c r="P44" i="15"/>
  <c r="O44" i="15"/>
  <c r="Q51" i="15"/>
  <c r="U51" i="15" s="1"/>
  <c r="R51" i="15"/>
  <c r="S51" i="15" s="1"/>
  <c r="R71" i="15"/>
  <c r="S71" i="15" s="1"/>
  <c r="Q71" i="15"/>
  <c r="U71" i="15" s="1"/>
  <c r="O71" i="15"/>
  <c r="M20" i="15"/>
  <c r="N20" i="15" s="1"/>
  <c r="R3" i="15"/>
  <c r="S3" i="15" s="1"/>
  <c r="Q3" i="15"/>
  <c r="U3" i="15" s="1"/>
  <c r="R28" i="15"/>
  <c r="S28" i="15" s="1"/>
  <c r="R69" i="15"/>
  <c r="S69" i="15" s="1"/>
  <c r="Q69" i="15"/>
  <c r="U69" i="15" s="1"/>
  <c r="P69" i="15"/>
  <c r="O69" i="15"/>
  <c r="T66" i="15"/>
  <c r="R22" i="15"/>
  <c r="S22" i="15" s="1"/>
  <c r="Q22" i="15"/>
  <c r="U22" i="15" s="1"/>
  <c r="P28" i="15"/>
  <c r="Q43" i="15"/>
  <c r="U43" i="15" s="1"/>
  <c r="R43" i="15"/>
  <c r="S43" i="15" s="1"/>
  <c r="P71" i="15"/>
  <c r="M16" i="15"/>
  <c r="N16" i="15" s="1"/>
  <c r="R24" i="15"/>
  <c r="S24" i="15" s="1"/>
  <c r="Q24" i="15"/>
  <c r="U24" i="15" s="1"/>
  <c r="P24" i="15"/>
  <c r="O24" i="15"/>
  <c r="M27" i="15"/>
  <c r="N27" i="15" s="1"/>
  <c r="Q47" i="15"/>
  <c r="U47" i="15" s="1"/>
  <c r="R47" i="15"/>
  <c r="S47" i="15" s="1"/>
  <c r="R73" i="15"/>
  <c r="S73" i="15" s="1"/>
  <c r="Q73" i="15"/>
  <c r="U73" i="15" s="1"/>
  <c r="M17" i="15"/>
  <c r="N17" i="15" s="1"/>
  <c r="R53" i="15"/>
  <c r="S53" i="15" s="1"/>
  <c r="Q53" i="15"/>
  <c r="U53" i="15" s="1"/>
  <c r="O78" i="15"/>
  <c r="R78" i="15"/>
  <c r="S78" i="15" s="1"/>
  <c r="Q78" i="15"/>
  <c r="U78" i="15" s="1"/>
  <c r="P78" i="15"/>
  <c r="P30" i="15"/>
  <c r="O30" i="15"/>
  <c r="Q30" i="15"/>
  <c r="U30" i="15" s="1"/>
  <c r="R30" i="15"/>
  <c r="S30" i="15" s="1"/>
  <c r="P47" i="15"/>
  <c r="T70" i="15"/>
  <c r="O43" i="15"/>
  <c r="O3" i="15"/>
  <c r="M48" i="15"/>
  <c r="N48" i="15" s="1"/>
  <c r="M67" i="15"/>
  <c r="N67" i="15" s="1"/>
  <c r="O51" i="15"/>
  <c r="P43" i="15"/>
  <c r="P3" i="15"/>
  <c r="M62" i="15"/>
  <c r="N62" i="15" s="1"/>
  <c r="R9" i="15"/>
  <c r="S9" i="15" s="1"/>
  <c r="Q9" i="15"/>
  <c r="U9" i="15" s="1"/>
  <c r="P9" i="15"/>
  <c r="O9" i="15"/>
  <c r="M42" i="15"/>
  <c r="N42" i="15" s="1"/>
  <c r="O11" i="15"/>
  <c r="M56" i="15"/>
  <c r="N56" i="15" s="1"/>
  <c r="M58" i="15"/>
  <c r="N58" i="15" s="1"/>
  <c r="O15" i="15"/>
  <c r="M45" i="15"/>
  <c r="N45" i="15" s="1"/>
  <c r="M4" i="15"/>
  <c r="N4" i="15" s="1"/>
  <c r="P51" i="15"/>
  <c r="M40" i="15"/>
  <c r="N40" i="15" s="1"/>
  <c r="M72" i="15"/>
  <c r="N72" i="15" s="1"/>
  <c r="T14" i="15"/>
  <c r="Q31" i="15"/>
  <c r="U31" i="15" s="1"/>
  <c r="R31" i="15"/>
  <c r="S31" i="15" s="1"/>
  <c r="P31" i="15"/>
  <c r="O31" i="15"/>
  <c r="R46" i="15"/>
  <c r="S46" i="15" s="1"/>
  <c r="Q46" i="15"/>
  <c r="U46" i="15" s="1"/>
  <c r="P46" i="15"/>
  <c r="M64" i="15"/>
  <c r="N64" i="15" s="1"/>
  <c r="M57" i="15"/>
  <c r="N57" i="15" s="1"/>
  <c r="R75" i="15"/>
  <c r="S75" i="15" s="1"/>
  <c r="Q75" i="15"/>
  <c r="U75" i="15" s="1"/>
  <c r="M37" i="15"/>
  <c r="N37" i="15" s="1"/>
  <c r="M65" i="15"/>
  <c r="N65" i="15" s="1"/>
  <c r="M54" i="15"/>
  <c r="N54" i="15" s="1"/>
  <c r="Q55" i="15"/>
  <c r="U55" i="15" s="1"/>
  <c r="R55" i="15"/>
  <c r="S55" i="15" s="1"/>
  <c r="M21" i="15"/>
  <c r="N21" i="15" s="1"/>
  <c r="P38" i="15"/>
  <c r="O38" i="15"/>
  <c r="R38" i="15"/>
  <c r="S38" i="15" s="1"/>
  <c r="Q38" i="15"/>
  <c r="U38" i="15" s="1"/>
  <c r="M52" i="15"/>
  <c r="N52" i="15" s="1"/>
  <c r="R15" i="15"/>
  <c r="S15" i="15" s="1"/>
  <c r="Q15" i="15"/>
  <c r="U15" i="15" s="1"/>
  <c r="M34" i="15"/>
  <c r="N34" i="15" s="1"/>
  <c r="R60" i="15"/>
  <c r="S60" i="15" s="1"/>
  <c r="O60" i="15"/>
  <c r="Q60" i="15"/>
  <c r="U60" i="15" s="1"/>
  <c r="Q61" i="15"/>
  <c r="U61" i="15" s="1"/>
  <c r="P61" i="15"/>
  <c r="O61" i="15"/>
  <c r="R61" i="15"/>
  <c r="S61" i="15" s="1"/>
  <c r="T74" i="15"/>
  <c r="R11" i="15"/>
  <c r="S11" i="15" s="1"/>
  <c r="Q11" i="15"/>
  <c r="U11" i="15" s="1"/>
  <c r="T6" i="15"/>
  <c r="O49" i="15"/>
  <c r="P49" i="15"/>
  <c r="Q49" i="15"/>
  <c r="U49" i="15" s="1"/>
  <c r="R49" i="15"/>
  <c r="S49" i="15" s="1"/>
  <c r="R41" i="15"/>
  <c r="S41" i="15" s="1"/>
  <c r="Q41" i="15"/>
  <c r="U41" i="15" s="1"/>
  <c r="O46" i="15"/>
  <c r="P23" i="15"/>
  <c r="P13" i="15"/>
  <c r="O13" i="15"/>
  <c r="R13" i="15"/>
  <c r="S13" i="15" s="1"/>
  <c r="Q13" i="15"/>
  <c r="U13" i="15" s="1"/>
  <c r="M50" i="15"/>
  <c r="N50" i="15" s="1"/>
  <c r="Q35" i="15"/>
  <c r="U35" i="15" s="1"/>
  <c r="R35" i="15"/>
  <c r="S35" i="15" s="1"/>
  <c r="P75" i="15"/>
  <c r="Q77" i="15"/>
  <c r="U77" i="15" s="1"/>
  <c r="P77" i="15"/>
  <c r="O77" i="15"/>
  <c r="R77" i="15"/>
  <c r="S77" i="15" s="1"/>
  <c r="M7" i="15"/>
  <c r="N7" i="15" s="1"/>
  <c r="R5" i="15"/>
  <c r="S5" i="15" s="1"/>
  <c r="Q5" i="15"/>
  <c r="U5" i="15" s="1"/>
  <c r="O5" i="15"/>
  <c r="P5" i="15"/>
  <c r="O22" i="15"/>
  <c r="O23" i="15"/>
  <c r="O55" i="15"/>
  <c r="T10" i="15"/>
  <c r="R40" i="14"/>
  <c r="S40" i="14" s="1"/>
  <c r="Q40" i="14"/>
  <c r="U40" i="14" s="1"/>
  <c r="P40" i="14"/>
  <c r="O40" i="14"/>
  <c r="Q71" i="14"/>
  <c r="U71" i="14" s="1"/>
  <c r="R71" i="14"/>
  <c r="S71" i="14" s="1"/>
  <c r="P71" i="14"/>
  <c r="O71" i="14"/>
  <c r="Q21" i="14"/>
  <c r="U21" i="14" s="1"/>
  <c r="R21" i="14"/>
  <c r="S21" i="14" s="1"/>
  <c r="P21" i="14"/>
  <c r="O21" i="14"/>
  <c r="Q27" i="14"/>
  <c r="U27" i="14" s="1"/>
  <c r="R27" i="14"/>
  <c r="S27" i="14" s="1"/>
  <c r="O27" i="14"/>
  <c r="P27" i="14"/>
  <c r="R76" i="14"/>
  <c r="S76" i="14" s="1"/>
  <c r="Q76" i="14"/>
  <c r="U76" i="14" s="1"/>
  <c r="O76" i="14"/>
  <c r="P76" i="14"/>
  <c r="Q48" i="14"/>
  <c r="U48" i="14" s="1"/>
  <c r="R48" i="14"/>
  <c r="S48" i="14" s="1"/>
  <c r="P48" i="14"/>
  <c r="O48" i="14"/>
  <c r="O60" i="14"/>
  <c r="Q60" i="14"/>
  <c r="U60" i="14" s="1"/>
  <c r="R60" i="14"/>
  <c r="S60" i="14" s="1"/>
  <c r="R52" i="14"/>
  <c r="S52" i="14" s="1"/>
  <c r="Q52" i="14"/>
  <c r="U52" i="14" s="1"/>
  <c r="O52" i="14"/>
  <c r="R29" i="14"/>
  <c r="S29" i="14" s="1"/>
  <c r="Q29" i="14"/>
  <c r="U29" i="14" s="1"/>
  <c r="R16" i="14"/>
  <c r="S16" i="14" s="1"/>
  <c r="P16" i="14"/>
  <c r="Q16" i="14"/>
  <c r="U16" i="14" s="1"/>
  <c r="T13" i="14"/>
  <c r="O45" i="14"/>
  <c r="R45" i="14"/>
  <c r="S45" i="14" s="1"/>
  <c r="P45" i="14"/>
  <c r="Q45" i="14"/>
  <c r="U45" i="14" s="1"/>
  <c r="Q11" i="14"/>
  <c r="U11" i="14" s="1"/>
  <c r="R11" i="14"/>
  <c r="S11" i="14" s="1"/>
  <c r="Q49" i="14"/>
  <c r="U49" i="14" s="1"/>
  <c r="R49" i="14"/>
  <c r="S49" i="14" s="1"/>
  <c r="O16" i="14"/>
  <c r="M78" i="14"/>
  <c r="N78" i="14" s="1"/>
  <c r="O11" i="14"/>
  <c r="Q22" i="14"/>
  <c r="U22" i="14" s="1"/>
  <c r="R22" i="14"/>
  <c r="S22" i="14" s="1"/>
  <c r="R57" i="14"/>
  <c r="S57" i="14" s="1"/>
  <c r="Q57" i="14"/>
  <c r="U57" i="14" s="1"/>
  <c r="Q59" i="14"/>
  <c r="U59" i="14" s="1"/>
  <c r="R59" i="14"/>
  <c r="S59" i="14" s="1"/>
  <c r="O59" i="14"/>
  <c r="R36" i="14"/>
  <c r="S36" i="14" s="1"/>
  <c r="Q36" i="14"/>
  <c r="U36" i="14" s="1"/>
  <c r="P36" i="14"/>
  <c r="M65" i="14"/>
  <c r="N65" i="14" s="1"/>
  <c r="Q69" i="14"/>
  <c r="U69" i="14" s="1"/>
  <c r="R69" i="14"/>
  <c r="S69" i="14" s="1"/>
  <c r="M62" i="14"/>
  <c r="N62" i="14" s="1"/>
  <c r="T6" i="14"/>
  <c r="O64" i="14"/>
  <c r="M30" i="14"/>
  <c r="N30" i="14" s="1"/>
  <c r="M19" i="14"/>
  <c r="N19" i="14" s="1"/>
  <c r="P44" i="14"/>
  <c r="O44" i="14"/>
  <c r="Q44" i="14"/>
  <c r="U44" i="14" s="1"/>
  <c r="R44" i="14"/>
  <c r="S44" i="14" s="1"/>
  <c r="Q50" i="14"/>
  <c r="U50" i="14" s="1"/>
  <c r="R50" i="14"/>
  <c r="S50" i="14" s="1"/>
  <c r="O17" i="14"/>
  <c r="R17" i="14"/>
  <c r="S17" i="14" s="1"/>
  <c r="Q17" i="14"/>
  <c r="U17" i="14" s="1"/>
  <c r="P17" i="14"/>
  <c r="P8" i="14"/>
  <c r="O8" i="14"/>
  <c r="R8" i="14"/>
  <c r="S8" i="14" s="1"/>
  <c r="Q8" i="14"/>
  <c r="U8" i="14" s="1"/>
  <c r="M46" i="14"/>
  <c r="N46" i="14" s="1"/>
  <c r="M55" i="14"/>
  <c r="N55" i="14" s="1"/>
  <c r="P33" i="14"/>
  <c r="P22" i="14"/>
  <c r="T51" i="14"/>
  <c r="Q12" i="14"/>
  <c r="U12" i="14" s="1"/>
  <c r="P12" i="14"/>
  <c r="O12" i="14"/>
  <c r="R12" i="14"/>
  <c r="S12" i="14" s="1"/>
  <c r="R54" i="14"/>
  <c r="S54" i="14" s="1"/>
  <c r="Q54" i="14"/>
  <c r="U54" i="14" s="1"/>
  <c r="O54" i="14"/>
  <c r="M73" i="14"/>
  <c r="N73" i="14" s="1"/>
  <c r="P52" i="14"/>
  <c r="M61" i="14"/>
  <c r="N61" i="14" s="1"/>
  <c r="Q7" i="14"/>
  <c r="U7" i="14" s="1"/>
  <c r="R7" i="14"/>
  <c r="S7" i="14" s="1"/>
  <c r="M28" i="14"/>
  <c r="N28" i="14" s="1"/>
  <c r="M53" i="14"/>
  <c r="N53" i="14" s="1"/>
  <c r="O66" i="14"/>
  <c r="T34" i="14"/>
  <c r="Q35" i="14"/>
  <c r="U35" i="14" s="1"/>
  <c r="R35" i="14"/>
  <c r="S35" i="14" s="1"/>
  <c r="R58" i="14"/>
  <c r="S58" i="14" s="1"/>
  <c r="P58" i="14"/>
  <c r="O58" i="14"/>
  <c r="Q58" i="14"/>
  <c r="U58" i="14" s="1"/>
  <c r="Q64" i="14"/>
  <c r="U64" i="14" s="1"/>
  <c r="R64" i="14"/>
  <c r="S64" i="14" s="1"/>
  <c r="Q70" i="14"/>
  <c r="U70" i="14" s="1"/>
  <c r="R70" i="14"/>
  <c r="S70" i="14" s="1"/>
  <c r="O70" i="14"/>
  <c r="P70" i="14"/>
  <c r="Q63" i="14"/>
  <c r="U63" i="14" s="1"/>
  <c r="R63" i="14"/>
  <c r="S63" i="14" s="1"/>
  <c r="Q75" i="14"/>
  <c r="U75" i="14" s="1"/>
  <c r="R75" i="14"/>
  <c r="S75" i="14" s="1"/>
  <c r="O75" i="14"/>
  <c r="Q15" i="14"/>
  <c r="U15" i="14" s="1"/>
  <c r="R15" i="14"/>
  <c r="S15" i="14" s="1"/>
  <c r="T26" i="14"/>
  <c r="P29" i="14"/>
  <c r="R10" i="14"/>
  <c r="S10" i="14" s="1"/>
  <c r="P10" i="14"/>
  <c r="O10" i="14"/>
  <c r="Q10" i="14"/>
  <c r="U10" i="14" s="1"/>
  <c r="M14" i="14"/>
  <c r="N14" i="14" s="1"/>
  <c r="O77" i="14"/>
  <c r="R77" i="14"/>
  <c r="S77" i="14" s="1"/>
  <c r="Q77" i="14"/>
  <c r="U77" i="14" s="1"/>
  <c r="P77" i="14"/>
  <c r="P63" i="14"/>
  <c r="P11" i="14"/>
  <c r="R37" i="14"/>
  <c r="S37" i="14" s="1"/>
  <c r="Q37" i="14"/>
  <c r="U37" i="14" s="1"/>
  <c r="R33" i="14"/>
  <c r="S33" i="14" s="1"/>
  <c r="Q33" i="14"/>
  <c r="U33" i="14" s="1"/>
  <c r="P35" i="14"/>
  <c r="R42" i="14"/>
  <c r="S42" i="14" s="1"/>
  <c r="Q42" i="14"/>
  <c r="U42" i="14" s="1"/>
  <c r="M23" i="14"/>
  <c r="N23" i="14" s="1"/>
  <c r="T5" i="14"/>
  <c r="M74" i="14"/>
  <c r="N74" i="14" s="1"/>
  <c r="Q67" i="14"/>
  <c r="U67" i="14" s="1"/>
  <c r="R67" i="14"/>
  <c r="S67" i="14" s="1"/>
  <c r="P37" i="14"/>
  <c r="O29" i="14"/>
  <c r="O15" i="14"/>
  <c r="M56" i="14"/>
  <c r="N56" i="14" s="1"/>
  <c r="M41" i="14"/>
  <c r="N41" i="14" s="1"/>
  <c r="M47" i="14"/>
  <c r="N47" i="14" s="1"/>
  <c r="T3" i="14"/>
  <c r="R43" i="14"/>
  <c r="S43" i="14" s="1"/>
  <c r="R68" i="14"/>
  <c r="S68" i="14" s="1"/>
  <c r="Q68" i="14"/>
  <c r="U68" i="14" s="1"/>
  <c r="O36" i="14"/>
  <c r="P15" i="14"/>
  <c r="Q66" i="14"/>
  <c r="U66" i="14" s="1"/>
  <c r="R66" i="14"/>
  <c r="S66" i="14" s="1"/>
  <c r="M20" i="14"/>
  <c r="N20" i="14" s="1"/>
  <c r="T9" i="14"/>
  <c r="Q26" i="13"/>
  <c r="U26" i="13" s="1"/>
  <c r="R26" i="13"/>
  <c r="S26" i="13" s="1"/>
  <c r="P26" i="13"/>
  <c r="O26" i="13"/>
  <c r="R64" i="13"/>
  <c r="S64" i="13" s="1"/>
  <c r="Q64" i="13"/>
  <c r="U64" i="13" s="1"/>
  <c r="O64" i="13"/>
  <c r="P64" i="13"/>
  <c r="R41" i="13"/>
  <c r="S41" i="13" s="1"/>
  <c r="Q41" i="13"/>
  <c r="U41" i="13" s="1"/>
  <c r="O41" i="13"/>
  <c r="P41" i="13"/>
  <c r="R56" i="13"/>
  <c r="S56" i="13" s="1"/>
  <c r="Q56" i="13"/>
  <c r="U56" i="13" s="1"/>
  <c r="O56" i="13"/>
  <c r="P56" i="13"/>
  <c r="R67" i="13"/>
  <c r="S67" i="13" s="1"/>
  <c r="Q67" i="13"/>
  <c r="U67" i="13" s="1"/>
  <c r="O67" i="13"/>
  <c r="P67" i="13"/>
  <c r="P20" i="13"/>
  <c r="R20" i="13"/>
  <c r="S20" i="13" s="1"/>
  <c r="Q20" i="13"/>
  <c r="U20" i="13" s="1"/>
  <c r="O20" i="13"/>
  <c r="Q23" i="13"/>
  <c r="U23" i="13" s="1"/>
  <c r="R23" i="13"/>
  <c r="S23" i="13" s="1"/>
  <c r="R65" i="13"/>
  <c r="S65" i="13" s="1"/>
  <c r="Q65" i="13"/>
  <c r="U65" i="13" s="1"/>
  <c r="P65" i="13"/>
  <c r="O65" i="13"/>
  <c r="Q40" i="13"/>
  <c r="U40" i="13" s="1"/>
  <c r="R40" i="13"/>
  <c r="S40" i="13" s="1"/>
  <c r="T11" i="13"/>
  <c r="M14" i="13"/>
  <c r="N14" i="13" s="1"/>
  <c r="R22" i="13"/>
  <c r="S22" i="13" s="1"/>
  <c r="Q22" i="13"/>
  <c r="U22" i="13" s="1"/>
  <c r="O13" i="13"/>
  <c r="T7" i="13"/>
  <c r="O9" i="13"/>
  <c r="R48" i="13"/>
  <c r="S48" i="13" s="1"/>
  <c r="Q48" i="13"/>
  <c r="U48" i="13" s="1"/>
  <c r="P48" i="13"/>
  <c r="M63" i="13"/>
  <c r="N63" i="13" s="1"/>
  <c r="O5" i="13"/>
  <c r="M27" i="13"/>
  <c r="N27" i="13" s="1"/>
  <c r="O40" i="13"/>
  <c r="M8" i="13"/>
  <c r="N8" i="13" s="1"/>
  <c r="M44" i="13"/>
  <c r="N44" i="13" s="1"/>
  <c r="T15" i="13"/>
  <c r="T46" i="13"/>
  <c r="R61" i="13"/>
  <c r="S61" i="13" s="1"/>
  <c r="Q61" i="13"/>
  <c r="U61" i="13" s="1"/>
  <c r="P61" i="13"/>
  <c r="O61" i="13"/>
  <c r="P72" i="13"/>
  <c r="R58" i="13"/>
  <c r="S58" i="13" s="1"/>
  <c r="O58" i="13"/>
  <c r="Q58" i="13"/>
  <c r="U58" i="13" s="1"/>
  <c r="P58" i="13"/>
  <c r="R73" i="13"/>
  <c r="S73" i="13" s="1"/>
  <c r="Q73" i="13"/>
  <c r="U73" i="13" s="1"/>
  <c r="T30" i="13"/>
  <c r="P40" i="13"/>
  <c r="R77" i="13"/>
  <c r="S77" i="13" s="1"/>
  <c r="Q77" i="13"/>
  <c r="U77" i="13" s="1"/>
  <c r="P77" i="13"/>
  <c r="O77" i="13"/>
  <c r="R53" i="13"/>
  <c r="S53" i="13" s="1"/>
  <c r="P53" i="13"/>
  <c r="R43" i="13"/>
  <c r="S43" i="13" s="1"/>
  <c r="Q43" i="13"/>
  <c r="U43" i="13" s="1"/>
  <c r="R55" i="13"/>
  <c r="S55" i="13" s="1"/>
  <c r="Q55" i="13"/>
  <c r="U55" i="13" s="1"/>
  <c r="O55" i="13"/>
  <c r="M75" i="13"/>
  <c r="N75" i="13" s="1"/>
  <c r="Q38" i="13"/>
  <c r="U38" i="13" s="1"/>
  <c r="P38" i="13"/>
  <c r="O38" i="13"/>
  <c r="R38" i="13"/>
  <c r="S38" i="13" s="1"/>
  <c r="M71" i="13"/>
  <c r="N71" i="13" s="1"/>
  <c r="T50" i="13"/>
  <c r="Q69" i="13"/>
  <c r="U69" i="13" s="1"/>
  <c r="O69" i="13"/>
  <c r="P69" i="13"/>
  <c r="R69" i="13"/>
  <c r="S69" i="13" s="1"/>
  <c r="T70" i="13"/>
  <c r="R37" i="13"/>
  <c r="S37" i="13" s="1"/>
  <c r="Q37" i="13"/>
  <c r="U37" i="13" s="1"/>
  <c r="R34" i="13"/>
  <c r="S34" i="13" s="1"/>
  <c r="Q34" i="13"/>
  <c r="U34" i="13" s="1"/>
  <c r="P34" i="13"/>
  <c r="O34" i="13"/>
  <c r="R68" i="13"/>
  <c r="S68" i="13" s="1"/>
  <c r="Q68" i="13"/>
  <c r="U68" i="13" s="1"/>
  <c r="M36" i="13"/>
  <c r="N36" i="13" s="1"/>
  <c r="M19" i="13"/>
  <c r="N19" i="13" s="1"/>
  <c r="R13" i="13"/>
  <c r="S13" i="13" s="1"/>
  <c r="Q13" i="13"/>
  <c r="U13" i="13" s="1"/>
  <c r="Q76" i="13"/>
  <c r="U76" i="13" s="1"/>
  <c r="R76" i="13"/>
  <c r="S76" i="13" s="1"/>
  <c r="M16" i="13"/>
  <c r="N16" i="13" s="1"/>
  <c r="M33" i="13"/>
  <c r="N33" i="13" s="1"/>
  <c r="M49" i="13"/>
  <c r="N49" i="13" s="1"/>
  <c r="P78" i="13"/>
  <c r="R78" i="13"/>
  <c r="S78" i="13" s="1"/>
  <c r="Q78" i="13"/>
  <c r="U78" i="13" s="1"/>
  <c r="O78" i="13"/>
  <c r="R32" i="13"/>
  <c r="S32" i="13" s="1"/>
  <c r="Q32" i="13"/>
  <c r="U32" i="13" s="1"/>
  <c r="P32" i="13"/>
  <c r="O43" i="13"/>
  <c r="R52" i="13"/>
  <c r="S52" i="13" s="1"/>
  <c r="Q52" i="13"/>
  <c r="U52" i="13" s="1"/>
  <c r="P23" i="13"/>
  <c r="M51" i="13"/>
  <c r="N51" i="13" s="1"/>
  <c r="P37" i="13"/>
  <c r="R39" i="13"/>
  <c r="S39" i="13" s="1"/>
  <c r="Q39" i="13"/>
  <c r="U39" i="13" s="1"/>
  <c r="R5" i="13"/>
  <c r="S5" i="13" s="1"/>
  <c r="Q5" i="13"/>
  <c r="U5" i="13" s="1"/>
  <c r="T12" i="13"/>
  <c r="R72" i="13"/>
  <c r="S72" i="13" s="1"/>
  <c r="Q72" i="13"/>
  <c r="U72" i="13" s="1"/>
  <c r="Q9" i="13"/>
  <c r="U9" i="13" s="1"/>
  <c r="R9" i="13"/>
  <c r="S9" i="13" s="1"/>
  <c r="P68" i="13"/>
  <c r="M25" i="13"/>
  <c r="N25" i="13" s="1"/>
  <c r="Q17" i="13"/>
  <c r="U17" i="13" s="1"/>
  <c r="R17" i="13"/>
  <c r="S17" i="13" s="1"/>
  <c r="M6" i="13"/>
  <c r="N6" i="13" s="1"/>
  <c r="Q60" i="13"/>
  <c r="U60" i="13" s="1"/>
  <c r="R60" i="13"/>
  <c r="S60" i="13" s="1"/>
  <c r="T66" i="13"/>
  <c r="O17" i="13"/>
  <c r="T3" i="13"/>
  <c r="Q57" i="13"/>
  <c r="U57" i="13" s="1"/>
  <c r="O57" i="13"/>
  <c r="R57" i="13"/>
  <c r="S57" i="13" s="1"/>
  <c r="P57" i="13"/>
  <c r="M4" i="13"/>
  <c r="N4" i="13" s="1"/>
  <c r="M45" i="13"/>
  <c r="N45" i="13" s="1"/>
  <c r="O23" i="13"/>
  <c r="T74" i="13"/>
  <c r="O76" i="13"/>
  <c r="Q31" i="13"/>
  <c r="U31" i="13" s="1"/>
  <c r="R31" i="13"/>
  <c r="S31" i="13" s="1"/>
  <c r="P43" i="13"/>
  <c r="M47" i="13"/>
  <c r="N47" i="13" s="1"/>
  <c r="P39" i="13"/>
  <c r="T42" i="13"/>
  <c r="M10" i="13"/>
  <c r="N10" i="13" s="1"/>
  <c r="O22" i="13"/>
  <c r="Q36" i="12"/>
  <c r="U36" i="12" s="1"/>
  <c r="R36" i="12"/>
  <c r="S36" i="12" s="1"/>
  <c r="P36" i="12"/>
  <c r="O36" i="12"/>
  <c r="R37" i="12"/>
  <c r="S37" i="12" s="1"/>
  <c r="Q37" i="12"/>
  <c r="U37" i="12" s="1"/>
  <c r="O37" i="12"/>
  <c r="P37" i="12"/>
  <c r="R4" i="12"/>
  <c r="S4" i="12" s="1"/>
  <c r="Q4" i="12"/>
  <c r="U4" i="12" s="1"/>
  <c r="P4" i="12"/>
  <c r="O4" i="12"/>
  <c r="R32" i="12"/>
  <c r="S32" i="12" s="1"/>
  <c r="Q32" i="12"/>
  <c r="U32" i="12" s="1"/>
  <c r="P32" i="12"/>
  <c r="O32" i="12"/>
  <c r="R44" i="12"/>
  <c r="S44" i="12" s="1"/>
  <c r="Q44" i="12"/>
  <c r="U44" i="12" s="1"/>
  <c r="P44" i="12"/>
  <c r="O44" i="12"/>
  <c r="Q19" i="12"/>
  <c r="U19" i="12" s="1"/>
  <c r="R19" i="12"/>
  <c r="S19" i="12" s="1"/>
  <c r="O19" i="12"/>
  <c r="P19" i="12"/>
  <c r="Q26" i="12"/>
  <c r="U26" i="12" s="1"/>
  <c r="R26" i="12"/>
  <c r="S26" i="12" s="1"/>
  <c r="O26" i="12"/>
  <c r="P26" i="12"/>
  <c r="R59" i="12"/>
  <c r="S59" i="12" s="1"/>
  <c r="Q59" i="12"/>
  <c r="U59" i="12" s="1"/>
  <c r="P49" i="12"/>
  <c r="O49" i="12"/>
  <c r="R49" i="12"/>
  <c r="S49" i="12" s="1"/>
  <c r="Q49" i="12"/>
  <c r="U49" i="12" s="1"/>
  <c r="R40" i="12"/>
  <c r="S40" i="12" s="1"/>
  <c r="Q40" i="12"/>
  <c r="U40" i="12" s="1"/>
  <c r="P40" i="12"/>
  <c r="O40" i="12"/>
  <c r="T66" i="12"/>
  <c r="T46" i="12"/>
  <c r="O68" i="12"/>
  <c r="R73" i="12"/>
  <c r="S73" i="12" s="1"/>
  <c r="Q73" i="12"/>
  <c r="U73" i="12" s="1"/>
  <c r="O73" i="12"/>
  <c r="T54" i="12"/>
  <c r="P48" i="12"/>
  <c r="O65" i="12"/>
  <c r="R30" i="12"/>
  <c r="S30" i="12" s="1"/>
  <c r="Q30" i="12"/>
  <c r="U30" i="12" s="1"/>
  <c r="R41" i="12"/>
  <c r="S41" i="12" s="1"/>
  <c r="Q41" i="12"/>
  <c r="U41" i="12" s="1"/>
  <c r="O59" i="12"/>
  <c r="T50" i="12"/>
  <c r="R12" i="12"/>
  <c r="S12" i="12" s="1"/>
  <c r="Q12" i="12"/>
  <c r="U12" i="12" s="1"/>
  <c r="O12" i="12"/>
  <c r="P12" i="12"/>
  <c r="M18" i="12"/>
  <c r="N18" i="12" s="1"/>
  <c r="O60" i="12"/>
  <c r="M71" i="12"/>
  <c r="N71" i="12" s="1"/>
  <c r="Q25" i="12"/>
  <c r="U25" i="12" s="1"/>
  <c r="R25" i="12"/>
  <c r="S25" i="12" s="1"/>
  <c r="P25" i="12"/>
  <c r="T42" i="12"/>
  <c r="M67" i="12"/>
  <c r="N67" i="12" s="1"/>
  <c r="M14" i="12"/>
  <c r="N14" i="12" s="1"/>
  <c r="M6" i="12"/>
  <c r="N6" i="12" s="1"/>
  <c r="T74" i="12"/>
  <c r="M39" i="12"/>
  <c r="N39" i="12" s="1"/>
  <c r="R47" i="12"/>
  <c r="S47" i="12" s="1"/>
  <c r="Q47" i="12"/>
  <c r="U47" i="12" s="1"/>
  <c r="R55" i="12"/>
  <c r="S55" i="12" s="1"/>
  <c r="Q55" i="12"/>
  <c r="U55" i="12" s="1"/>
  <c r="R68" i="12"/>
  <c r="S68" i="12" s="1"/>
  <c r="Q68" i="12"/>
  <c r="U68" i="12" s="1"/>
  <c r="R24" i="12"/>
  <c r="S24" i="12" s="1"/>
  <c r="Q24" i="12"/>
  <c r="U24" i="12" s="1"/>
  <c r="T15" i="12"/>
  <c r="P53" i="12"/>
  <c r="O53" i="12"/>
  <c r="R53" i="12"/>
  <c r="S53" i="12" s="1"/>
  <c r="Q53" i="12"/>
  <c r="U53" i="12" s="1"/>
  <c r="Q48" i="12"/>
  <c r="U48" i="12" s="1"/>
  <c r="O47" i="12"/>
  <c r="T62" i="12"/>
  <c r="M52" i="12"/>
  <c r="N52" i="12" s="1"/>
  <c r="Q34" i="12"/>
  <c r="U34" i="12" s="1"/>
  <c r="P34" i="12"/>
  <c r="O34" i="12"/>
  <c r="R34" i="12"/>
  <c r="S34" i="12" s="1"/>
  <c r="P24" i="12"/>
  <c r="M27" i="12"/>
  <c r="N27" i="12" s="1"/>
  <c r="Q31" i="12"/>
  <c r="U31" i="12" s="1"/>
  <c r="R31" i="12"/>
  <c r="S31" i="12" s="1"/>
  <c r="Q78" i="12"/>
  <c r="U78" i="12" s="1"/>
  <c r="O78" i="12"/>
  <c r="R78" i="12"/>
  <c r="S78" i="12" s="1"/>
  <c r="P78" i="12"/>
  <c r="M20" i="12"/>
  <c r="N20" i="12" s="1"/>
  <c r="P59" i="12"/>
  <c r="P73" i="12"/>
  <c r="T70" i="12"/>
  <c r="M63" i="12"/>
  <c r="N63" i="12" s="1"/>
  <c r="M33" i="12"/>
  <c r="N33" i="12" s="1"/>
  <c r="T13" i="12"/>
  <c r="T51" i="12"/>
  <c r="M45" i="12"/>
  <c r="N45" i="12" s="1"/>
  <c r="O30" i="12"/>
  <c r="R69" i="12"/>
  <c r="S69" i="12" s="1"/>
  <c r="O69" i="12"/>
  <c r="Q69" i="12"/>
  <c r="U69" i="12" s="1"/>
  <c r="P69" i="12"/>
  <c r="Q38" i="12"/>
  <c r="U38" i="12" s="1"/>
  <c r="R38" i="12"/>
  <c r="S38" i="12" s="1"/>
  <c r="O61" i="12"/>
  <c r="Q61" i="12"/>
  <c r="U61" i="12" s="1"/>
  <c r="R61" i="12"/>
  <c r="S61" i="12" s="1"/>
  <c r="P61" i="12"/>
  <c r="R65" i="12"/>
  <c r="S65" i="12" s="1"/>
  <c r="Q65" i="12"/>
  <c r="U65" i="12" s="1"/>
  <c r="R75" i="12"/>
  <c r="S75" i="12" s="1"/>
  <c r="Q75" i="12"/>
  <c r="U75" i="12" s="1"/>
  <c r="O75" i="12"/>
  <c r="P75" i="12"/>
  <c r="O38" i="12"/>
  <c r="R10" i="12"/>
  <c r="S10" i="12" s="1"/>
  <c r="Q10" i="12"/>
  <c r="U10" i="12" s="1"/>
  <c r="P10" i="12"/>
  <c r="O10" i="12"/>
  <c r="R60" i="12"/>
  <c r="S60" i="12" s="1"/>
  <c r="Q60" i="12"/>
  <c r="U60" i="12" s="1"/>
  <c r="R17" i="12"/>
  <c r="S17" i="12" s="1"/>
  <c r="Q17" i="12"/>
  <c r="U17" i="12" s="1"/>
  <c r="T11" i="12"/>
  <c r="M64" i="12"/>
  <c r="N64" i="12" s="1"/>
  <c r="O55" i="12"/>
  <c r="R76" i="12"/>
  <c r="S76" i="12" s="1"/>
  <c r="Q76" i="12"/>
  <c r="U76" i="12" s="1"/>
  <c r="O21" i="12"/>
  <c r="R21" i="12"/>
  <c r="S21" i="12" s="1"/>
  <c r="P21" i="12"/>
  <c r="Q21" i="12"/>
  <c r="U21" i="12" s="1"/>
  <c r="R56" i="12"/>
  <c r="S56" i="12" s="1"/>
  <c r="Q56" i="12"/>
  <c r="U56" i="12" s="1"/>
  <c r="P17" i="12"/>
  <c r="T7" i="12"/>
  <c r="Q23" i="12"/>
  <c r="U23" i="12" s="1"/>
  <c r="R23" i="12"/>
  <c r="S23" i="12" s="1"/>
  <c r="O76" i="12"/>
  <c r="M77" i="12"/>
  <c r="N77" i="12" s="1"/>
  <c r="R43" i="12"/>
  <c r="S43" i="12" s="1"/>
  <c r="Q43" i="12"/>
  <c r="U43" i="12" s="1"/>
  <c r="O43" i="12"/>
  <c r="M72" i="12"/>
  <c r="N72" i="12" s="1"/>
  <c r="M57" i="12"/>
  <c r="N57" i="12" s="1"/>
  <c r="M9" i="12"/>
  <c r="N9" i="12" s="1"/>
  <c r="T3" i="12"/>
  <c r="M16" i="12"/>
  <c r="N16" i="12" s="1"/>
  <c r="T5" i="12"/>
  <c r="R24" i="11"/>
  <c r="S24" i="11" s="1"/>
  <c r="P24" i="11"/>
  <c r="Q24" i="11"/>
  <c r="U24" i="11" s="1"/>
  <c r="O24" i="11"/>
  <c r="R11" i="11"/>
  <c r="S11" i="11" s="1"/>
  <c r="Q11" i="11"/>
  <c r="U11" i="11" s="1"/>
  <c r="O11" i="11"/>
  <c r="P11" i="11"/>
  <c r="R51" i="11"/>
  <c r="S51" i="11" s="1"/>
  <c r="Q51" i="11"/>
  <c r="U51" i="11" s="1"/>
  <c r="O51" i="11"/>
  <c r="P51" i="11"/>
  <c r="P64" i="11"/>
  <c r="T34" i="11"/>
  <c r="R77" i="11"/>
  <c r="S77" i="11" s="1"/>
  <c r="Q77" i="11"/>
  <c r="U77" i="11" s="1"/>
  <c r="P77" i="11"/>
  <c r="O77" i="11"/>
  <c r="R29" i="11"/>
  <c r="S29" i="11" s="1"/>
  <c r="P29" i="11"/>
  <c r="Q29" i="11"/>
  <c r="U29" i="11" s="1"/>
  <c r="O29" i="11"/>
  <c r="O56" i="11"/>
  <c r="O76" i="11"/>
  <c r="P48" i="11"/>
  <c r="T5" i="11"/>
  <c r="R63" i="11"/>
  <c r="S63" i="11" s="1"/>
  <c r="Q63" i="11"/>
  <c r="U63" i="11" s="1"/>
  <c r="O36" i="11"/>
  <c r="T6" i="11"/>
  <c r="T75" i="11"/>
  <c r="R45" i="11"/>
  <c r="S45" i="11" s="1"/>
  <c r="Q45" i="11"/>
  <c r="U45" i="11" s="1"/>
  <c r="P45" i="11"/>
  <c r="O45" i="11"/>
  <c r="R28" i="11"/>
  <c r="S28" i="11" s="1"/>
  <c r="Q28" i="11"/>
  <c r="U28" i="11" s="1"/>
  <c r="R3" i="11"/>
  <c r="S3" i="11" s="1"/>
  <c r="Q3" i="11"/>
  <c r="U3" i="11" s="1"/>
  <c r="T7" i="11"/>
  <c r="P65" i="11"/>
  <c r="O65" i="11"/>
  <c r="R65" i="11"/>
  <c r="S65" i="11" s="1"/>
  <c r="Q65" i="11"/>
  <c r="U65" i="11" s="1"/>
  <c r="Q17" i="11"/>
  <c r="U17" i="11" s="1"/>
  <c r="R17" i="11"/>
  <c r="S17" i="11" s="1"/>
  <c r="O17" i="11"/>
  <c r="P17" i="11"/>
  <c r="Q68" i="11"/>
  <c r="U68" i="11" s="1"/>
  <c r="R68" i="11"/>
  <c r="S68" i="11" s="1"/>
  <c r="M60" i="11"/>
  <c r="N60" i="11" s="1"/>
  <c r="T66" i="11"/>
  <c r="R71" i="11"/>
  <c r="S71" i="11" s="1"/>
  <c r="Q71" i="11"/>
  <c r="U71" i="11" s="1"/>
  <c r="O13" i="11"/>
  <c r="T43" i="11"/>
  <c r="R37" i="11"/>
  <c r="S37" i="11" s="1"/>
  <c r="Q37" i="11"/>
  <c r="U37" i="11" s="1"/>
  <c r="P37" i="11"/>
  <c r="O37" i="11"/>
  <c r="T70" i="11"/>
  <c r="P57" i="11"/>
  <c r="O57" i="11"/>
  <c r="R57" i="11"/>
  <c r="S57" i="11" s="1"/>
  <c r="Q57" i="11"/>
  <c r="U57" i="11" s="1"/>
  <c r="M52" i="11"/>
  <c r="N52" i="11" s="1"/>
  <c r="T30" i="11"/>
  <c r="P4" i="11"/>
  <c r="Q73" i="11"/>
  <c r="U73" i="11" s="1"/>
  <c r="R73" i="11"/>
  <c r="S73" i="11" s="1"/>
  <c r="P73" i="11"/>
  <c r="O73" i="11"/>
  <c r="O49" i="11"/>
  <c r="R49" i="11"/>
  <c r="S49" i="11" s="1"/>
  <c r="Q49" i="11"/>
  <c r="U49" i="11" s="1"/>
  <c r="P49" i="11"/>
  <c r="P25" i="11"/>
  <c r="O25" i="11"/>
  <c r="R25" i="11"/>
  <c r="S25" i="11" s="1"/>
  <c r="Q25" i="11"/>
  <c r="U25" i="11" s="1"/>
  <c r="R15" i="11"/>
  <c r="S15" i="11" s="1"/>
  <c r="P15" i="11"/>
  <c r="Q15" i="11"/>
  <c r="U15" i="11" s="1"/>
  <c r="O15" i="11"/>
  <c r="R55" i="11"/>
  <c r="S55" i="11" s="1"/>
  <c r="Q55" i="11"/>
  <c r="U55" i="11" s="1"/>
  <c r="R19" i="11"/>
  <c r="S19" i="11" s="1"/>
  <c r="Q19" i="11"/>
  <c r="U19" i="11" s="1"/>
  <c r="R8" i="11"/>
  <c r="S8" i="11" s="1"/>
  <c r="Q8" i="11"/>
  <c r="U8" i="11" s="1"/>
  <c r="T62" i="11"/>
  <c r="P3" i="11"/>
  <c r="T22" i="11"/>
  <c r="T46" i="11"/>
  <c r="M72" i="11"/>
  <c r="N72" i="11" s="1"/>
  <c r="P69" i="11"/>
  <c r="O69" i="11"/>
  <c r="R69" i="11"/>
  <c r="S69" i="11" s="1"/>
  <c r="Q69" i="11"/>
  <c r="U69" i="11" s="1"/>
  <c r="R21" i="11"/>
  <c r="S21" i="11" s="1"/>
  <c r="P21" i="11"/>
  <c r="Q21" i="11"/>
  <c r="U21" i="11" s="1"/>
  <c r="O21" i="11"/>
  <c r="R13" i="11"/>
  <c r="S13" i="11" s="1"/>
  <c r="Q13" i="11"/>
  <c r="U13" i="11" s="1"/>
  <c r="R36" i="11"/>
  <c r="S36" i="11" s="1"/>
  <c r="Q36" i="11"/>
  <c r="U36" i="11" s="1"/>
  <c r="T23" i="11"/>
  <c r="R48" i="11"/>
  <c r="S48" i="11" s="1"/>
  <c r="Q48" i="11"/>
  <c r="U48" i="11" s="1"/>
  <c r="M59" i="11"/>
  <c r="N59" i="11" s="1"/>
  <c r="T26" i="11"/>
  <c r="Q41" i="11"/>
  <c r="U41" i="11" s="1"/>
  <c r="P41" i="11"/>
  <c r="O41" i="11"/>
  <c r="R41" i="11"/>
  <c r="S41" i="11" s="1"/>
  <c r="Q40" i="11"/>
  <c r="U40" i="11" s="1"/>
  <c r="R40" i="11"/>
  <c r="S40" i="11" s="1"/>
  <c r="Q64" i="11"/>
  <c r="U64" i="11" s="1"/>
  <c r="R64" i="11"/>
  <c r="S64" i="11" s="1"/>
  <c r="R76" i="11"/>
  <c r="S76" i="11" s="1"/>
  <c r="Q76" i="11"/>
  <c r="U76" i="11" s="1"/>
  <c r="M32" i="11"/>
  <c r="N32" i="11" s="1"/>
  <c r="R61" i="11"/>
  <c r="S61" i="11" s="1"/>
  <c r="Q61" i="11"/>
  <c r="U61" i="11" s="1"/>
  <c r="P61" i="11"/>
  <c r="O61" i="11"/>
  <c r="R39" i="11"/>
  <c r="S39" i="11" s="1"/>
  <c r="Q39" i="11"/>
  <c r="U39" i="11" s="1"/>
  <c r="P39" i="11"/>
  <c r="T14" i="11"/>
  <c r="R56" i="11"/>
  <c r="S56" i="11" s="1"/>
  <c r="Q56" i="11"/>
  <c r="U56" i="11" s="1"/>
  <c r="R78" i="11"/>
  <c r="S78" i="11" s="1"/>
  <c r="Q78" i="11"/>
  <c r="U78" i="11" s="1"/>
  <c r="P78" i="11"/>
  <c r="O78" i="11"/>
  <c r="R33" i="11"/>
  <c r="S33" i="11" s="1"/>
  <c r="Q33" i="11"/>
  <c r="U33" i="11" s="1"/>
  <c r="P33" i="11"/>
  <c r="O33" i="11"/>
  <c r="O28" i="11"/>
  <c r="M31" i="11"/>
  <c r="N31" i="11" s="1"/>
  <c r="Q4" i="11"/>
  <c r="U4" i="11" s="1"/>
  <c r="R4" i="11"/>
  <c r="S4" i="11" s="1"/>
  <c r="T18" i="11"/>
  <c r="R53" i="11"/>
  <c r="S53" i="11" s="1"/>
  <c r="Q53" i="11"/>
  <c r="U53" i="11" s="1"/>
  <c r="P53" i="11"/>
  <c r="O53" i="11"/>
  <c r="M44" i="11"/>
  <c r="N44" i="11" s="1"/>
  <c r="T47" i="11"/>
  <c r="M67" i="11"/>
  <c r="N67" i="11" s="1"/>
  <c r="O68" i="11"/>
  <c r="R12" i="11"/>
  <c r="S12" i="11" s="1"/>
  <c r="Q12" i="11"/>
  <c r="U12" i="11" s="1"/>
  <c r="T42" i="11"/>
  <c r="M20" i="11"/>
  <c r="N20" i="11" s="1"/>
  <c r="O8" i="11"/>
  <c r="T10" i="11"/>
  <c r="T54" i="11"/>
  <c r="R55" i="10"/>
  <c r="S55" i="10" s="1"/>
  <c r="Q55" i="10"/>
  <c r="U55" i="10" s="1"/>
  <c r="O55" i="10"/>
  <c r="P55" i="10"/>
  <c r="R63" i="10"/>
  <c r="S63" i="10" s="1"/>
  <c r="Q63" i="10"/>
  <c r="U63" i="10" s="1"/>
  <c r="O63" i="10"/>
  <c r="P63" i="10"/>
  <c r="R64" i="10"/>
  <c r="S64" i="10" s="1"/>
  <c r="Q64" i="10"/>
  <c r="U64" i="10" s="1"/>
  <c r="P64" i="10"/>
  <c r="O64" i="10"/>
  <c r="R34" i="10"/>
  <c r="S34" i="10" s="1"/>
  <c r="Q34" i="10"/>
  <c r="U34" i="10" s="1"/>
  <c r="P34" i="10"/>
  <c r="O34" i="10"/>
  <c r="R71" i="10"/>
  <c r="S71" i="10" s="1"/>
  <c r="Q71" i="10"/>
  <c r="U71" i="10" s="1"/>
  <c r="O71" i="10"/>
  <c r="P71" i="10"/>
  <c r="R17" i="10"/>
  <c r="S17" i="10" s="1"/>
  <c r="Q17" i="10"/>
  <c r="U17" i="10" s="1"/>
  <c r="P17" i="10"/>
  <c r="O17" i="10"/>
  <c r="R15" i="10"/>
  <c r="S15" i="10" s="1"/>
  <c r="P15" i="10"/>
  <c r="Q15" i="10"/>
  <c r="U15" i="10" s="1"/>
  <c r="Q27" i="10"/>
  <c r="U27" i="10" s="1"/>
  <c r="R27" i="10"/>
  <c r="S27" i="10" s="1"/>
  <c r="Q14" i="10"/>
  <c r="U14" i="10" s="1"/>
  <c r="R14" i="10"/>
  <c r="S14" i="10" s="1"/>
  <c r="O14" i="10"/>
  <c r="Q13" i="10"/>
  <c r="U13" i="10" s="1"/>
  <c r="O13" i="10"/>
  <c r="P13" i="10"/>
  <c r="R13" i="10"/>
  <c r="S13" i="10" s="1"/>
  <c r="R28" i="10"/>
  <c r="S28" i="10" s="1"/>
  <c r="Q28" i="10"/>
  <c r="U28" i="10" s="1"/>
  <c r="Q6" i="10"/>
  <c r="U6" i="10" s="1"/>
  <c r="R6" i="10"/>
  <c r="S6" i="10" s="1"/>
  <c r="R18" i="10"/>
  <c r="S18" i="10" s="1"/>
  <c r="Q18" i="10"/>
  <c r="U18" i="10" s="1"/>
  <c r="T42" i="10"/>
  <c r="T31" i="10"/>
  <c r="R72" i="10"/>
  <c r="S72" i="10" s="1"/>
  <c r="Q72" i="10"/>
  <c r="U72" i="10" s="1"/>
  <c r="O7" i="10"/>
  <c r="M29" i="10"/>
  <c r="N29" i="10" s="1"/>
  <c r="T47" i="10"/>
  <c r="T58" i="10"/>
  <c r="T38" i="10"/>
  <c r="O69" i="10"/>
  <c r="R69" i="10"/>
  <c r="S69" i="10" s="1"/>
  <c r="Q69" i="10"/>
  <c r="U69" i="10" s="1"/>
  <c r="P69" i="10"/>
  <c r="Q19" i="10"/>
  <c r="U19" i="10" s="1"/>
  <c r="R19" i="10"/>
  <c r="S19" i="10" s="1"/>
  <c r="P27" i="10"/>
  <c r="O19" i="10"/>
  <c r="Q33" i="10"/>
  <c r="U33" i="10" s="1"/>
  <c r="R33" i="10"/>
  <c r="S33" i="10" s="1"/>
  <c r="O33" i="10"/>
  <c r="O27" i="10"/>
  <c r="P19" i="10"/>
  <c r="P14" i="10"/>
  <c r="P3" i="10"/>
  <c r="R25" i="10"/>
  <c r="S25" i="10" s="1"/>
  <c r="Q25" i="10"/>
  <c r="U25" i="10" s="1"/>
  <c r="O25" i="10"/>
  <c r="R67" i="10"/>
  <c r="S67" i="10" s="1"/>
  <c r="Q67" i="10"/>
  <c r="U67" i="10" s="1"/>
  <c r="O67" i="10"/>
  <c r="O15" i="10"/>
  <c r="R45" i="10"/>
  <c r="S45" i="10" s="1"/>
  <c r="Q45" i="10"/>
  <c r="U45" i="10" s="1"/>
  <c r="Q65" i="10"/>
  <c r="U65" i="10" s="1"/>
  <c r="R65" i="10"/>
  <c r="S65" i="10" s="1"/>
  <c r="Q35" i="10"/>
  <c r="U35" i="10" s="1"/>
  <c r="R35" i="10"/>
  <c r="S35" i="10" s="1"/>
  <c r="R53" i="10"/>
  <c r="S53" i="10" s="1"/>
  <c r="Q53" i="10"/>
  <c r="U53" i="10" s="1"/>
  <c r="P53" i="10"/>
  <c r="O53" i="10"/>
  <c r="P67" i="10"/>
  <c r="O65" i="10"/>
  <c r="M32" i="10"/>
  <c r="N32" i="10" s="1"/>
  <c r="M5" i="10"/>
  <c r="N5" i="10" s="1"/>
  <c r="O20" i="10"/>
  <c r="M59" i="10"/>
  <c r="N59" i="10" s="1"/>
  <c r="T76" i="10"/>
  <c r="T9" i="10"/>
  <c r="R41" i="10"/>
  <c r="S41" i="10" s="1"/>
  <c r="Q41" i="10"/>
  <c r="U41" i="10" s="1"/>
  <c r="R75" i="10"/>
  <c r="S75" i="10" s="1"/>
  <c r="Q75" i="10"/>
  <c r="U75" i="10" s="1"/>
  <c r="P6" i="10"/>
  <c r="O61" i="10"/>
  <c r="R61" i="10"/>
  <c r="S61" i="10" s="1"/>
  <c r="Q61" i="10"/>
  <c r="U61" i="10" s="1"/>
  <c r="P61" i="10"/>
  <c r="T46" i="10"/>
  <c r="R51" i="10"/>
  <c r="S51" i="10" s="1"/>
  <c r="Q51" i="10"/>
  <c r="U51" i="10" s="1"/>
  <c r="O51" i="10"/>
  <c r="O28" i="10"/>
  <c r="M48" i="10"/>
  <c r="N48" i="10" s="1"/>
  <c r="T66" i="10"/>
  <c r="R78" i="10"/>
  <c r="S78" i="10" s="1"/>
  <c r="Q78" i="10"/>
  <c r="U78" i="10" s="1"/>
  <c r="P78" i="10"/>
  <c r="O78" i="10"/>
  <c r="O72" i="10"/>
  <c r="M12" i="10"/>
  <c r="N12" i="10" s="1"/>
  <c r="P51" i="10"/>
  <c r="M49" i="10"/>
  <c r="N49" i="10" s="1"/>
  <c r="M56" i="10"/>
  <c r="N56" i="10" s="1"/>
  <c r="T62" i="10"/>
  <c r="M57" i="10"/>
  <c r="N57" i="10" s="1"/>
  <c r="Q26" i="10"/>
  <c r="U26" i="10" s="1"/>
  <c r="R26" i="10"/>
  <c r="S26" i="10" s="1"/>
  <c r="Q39" i="10"/>
  <c r="U39" i="10" s="1"/>
  <c r="R39" i="10"/>
  <c r="S39" i="10" s="1"/>
  <c r="P39" i="10"/>
  <c r="P33" i="10"/>
  <c r="R3" i="10"/>
  <c r="S3" i="10" s="1"/>
  <c r="Q3" i="10"/>
  <c r="U3" i="10" s="1"/>
  <c r="Q36" i="10"/>
  <c r="U36" i="10" s="1"/>
  <c r="R36" i="10"/>
  <c r="S36" i="10" s="1"/>
  <c r="T70" i="10"/>
  <c r="R20" i="10"/>
  <c r="S20" i="10" s="1"/>
  <c r="Q20" i="10"/>
  <c r="U20" i="10" s="1"/>
  <c r="Q7" i="10"/>
  <c r="U7" i="10" s="1"/>
  <c r="R7" i="10"/>
  <c r="S7" i="10" s="1"/>
  <c r="R16" i="10"/>
  <c r="S16" i="10" s="1"/>
  <c r="Q16" i="10"/>
  <c r="U16" i="10" s="1"/>
  <c r="P16" i="10"/>
  <c r="P28" i="10"/>
  <c r="R4" i="10"/>
  <c r="S4" i="10" s="1"/>
  <c r="Q4" i="10"/>
  <c r="U4" i="10" s="1"/>
  <c r="O26" i="10"/>
  <c r="M40" i="10"/>
  <c r="N40" i="10" s="1"/>
  <c r="M8" i="10"/>
  <c r="N8" i="10" s="1"/>
  <c r="P77" i="10"/>
  <c r="O77" i="10"/>
  <c r="R77" i="10"/>
  <c r="S77" i="10" s="1"/>
  <c r="Q77" i="10"/>
  <c r="U77" i="10" s="1"/>
  <c r="M44" i="10"/>
  <c r="N44" i="10" s="1"/>
  <c r="P72" i="10"/>
  <c r="M24" i="10"/>
  <c r="N24" i="10" s="1"/>
  <c r="M43" i="10"/>
  <c r="N43" i="10" s="1"/>
  <c r="O18" i="10"/>
  <c r="M73" i="10"/>
  <c r="N73" i="10" s="1"/>
  <c r="P36" i="10"/>
  <c r="M21" i="10"/>
  <c r="N21" i="10" s="1"/>
  <c r="T50" i="10"/>
  <c r="T10" i="10"/>
  <c r="T74" i="10"/>
  <c r="Q64" i="5"/>
  <c r="U64" i="5" s="1"/>
  <c r="R64" i="5"/>
  <c r="S64" i="5" s="1"/>
  <c r="P64" i="5"/>
  <c r="O64" i="5"/>
  <c r="Q34" i="5"/>
  <c r="U34" i="5" s="1"/>
  <c r="R34" i="5"/>
  <c r="S34" i="5" s="1"/>
  <c r="P34" i="5"/>
  <c r="O34" i="5"/>
  <c r="R33" i="5"/>
  <c r="S33" i="5" s="1"/>
  <c r="Q33" i="5"/>
  <c r="U33" i="5" s="1"/>
  <c r="P33" i="5"/>
  <c r="O33" i="5"/>
  <c r="R52" i="5"/>
  <c r="S52" i="5" s="1"/>
  <c r="Q52" i="5"/>
  <c r="U52" i="5" s="1"/>
  <c r="P52" i="5"/>
  <c r="O52" i="5"/>
  <c r="R68" i="5"/>
  <c r="S68" i="5" s="1"/>
  <c r="G67" i="7" s="1"/>
  <c r="I67" i="7" s="1"/>
  <c r="Q68" i="5"/>
  <c r="U68" i="5" s="1"/>
  <c r="P68" i="5"/>
  <c r="O68" i="5"/>
  <c r="Q40" i="5"/>
  <c r="U40" i="5" s="1"/>
  <c r="R40" i="5"/>
  <c r="S40" i="5" s="1"/>
  <c r="P40" i="5"/>
  <c r="O40" i="5"/>
  <c r="Q44" i="5"/>
  <c r="U44" i="5" s="1"/>
  <c r="R44" i="5"/>
  <c r="S44" i="5" s="1"/>
  <c r="O44" i="5"/>
  <c r="P44" i="5"/>
  <c r="R25" i="5"/>
  <c r="S25" i="5" s="1"/>
  <c r="Q25" i="5"/>
  <c r="U25" i="5" s="1"/>
  <c r="O25" i="5"/>
  <c r="P25" i="5"/>
  <c r="R55" i="5"/>
  <c r="S55" i="5" s="1"/>
  <c r="Q55" i="5"/>
  <c r="U55" i="5" s="1"/>
  <c r="R57" i="5"/>
  <c r="S57" i="5" s="1"/>
  <c r="Q57" i="5"/>
  <c r="U57" i="5" s="1"/>
  <c r="P57" i="5"/>
  <c r="O57" i="5"/>
  <c r="T47" i="5"/>
  <c r="R59" i="5"/>
  <c r="S59" i="5" s="1"/>
  <c r="G58" i="7" s="1"/>
  <c r="I58" i="7" s="1"/>
  <c r="Q59" i="5"/>
  <c r="U59" i="5" s="1"/>
  <c r="Q7" i="5"/>
  <c r="U7" i="5" s="1"/>
  <c r="R7" i="5"/>
  <c r="S7" i="5" s="1"/>
  <c r="M76" i="5"/>
  <c r="N76" i="5" s="1"/>
  <c r="O7" i="5"/>
  <c r="R32" i="5"/>
  <c r="S32" i="5" s="1"/>
  <c r="Q32" i="5"/>
  <c r="U32" i="5" s="1"/>
  <c r="O32" i="5"/>
  <c r="R78" i="5"/>
  <c r="S78" i="5" s="1"/>
  <c r="G77" i="7" s="1"/>
  <c r="Q78" i="5"/>
  <c r="U78" i="5" s="1"/>
  <c r="P78" i="5"/>
  <c r="O78" i="5"/>
  <c r="T16" i="5"/>
  <c r="R10" i="5"/>
  <c r="S10" i="5" s="1"/>
  <c r="Q10" i="5"/>
  <c r="U10" i="5" s="1"/>
  <c r="T9" i="5"/>
  <c r="R58" i="5"/>
  <c r="S58" i="5" s="1"/>
  <c r="Q58" i="5"/>
  <c r="U58" i="5" s="1"/>
  <c r="O58" i="5"/>
  <c r="P58" i="5"/>
  <c r="T4" i="5"/>
  <c r="R50" i="5"/>
  <c r="S50" i="5" s="1"/>
  <c r="Q50" i="5"/>
  <c r="U50" i="5" s="1"/>
  <c r="O50" i="5"/>
  <c r="P50" i="5"/>
  <c r="M71" i="5"/>
  <c r="N71" i="5" s="1"/>
  <c r="O55" i="5"/>
  <c r="P51" i="5"/>
  <c r="O14" i="5"/>
  <c r="T37" i="5"/>
  <c r="O10" i="5"/>
  <c r="R28" i="5"/>
  <c r="S28" i="5" s="1"/>
  <c r="P28" i="5"/>
  <c r="Q28" i="5"/>
  <c r="U28" i="5" s="1"/>
  <c r="R26" i="5"/>
  <c r="S26" i="5" s="1"/>
  <c r="Q26" i="5"/>
  <c r="U26" i="5" s="1"/>
  <c r="M20" i="5"/>
  <c r="N20" i="5" s="1"/>
  <c r="R18" i="5"/>
  <c r="S18" i="5" s="1"/>
  <c r="Q18" i="5"/>
  <c r="U18" i="5" s="1"/>
  <c r="O18" i="5"/>
  <c r="R70" i="5"/>
  <c r="S70" i="5" s="1"/>
  <c r="P70" i="5"/>
  <c r="O70" i="5"/>
  <c r="Q70" i="5"/>
  <c r="U70" i="5" s="1"/>
  <c r="P11" i="5"/>
  <c r="R66" i="5"/>
  <c r="S66" i="5" s="1"/>
  <c r="Q66" i="5"/>
  <c r="U66" i="5" s="1"/>
  <c r="P66" i="5"/>
  <c r="O66" i="5"/>
  <c r="O28" i="5"/>
  <c r="Q60" i="5"/>
  <c r="U60" i="5" s="1"/>
  <c r="R60" i="5"/>
  <c r="S60" i="5" s="1"/>
  <c r="P55" i="5"/>
  <c r="P41" i="5"/>
  <c r="R41" i="5"/>
  <c r="S41" i="5" s="1"/>
  <c r="Q41" i="5"/>
  <c r="U41" i="5" s="1"/>
  <c r="O41" i="5"/>
  <c r="P26" i="5"/>
  <c r="P10" i="5"/>
  <c r="T5" i="5"/>
  <c r="T39" i="5"/>
  <c r="M27" i="5"/>
  <c r="N27" i="5" s="1"/>
  <c r="T6" i="5"/>
  <c r="R74" i="5"/>
  <c r="S74" i="5" s="1"/>
  <c r="O74" i="5"/>
  <c r="Q74" i="5"/>
  <c r="U74" i="5" s="1"/>
  <c r="P74" i="5"/>
  <c r="R51" i="5"/>
  <c r="S51" i="5" s="1"/>
  <c r="Q51" i="5"/>
  <c r="U51" i="5" s="1"/>
  <c r="M56" i="5"/>
  <c r="N56" i="5" s="1"/>
  <c r="P61" i="5"/>
  <c r="O61" i="5"/>
  <c r="R61" i="5"/>
  <c r="S61" i="5" s="1"/>
  <c r="Q61" i="5"/>
  <c r="U61" i="5" s="1"/>
  <c r="Q77" i="5"/>
  <c r="U77" i="5" s="1"/>
  <c r="P77" i="5"/>
  <c r="O77" i="5"/>
  <c r="R77" i="5"/>
  <c r="S77" i="5" s="1"/>
  <c r="M15" i="5"/>
  <c r="N15" i="5" s="1"/>
  <c r="T13" i="5"/>
  <c r="R72" i="5"/>
  <c r="S72" i="5" s="1"/>
  <c r="Q72" i="5"/>
  <c r="U72" i="5" s="1"/>
  <c r="R14" i="5"/>
  <c r="S14" i="5" s="1"/>
  <c r="Q14" i="5"/>
  <c r="U14" i="5" s="1"/>
  <c r="R11" i="5"/>
  <c r="S11" i="5" s="1"/>
  <c r="Q11" i="5"/>
  <c r="U11" i="5" s="1"/>
  <c r="M3" i="5"/>
  <c r="N3" i="5" s="1"/>
  <c r="R46" i="5"/>
  <c r="S46" i="5" s="1"/>
  <c r="Q46" i="5"/>
  <c r="U46" i="5" s="1"/>
  <c r="P46" i="5"/>
  <c r="O46" i="5"/>
  <c r="R62" i="5"/>
  <c r="S62" i="5" s="1"/>
  <c r="Q62" i="5"/>
  <c r="U62" i="5" s="1"/>
  <c r="P62" i="5"/>
  <c r="O62" i="5"/>
  <c r="R45" i="5"/>
  <c r="S45" i="5" s="1"/>
  <c r="O45" i="5"/>
  <c r="P45" i="5"/>
  <c r="Q45" i="5"/>
  <c r="U45" i="5" s="1"/>
  <c r="T12" i="5"/>
  <c r="R54" i="5"/>
  <c r="S54" i="5" s="1"/>
  <c r="G53" i="7" s="1"/>
  <c r="Q54" i="5"/>
  <c r="U54" i="5" s="1"/>
  <c r="P54" i="5"/>
  <c r="O54" i="5"/>
  <c r="P7" i="5"/>
  <c r="M19" i="5"/>
  <c r="N19" i="5" s="1"/>
  <c r="R75" i="5"/>
  <c r="S75" i="5" s="1"/>
  <c r="Q75" i="5"/>
  <c r="U75" i="5" s="1"/>
  <c r="P75" i="5"/>
  <c r="Q48" i="5"/>
  <c r="U48" i="5" s="1"/>
  <c r="O48" i="5"/>
  <c r="R48" i="5"/>
  <c r="S48" i="5" s="1"/>
  <c r="M35" i="5"/>
  <c r="N35" i="5" s="1"/>
  <c r="R42" i="5"/>
  <c r="S42" i="5" s="1"/>
  <c r="Q42" i="5"/>
  <c r="U42" i="5" s="1"/>
  <c r="O42" i="5"/>
  <c r="R73" i="5"/>
  <c r="S73" i="5" s="1"/>
  <c r="G72" i="7" s="1"/>
  <c r="Q73" i="5"/>
  <c r="U73" i="5" s="1"/>
  <c r="P73" i="5"/>
  <c r="O73" i="5"/>
  <c r="P32" i="5"/>
  <c r="M67" i="5"/>
  <c r="N67" i="5" s="1"/>
  <c r="M63" i="5"/>
  <c r="N63" i="5" s="1"/>
  <c r="Q69" i="5"/>
  <c r="U69" i="5" s="1"/>
  <c r="R69" i="5"/>
  <c r="S69" i="5" s="1"/>
  <c r="P69" i="5"/>
  <c r="O69" i="5"/>
  <c r="M21" i="5"/>
  <c r="N21" i="5" s="1"/>
  <c r="M3" i="4"/>
  <c r="N3" i="4" s="1"/>
  <c r="O49" i="4"/>
  <c r="Q49" i="4"/>
  <c r="U49" i="4" s="1"/>
  <c r="P49" i="4"/>
  <c r="R49" i="4"/>
  <c r="S49" i="4" s="1"/>
  <c r="O33" i="4"/>
  <c r="R33" i="4"/>
  <c r="S33" i="4" s="1"/>
  <c r="G32" i="6" s="1"/>
  <c r="Q33" i="4"/>
  <c r="U33" i="4" s="1"/>
  <c r="P33" i="4"/>
  <c r="R29" i="4"/>
  <c r="S29" i="4" s="1"/>
  <c r="Q29" i="4"/>
  <c r="U29" i="4" s="1"/>
  <c r="P29" i="4"/>
  <c r="O29" i="4"/>
  <c r="P62" i="4"/>
  <c r="O62" i="4"/>
  <c r="R62" i="4"/>
  <c r="S62" i="4" s="1"/>
  <c r="Q62" i="4"/>
  <c r="U62" i="4" s="1"/>
  <c r="O17" i="4"/>
  <c r="R17" i="4"/>
  <c r="S17" i="4" s="1"/>
  <c r="Q17" i="4"/>
  <c r="U17" i="4" s="1"/>
  <c r="P17" i="4"/>
  <c r="R31" i="4"/>
  <c r="S31" i="4" s="1"/>
  <c r="Q31" i="4"/>
  <c r="U31" i="4" s="1"/>
  <c r="R69" i="4"/>
  <c r="S69" i="4" s="1"/>
  <c r="Q69" i="4"/>
  <c r="U69" i="4" s="1"/>
  <c r="P69" i="4"/>
  <c r="O69" i="4"/>
  <c r="R24" i="4"/>
  <c r="S24" i="4" s="1"/>
  <c r="Q24" i="4"/>
  <c r="U24" i="4" s="1"/>
  <c r="R54" i="4"/>
  <c r="S54" i="4" s="1"/>
  <c r="G53" i="6" s="1"/>
  <c r="O54" i="4"/>
  <c r="Q54" i="4"/>
  <c r="U54" i="4" s="1"/>
  <c r="P54" i="4"/>
  <c r="R61" i="4"/>
  <c r="S61" i="4" s="1"/>
  <c r="Q61" i="4"/>
  <c r="U61" i="4" s="1"/>
  <c r="Q50" i="4"/>
  <c r="U50" i="4" s="1"/>
  <c r="P50" i="4"/>
  <c r="O50" i="4"/>
  <c r="R50" i="4"/>
  <c r="S50" i="4" s="1"/>
  <c r="P46" i="4"/>
  <c r="O46" i="4"/>
  <c r="Q46" i="4"/>
  <c r="U46" i="4" s="1"/>
  <c r="R46" i="4"/>
  <c r="S46" i="4" s="1"/>
  <c r="R57" i="4"/>
  <c r="S57" i="4" s="1"/>
  <c r="Q57" i="4"/>
  <c r="U57" i="4" s="1"/>
  <c r="Q48" i="4"/>
  <c r="U48" i="4" s="1"/>
  <c r="R48" i="4"/>
  <c r="S48" i="4" s="1"/>
  <c r="G47" i="6" s="1"/>
  <c r="R75" i="4"/>
  <c r="S75" i="4" s="1"/>
  <c r="Q75" i="4"/>
  <c r="U75" i="4" s="1"/>
  <c r="R32" i="4"/>
  <c r="S32" i="4" s="1"/>
  <c r="Q32" i="4"/>
  <c r="U32" i="4" s="1"/>
  <c r="P78" i="4"/>
  <c r="O78" i="4"/>
  <c r="Q78" i="4"/>
  <c r="U78" i="4" s="1"/>
  <c r="R78" i="4"/>
  <c r="S78" i="4" s="1"/>
  <c r="G77" i="6" s="1"/>
  <c r="P30" i="4"/>
  <c r="O30" i="4"/>
  <c r="R30" i="4"/>
  <c r="S30" i="4" s="1"/>
  <c r="Q30" i="4"/>
  <c r="U30" i="4" s="1"/>
  <c r="M43" i="4"/>
  <c r="N43" i="4" s="1"/>
  <c r="O48" i="4"/>
  <c r="M45" i="4"/>
  <c r="N45" i="4" s="1"/>
  <c r="O61" i="4"/>
  <c r="R64" i="4"/>
  <c r="S64" i="4" s="1"/>
  <c r="Q64" i="4"/>
  <c r="U64" i="4" s="1"/>
  <c r="R41" i="4"/>
  <c r="S41" i="4" s="1"/>
  <c r="Q41" i="4"/>
  <c r="U41" i="4" s="1"/>
  <c r="T6" i="4"/>
  <c r="Q16" i="4"/>
  <c r="U16" i="4" s="1"/>
  <c r="R16" i="4"/>
  <c r="S16" i="4" s="1"/>
  <c r="M47" i="4"/>
  <c r="N47" i="4" s="1"/>
  <c r="R53" i="4"/>
  <c r="S53" i="4" s="1"/>
  <c r="G52" i="6" s="1"/>
  <c r="Q53" i="4"/>
  <c r="U53" i="4" s="1"/>
  <c r="P53" i="4"/>
  <c r="O53" i="4"/>
  <c r="R63" i="4"/>
  <c r="S63" i="4" s="1"/>
  <c r="G62" i="6" s="1"/>
  <c r="Q63" i="4"/>
  <c r="U63" i="4" s="1"/>
  <c r="O64" i="4"/>
  <c r="T15" i="4"/>
  <c r="M5" i="4"/>
  <c r="N5" i="4" s="1"/>
  <c r="M60" i="4"/>
  <c r="N60" i="4" s="1"/>
  <c r="O76" i="4"/>
  <c r="O31" i="4"/>
  <c r="R38" i="4"/>
  <c r="S38" i="4" s="1"/>
  <c r="G37" i="6" s="1"/>
  <c r="P38" i="4"/>
  <c r="O38" i="4"/>
  <c r="Q38" i="4"/>
  <c r="U38" i="4" s="1"/>
  <c r="R11" i="4"/>
  <c r="S11" i="4" s="1"/>
  <c r="Q11" i="4"/>
  <c r="U11" i="4" s="1"/>
  <c r="O24" i="4"/>
  <c r="R74" i="4"/>
  <c r="S74" i="4" s="1"/>
  <c r="Q74" i="4"/>
  <c r="U74" i="4" s="1"/>
  <c r="P74" i="4"/>
  <c r="O74" i="4"/>
  <c r="R26" i="4"/>
  <c r="S26" i="4" s="1"/>
  <c r="Q26" i="4"/>
  <c r="U26" i="4" s="1"/>
  <c r="P26" i="4"/>
  <c r="O26" i="4"/>
  <c r="M19" i="4"/>
  <c r="N19" i="4" s="1"/>
  <c r="P41" i="4"/>
  <c r="T10" i="4"/>
  <c r="P48" i="4"/>
  <c r="P61" i="4"/>
  <c r="M28" i="4"/>
  <c r="N28" i="4" s="1"/>
  <c r="R58" i="4"/>
  <c r="S58" i="4" s="1"/>
  <c r="G57" i="6" s="1"/>
  <c r="Q58" i="4"/>
  <c r="U58" i="4" s="1"/>
  <c r="P58" i="4"/>
  <c r="O58" i="4"/>
  <c r="M59" i="4"/>
  <c r="N59" i="4" s="1"/>
  <c r="R4" i="4"/>
  <c r="S4" i="4" s="1"/>
  <c r="Q4" i="4"/>
  <c r="U4" i="4" s="1"/>
  <c r="R76" i="4"/>
  <c r="S76" i="4" s="1"/>
  <c r="Q76" i="4"/>
  <c r="U76" i="4" s="1"/>
  <c r="P31" i="4"/>
  <c r="R27" i="4"/>
  <c r="S27" i="4" s="1"/>
  <c r="Q27" i="4"/>
  <c r="U27" i="4" s="1"/>
  <c r="P63" i="4"/>
  <c r="R35" i="4"/>
  <c r="S35" i="4" s="1"/>
  <c r="O35" i="4"/>
  <c r="P35" i="4"/>
  <c r="Q35" i="4"/>
  <c r="U35" i="4" s="1"/>
  <c r="R42" i="4"/>
  <c r="S42" i="4" s="1"/>
  <c r="Q42" i="4"/>
  <c r="U42" i="4" s="1"/>
  <c r="P42" i="4"/>
  <c r="O42" i="4"/>
  <c r="M77" i="4"/>
  <c r="N77" i="4" s="1"/>
  <c r="T36" i="4"/>
  <c r="O65" i="4"/>
  <c r="P65" i="4"/>
  <c r="R65" i="4"/>
  <c r="S65" i="4" s="1"/>
  <c r="Q65" i="4"/>
  <c r="U65" i="4" s="1"/>
  <c r="O21" i="4"/>
  <c r="P21" i="4"/>
  <c r="R21" i="4"/>
  <c r="S21" i="4" s="1"/>
  <c r="Q21" i="4"/>
  <c r="U21" i="4" s="1"/>
  <c r="R3" i="4"/>
  <c r="S3" i="4" s="1"/>
  <c r="Q3" i="4"/>
  <c r="U3" i="4" s="1"/>
  <c r="P24" i="4"/>
  <c r="O27" i="4"/>
  <c r="T20" i="4"/>
  <c r="R70" i="4"/>
  <c r="S70" i="4" s="1"/>
  <c r="Q70" i="4"/>
  <c r="U70" i="4" s="1"/>
  <c r="P70" i="4"/>
  <c r="O70" i="4"/>
  <c r="R22" i="4"/>
  <c r="S22" i="4" s="1"/>
  <c r="Q22" i="4"/>
  <c r="U22" i="4" s="1"/>
  <c r="P22" i="4"/>
  <c r="O22" i="4"/>
  <c r="O32" i="4"/>
  <c r="M44" i="4"/>
  <c r="N44" i="4" s="1"/>
  <c r="M40" i="4"/>
  <c r="N40" i="4" s="1"/>
  <c r="M25" i="4"/>
  <c r="N25" i="4" s="1"/>
  <c r="M73" i="4"/>
  <c r="N73" i="4" s="1"/>
  <c r="O63" i="4"/>
  <c r="T52" i="4"/>
  <c r="M13" i="4"/>
  <c r="N13" i="4" s="1"/>
  <c r="Q12" i="4"/>
  <c r="U12" i="4" s="1"/>
  <c r="R12" i="4"/>
  <c r="S12" i="4" s="1"/>
  <c r="M9" i="4"/>
  <c r="N9" i="4" s="1"/>
  <c r="R56" i="4"/>
  <c r="S56" i="4" s="1"/>
  <c r="Q56" i="4"/>
  <c r="U56" i="4" s="1"/>
  <c r="P12" i="4"/>
  <c r="O56" i="4"/>
  <c r="T14" i="4"/>
  <c r="O37" i="4"/>
  <c r="R37" i="4"/>
  <c r="S37" i="4" s="1"/>
  <c r="Q37" i="4"/>
  <c r="U37" i="4" s="1"/>
  <c r="P37" i="4"/>
  <c r="R67" i="4"/>
  <c r="S67" i="4" s="1"/>
  <c r="Q67" i="4"/>
  <c r="U67" i="4" s="1"/>
  <c r="P67" i="4"/>
  <c r="O67" i="4"/>
  <c r="R7" i="4"/>
  <c r="S7" i="4" s="1"/>
  <c r="Q7" i="4"/>
  <c r="U7" i="4" s="1"/>
  <c r="R34" i="4"/>
  <c r="S34" i="4" s="1"/>
  <c r="Q34" i="4"/>
  <c r="U34" i="4" s="1"/>
  <c r="P34" i="4"/>
  <c r="O34" i="4"/>
  <c r="O4" i="4"/>
  <c r="P66" i="4"/>
  <c r="O66" i="4"/>
  <c r="R66" i="4"/>
  <c r="S66" i="4" s="1"/>
  <c r="Q66" i="4"/>
  <c r="U66" i="4" s="1"/>
  <c r="R18" i="4"/>
  <c r="S18" i="4" s="1"/>
  <c r="G17" i="6" s="1"/>
  <c r="Q18" i="4"/>
  <c r="U18" i="4" s="1"/>
  <c r="P18" i="4"/>
  <c r="O18" i="4"/>
  <c r="M51" i="4"/>
  <c r="N51" i="4" s="1"/>
  <c r="P32" i="4"/>
  <c r="O75" i="4"/>
  <c r="P16" i="4"/>
  <c r="R8" i="4"/>
  <c r="S8" i="4" s="1"/>
  <c r="Q8" i="4"/>
  <c r="U8" i="4" s="1"/>
  <c r="P8" i="4"/>
  <c r="O8" i="4"/>
  <c r="R48" i="3"/>
  <c r="S48" i="3" s="1"/>
  <c r="Q48" i="3"/>
  <c r="U48" i="3" s="1"/>
  <c r="P48" i="3"/>
  <c r="O48" i="3"/>
  <c r="O29" i="3"/>
  <c r="R29" i="3"/>
  <c r="S29" i="3" s="1"/>
  <c r="P29" i="3"/>
  <c r="Q29" i="3"/>
  <c r="U29" i="3" s="1"/>
  <c r="Q21" i="3"/>
  <c r="U21" i="3" s="1"/>
  <c r="R21" i="3"/>
  <c r="S21" i="3" s="1"/>
  <c r="P21" i="3"/>
  <c r="O21" i="3"/>
  <c r="Q37" i="3"/>
  <c r="U37" i="3" s="1"/>
  <c r="R37" i="3"/>
  <c r="S37" i="3" s="1"/>
  <c r="P37" i="3"/>
  <c r="O37" i="3"/>
  <c r="R33" i="3"/>
  <c r="S33" i="3" s="1"/>
  <c r="Q33" i="3"/>
  <c r="U33" i="3" s="1"/>
  <c r="P33" i="3"/>
  <c r="O33" i="3"/>
  <c r="Q52" i="3"/>
  <c r="U52" i="3" s="1"/>
  <c r="R52" i="3"/>
  <c r="S52" i="3" s="1"/>
  <c r="P52" i="3"/>
  <c r="O52" i="3"/>
  <c r="Q72" i="3"/>
  <c r="U72" i="3" s="1"/>
  <c r="R72" i="3"/>
  <c r="S72" i="3" s="1"/>
  <c r="P72" i="3"/>
  <c r="O72" i="3"/>
  <c r="R16" i="3"/>
  <c r="S16" i="3" s="1"/>
  <c r="Q16" i="3"/>
  <c r="U16" i="3" s="1"/>
  <c r="P16" i="3"/>
  <c r="O16" i="3"/>
  <c r="Q24" i="3"/>
  <c r="U24" i="3" s="1"/>
  <c r="R24" i="3"/>
  <c r="S24" i="3" s="1"/>
  <c r="O24" i="3"/>
  <c r="P24" i="3"/>
  <c r="Q73" i="3"/>
  <c r="U73" i="3" s="1"/>
  <c r="R73" i="3"/>
  <c r="S73" i="3" s="1"/>
  <c r="E72" i="7" s="1"/>
  <c r="I72" i="7" s="1"/>
  <c r="P73" i="3"/>
  <c r="R68" i="3"/>
  <c r="S68" i="3" s="1"/>
  <c r="Q68" i="3"/>
  <c r="U68" i="3" s="1"/>
  <c r="P68" i="3"/>
  <c r="Q25" i="3"/>
  <c r="U25" i="3" s="1"/>
  <c r="R25" i="3"/>
  <c r="S25" i="3" s="1"/>
  <c r="R36" i="3"/>
  <c r="S36" i="3" s="1"/>
  <c r="Q36" i="3"/>
  <c r="U36" i="3" s="1"/>
  <c r="M49" i="3"/>
  <c r="N49" i="3" s="1"/>
  <c r="M3" i="3"/>
  <c r="N3" i="3" s="1"/>
  <c r="R78" i="3"/>
  <c r="S78" i="3" s="1"/>
  <c r="E77" i="7" s="1"/>
  <c r="Q78" i="3"/>
  <c r="U78" i="3" s="1"/>
  <c r="P78" i="3"/>
  <c r="O78" i="3"/>
  <c r="M39" i="3"/>
  <c r="N39" i="3" s="1"/>
  <c r="M63" i="3"/>
  <c r="N63" i="3" s="1"/>
  <c r="O25" i="3"/>
  <c r="Q76" i="3"/>
  <c r="U76" i="3" s="1"/>
  <c r="R76" i="3"/>
  <c r="S76" i="3" s="1"/>
  <c r="T62" i="3"/>
  <c r="M10" i="3"/>
  <c r="N10" i="3" s="1"/>
  <c r="O57" i="3"/>
  <c r="R47" i="3"/>
  <c r="S47" i="3" s="1"/>
  <c r="Q47" i="3"/>
  <c r="U47" i="3" s="1"/>
  <c r="O47" i="3"/>
  <c r="O65" i="3"/>
  <c r="R43" i="3"/>
  <c r="S43" i="3" s="1"/>
  <c r="Q43" i="3"/>
  <c r="U43" i="3" s="1"/>
  <c r="P43" i="3"/>
  <c r="R17" i="3"/>
  <c r="S17" i="3" s="1"/>
  <c r="Q17" i="3"/>
  <c r="U17" i="3" s="1"/>
  <c r="P17" i="3"/>
  <c r="O17" i="3"/>
  <c r="M64" i="3"/>
  <c r="N64" i="3" s="1"/>
  <c r="M14" i="3"/>
  <c r="N14" i="3" s="1"/>
  <c r="T66" i="3"/>
  <c r="R44" i="3"/>
  <c r="S44" i="3" s="1"/>
  <c r="Q44" i="3"/>
  <c r="U44" i="3" s="1"/>
  <c r="T60" i="3"/>
  <c r="Q53" i="3"/>
  <c r="U53" i="3" s="1"/>
  <c r="R53" i="3"/>
  <c r="S53" i="3" s="1"/>
  <c r="Q12" i="3"/>
  <c r="U12" i="3" s="1"/>
  <c r="R12" i="3"/>
  <c r="S12" i="3" s="1"/>
  <c r="P12" i="3"/>
  <c r="R41" i="3"/>
  <c r="S41" i="3" s="1"/>
  <c r="Q41" i="3"/>
  <c r="U41" i="3" s="1"/>
  <c r="R69" i="3"/>
  <c r="S69" i="3" s="1"/>
  <c r="Q69" i="3"/>
  <c r="U69" i="3" s="1"/>
  <c r="O73" i="3"/>
  <c r="T42" i="3"/>
  <c r="R57" i="3"/>
  <c r="S57" i="3" s="1"/>
  <c r="Q57" i="3"/>
  <c r="U57" i="3" s="1"/>
  <c r="T74" i="3"/>
  <c r="M55" i="3"/>
  <c r="N55" i="3" s="1"/>
  <c r="T19" i="3"/>
  <c r="R65" i="3"/>
  <c r="S65" i="3" s="1"/>
  <c r="Q65" i="3"/>
  <c r="U65" i="3" s="1"/>
  <c r="Q15" i="3"/>
  <c r="U15" i="3" s="1"/>
  <c r="R15" i="3"/>
  <c r="S15" i="3" s="1"/>
  <c r="R35" i="3"/>
  <c r="S35" i="3" s="1"/>
  <c r="Q35" i="3"/>
  <c r="U35" i="3" s="1"/>
  <c r="R32" i="3"/>
  <c r="S32" i="3" s="1"/>
  <c r="Q32" i="3"/>
  <c r="U32" i="3" s="1"/>
  <c r="P32" i="3"/>
  <c r="M23" i="3"/>
  <c r="N23" i="3" s="1"/>
  <c r="T27" i="3"/>
  <c r="T26" i="3"/>
  <c r="M59" i="3"/>
  <c r="N59" i="3" s="1"/>
  <c r="M51" i="3"/>
  <c r="N51" i="3" s="1"/>
  <c r="M11" i="3"/>
  <c r="N11" i="3" s="1"/>
  <c r="O69" i="3"/>
  <c r="M8" i="3"/>
  <c r="N8" i="3" s="1"/>
  <c r="R20" i="3"/>
  <c r="S20" i="3" s="1"/>
  <c r="Q20" i="3"/>
  <c r="U20" i="3" s="1"/>
  <c r="P20" i="3"/>
  <c r="O20" i="3"/>
  <c r="O53" i="3"/>
  <c r="M4" i="3"/>
  <c r="N4" i="3" s="1"/>
  <c r="R6" i="3"/>
  <c r="S6" i="3" s="1"/>
  <c r="Q6" i="3"/>
  <c r="U6" i="3" s="1"/>
  <c r="Q28" i="3"/>
  <c r="U28" i="3" s="1"/>
  <c r="P28" i="3"/>
  <c r="R28" i="3"/>
  <c r="S28" i="3" s="1"/>
  <c r="M67" i="3"/>
  <c r="N67" i="3" s="1"/>
  <c r="M61" i="3"/>
  <c r="N61" i="3" s="1"/>
  <c r="P53" i="3"/>
  <c r="T70" i="3"/>
  <c r="P35" i="3"/>
  <c r="P47" i="3"/>
  <c r="T54" i="3"/>
  <c r="M40" i="3"/>
  <c r="N40" i="3" s="1"/>
  <c r="T56" i="3"/>
  <c r="O28" i="3"/>
  <c r="M45" i="3"/>
  <c r="N45" i="3" s="1"/>
  <c r="M77" i="3"/>
  <c r="N77" i="3" s="1"/>
  <c r="M71" i="3"/>
  <c r="N71" i="3" s="1"/>
  <c r="O76" i="3"/>
  <c r="O32" i="3"/>
  <c r="P36" i="3"/>
  <c r="P76" i="3"/>
  <c r="Q7" i="3"/>
  <c r="U7" i="3" s="1"/>
  <c r="R7" i="3"/>
  <c r="S7" i="3" s="1"/>
  <c r="M31" i="3"/>
  <c r="N31" i="3" s="1"/>
  <c r="O68" i="3"/>
  <c r="O7" i="3"/>
  <c r="O36" i="3"/>
  <c r="P41" i="3"/>
  <c r="T58" i="3"/>
  <c r="T13" i="3"/>
  <c r="T34" i="3"/>
  <c r="T9" i="3"/>
  <c r="I8" i="9"/>
  <c r="H8" i="9"/>
  <c r="J3" i="2"/>
  <c r="J7" i="2"/>
  <c r="H3" i="2"/>
  <c r="M3" i="2" s="1"/>
  <c r="N3" i="2" s="1"/>
  <c r="H6" i="2"/>
  <c r="J8" i="2"/>
  <c r="I6" i="2"/>
  <c r="H4" i="2"/>
  <c r="H8" i="2"/>
  <c r="H5" i="2"/>
  <c r="I4" i="2"/>
  <c r="H7" i="2"/>
  <c r="M7" i="2" s="1"/>
  <c r="N7" i="2" s="1"/>
  <c r="I5" i="2"/>
  <c r="J5" i="2"/>
  <c r="T73" i="9" l="1"/>
  <c r="P54" i="8"/>
  <c r="R54" i="8"/>
  <c r="S54" i="8" s="1"/>
  <c r="T54" i="8" s="1"/>
  <c r="O54" i="8"/>
  <c r="T54" i="9"/>
  <c r="Q73" i="8"/>
  <c r="U73" i="8" s="1"/>
  <c r="T73" i="8"/>
  <c r="J58" i="7"/>
  <c r="R54" i="13"/>
  <c r="S54" i="13" s="1"/>
  <c r="Q54" i="13"/>
  <c r="U54" i="13" s="1"/>
  <c r="P54" i="13"/>
  <c r="O54" i="13"/>
  <c r="R54" i="10"/>
  <c r="S54" i="10" s="1"/>
  <c r="P54" i="10"/>
  <c r="Q54" i="10"/>
  <c r="U54" i="10" s="1"/>
  <c r="O54" i="10"/>
  <c r="I53" i="7"/>
  <c r="J53" i="7" s="1"/>
  <c r="O54" i="2"/>
  <c r="Q54" i="2"/>
  <c r="U54" i="2" s="1"/>
  <c r="R54" i="2"/>
  <c r="S54" i="2" s="1"/>
  <c r="E53" i="6" s="1"/>
  <c r="I53" i="6" s="1"/>
  <c r="I77" i="7"/>
  <c r="J77" i="7" s="1"/>
  <c r="R78" i="2"/>
  <c r="S78" i="2" s="1"/>
  <c r="Q78" i="2"/>
  <c r="U78" i="2" s="1"/>
  <c r="P78" i="2"/>
  <c r="O78" i="2"/>
  <c r="J67" i="7"/>
  <c r="J72" i="7"/>
  <c r="E72" i="6"/>
  <c r="T73" i="2"/>
  <c r="T59" i="2"/>
  <c r="T59" i="8"/>
  <c r="R68" i="8"/>
  <c r="S68" i="8" s="1"/>
  <c r="Q68" i="8"/>
  <c r="U68" i="8" s="1"/>
  <c r="P68" i="8"/>
  <c r="O68" i="8"/>
  <c r="R68" i="9"/>
  <c r="S68" i="9" s="1"/>
  <c r="O68" i="9"/>
  <c r="Q68" i="9"/>
  <c r="U68" i="9" s="1"/>
  <c r="P68" i="9"/>
  <c r="T68" i="10"/>
  <c r="O68" i="4"/>
  <c r="P68" i="4"/>
  <c r="R68" i="4"/>
  <c r="S68" i="4" s="1"/>
  <c r="I68" i="6"/>
  <c r="J68" i="6" s="1"/>
  <c r="R68" i="2"/>
  <c r="S68" i="2" s="1"/>
  <c r="T68" i="2" s="1"/>
  <c r="Q68" i="2"/>
  <c r="U68" i="2" s="1"/>
  <c r="O68" i="2"/>
  <c r="Q63" i="8"/>
  <c r="U63" i="8" s="1"/>
  <c r="R63" i="8"/>
  <c r="S63" i="8" s="1"/>
  <c r="T63" i="8" s="1"/>
  <c r="P63" i="8"/>
  <c r="T63" i="9"/>
  <c r="O63" i="15"/>
  <c r="Q63" i="15"/>
  <c r="U63" i="15" s="1"/>
  <c r="R63" i="15"/>
  <c r="S63" i="15" s="1"/>
  <c r="T63" i="15" s="1"/>
  <c r="Q63" i="2"/>
  <c r="U63" i="2" s="1"/>
  <c r="R63" i="2"/>
  <c r="S63" i="2" s="1"/>
  <c r="T63" i="2" s="1"/>
  <c r="P63" i="2"/>
  <c r="T58" i="8"/>
  <c r="T58" i="9"/>
  <c r="Q58" i="12"/>
  <c r="U58" i="12" s="1"/>
  <c r="R58" i="12"/>
  <c r="S58" i="12" s="1"/>
  <c r="P58" i="12"/>
  <c r="O58" i="12"/>
  <c r="T58" i="11"/>
  <c r="P58" i="11"/>
  <c r="Q58" i="11"/>
  <c r="U58" i="11" s="1"/>
  <c r="O58" i="11"/>
  <c r="E57" i="6"/>
  <c r="I57" i="6" s="1"/>
  <c r="J57" i="6" s="1"/>
  <c r="T58" i="2"/>
  <c r="E58" i="6"/>
  <c r="Q53" i="8"/>
  <c r="U53" i="8" s="1"/>
  <c r="R53" i="8"/>
  <c r="S53" i="8" s="1"/>
  <c r="T53" i="8" s="1"/>
  <c r="P53" i="8"/>
  <c r="T53" i="9"/>
  <c r="P53" i="15"/>
  <c r="O53" i="15"/>
  <c r="Q53" i="13"/>
  <c r="U53" i="13" s="1"/>
  <c r="P53" i="5"/>
  <c r="O53" i="5"/>
  <c r="Q53" i="5"/>
  <c r="U53" i="5" s="1"/>
  <c r="R53" i="5"/>
  <c r="S53" i="5" s="1"/>
  <c r="E52" i="6"/>
  <c r="I52" i="6" s="1"/>
  <c r="J52" i="6" s="1"/>
  <c r="T48" i="9"/>
  <c r="R48" i="12"/>
  <c r="S48" i="12" s="1"/>
  <c r="E47" i="6"/>
  <c r="I47" i="6" s="1"/>
  <c r="T48" i="2"/>
  <c r="T38" i="8"/>
  <c r="T33" i="8"/>
  <c r="T28" i="8"/>
  <c r="P38" i="9"/>
  <c r="O38" i="9"/>
  <c r="R38" i="9"/>
  <c r="S38" i="9" s="1"/>
  <c r="T38" i="9" s="1"/>
  <c r="T33" i="9"/>
  <c r="T28" i="9"/>
  <c r="O43" i="8"/>
  <c r="Q43" i="8"/>
  <c r="U43" i="8" s="1"/>
  <c r="R43" i="8"/>
  <c r="S43" i="8" s="1"/>
  <c r="T43" i="8" s="1"/>
  <c r="T43" i="9"/>
  <c r="Q43" i="14"/>
  <c r="U43" i="14" s="1"/>
  <c r="O43" i="14"/>
  <c r="Q43" i="5"/>
  <c r="U43" i="5" s="1"/>
  <c r="R43" i="5"/>
  <c r="S43" i="5" s="1"/>
  <c r="P43" i="5"/>
  <c r="O43" i="5"/>
  <c r="O43" i="2"/>
  <c r="P43" i="2"/>
  <c r="R43" i="2"/>
  <c r="S43" i="2" s="1"/>
  <c r="E42" i="6" s="1"/>
  <c r="T38" i="14"/>
  <c r="Q38" i="11"/>
  <c r="U38" i="11" s="1"/>
  <c r="R38" i="11"/>
  <c r="S38" i="11" s="1"/>
  <c r="P38" i="11"/>
  <c r="O38" i="11"/>
  <c r="O38" i="5"/>
  <c r="P38" i="5"/>
  <c r="Q38" i="5"/>
  <c r="U38" i="5" s="1"/>
  <c r="T38" i="5"/>
  <c r="I37" i="6"/>
  <c r="J37" i="6" s="1"/>
  <c r="P33" i="15"/>
  <c r="O33" i="15"/>
  <c r="Q33" i="15"/>
  <c r="U33" i="15" s="1"/>
  <c r="R33" i="15"/>
  <c r="S33" i="15" s="1"/>
  <c r="E32" i="6"/>
  <c r="I32" i="6" s="1"/>
  <c r="J32" i="6" s="1"/>
  <c r="T33" i="2"/>
  <c r="Q28" i="15"/>
  <c r="U28" i="15" s="1"/>
  <c r="T28" i="12"/>
  <c r="R23" i="9"/>
  <c r="S23" i="9" s="1"/>
  <c r="Q23" i="9"/>
  <c r="U23" i="9" s="1"/>
  <c r="O23" i="9"/>
  <c r="P23" i="9"/>
  <c r="Q23" i="15"/>
  <c r="U23" i="15" s="1"/>
  <c r="Q23" i="10"/>
  <c r="U23" i="10" s="1"/>
  <c r="P23" i="10"/>
  <c r="R23" i="10"/>
  <c r="S23" i="10" s="1"/>
  <c r="O23" i="10"/>
  <c r="O23" i="4"/>
  <c r="Q23" i="4"/>
  <c r="U23" i="4" s="1"/>
  <c r="P23" i="4"/>
  <c r="R23" i="4"/>
  <c r="S23" i="4" s="1"/>
  <c r="O23" i="2"/>
  <c r="P23" i="2"/>
  <c r="R23" i="2"/>
  <c r="S23" i="2" s="1"/>
  <c r="T19" i="9"/>
  <c r="Q18" i="9"/>
  <c r="U18" i="9" s="1"/>
  <c r="R18" i="9"/>
  <c r="S18" i="9" s="1"/>
  <c r="P18" i="9"/>
  <c r="O18" i="9"/>
  <c r="T18" i="15"/>
  <c r="Q18" i="13"/>
  <c r="U18" i="13" s="1"/>
  <c r="R18" i="13"/>
  <c r="S18" i="13" s="1"/>
  <c r="O18" i="13"/>
  <c r="P18" i="13"/>
  <c r="T18" i="14"/>
  <c r="O18" i="3"/>
  <c r="T18" i="3"/>
  <c r="P18" i="3"/>
  <c r="Q18" i="3"/>
  <c r="U18" i="3" s="1"/>
  <c r="T18" i="2"/>
  <c r="E17" i="6"/>
  <c r="I17" i="6"/>
  <c r="J17" i="6" s="1"/>
  <c r="T18" i="8"/>
  <c r="T5" i="15"/>
  <c r="T46" i="15"/>
  <c r="T3" i="15"/>
  <c r="T55" i="15"/>
  <c r="R54" i="15"/>
  <c r="S54" i="15" s="1"/>
  <c r="Q54" i="15"/>
  <c r="U54" i="15" s="1"/>
  <c r="O54" i="15"/>
  <c r="P54" i="15"/>
  <c r="T31" i="15"/>
  <c r="R48" i="15"/>
  <c r="S48" i="15" s="1"/>
  <c r="Q48" i="15"/>
  <c r="U48" i="15" s="1"/>
  <c r="P48" i="15"/>
  <c r="O48" i="15"/>
  <c r="T78" i="15"/>
  <c r="R34" i="15"/>
  <c r="S34" i="15" s="1"/>
  <c r="Q34" i="15"/>
  <c r="U34" i="15" s="1"/>
  <c r="P34" i="15"/>
  <c r="O34" i="15"/>
  <c r="R65" i="15"/>
  <c r="S65" i="15" s="1"/>
  <c r="Q65" i="15"/>
  <c r="U65" i="15" s="1"/>
  <c r="O65" i="15"/>
  <c r="P65" i="15"/>
  <c r="Q42" i="15"/>
  <c r="U42" i="15" s="1"/>
  <c r="R42" i="15"/>
  <c r="S42" i="15" s="1"/>
  <c r="O42" i="15"/>
  <c r="P42" i="15"/>
  <c r="T71" i="15"/>
  <c r="T41" i="15"/>
  <c r="O37" i="15"/>
  <c r="P37" i="15"/>
  <c r="R37" i="15"/>
  <c r="S37" i="15" s="1"/>
  <c r="Q37" i="15"/>
  <c r="U37" i="15" s="1"/>
  <c r="T51" i="15"/>
  <c r="T8" i="15"/>
  <c r="T13" i="15"/>
  <c r="Q45" i="15"/>
  <c r="U45" i="15" s="1"/>
  <c r="R45" i="15"/>
  <c r="S45" i="15" s="1"/>
  <c r="P45" i="15"/>
  <c r="O45" i="15"/>
  <c r="T22" i="15"/>
  <c r="T77" i="15"/>
  <c r="R56" i="15"/>
  <c r="S56" i="15" s="1"/>
  <c r="Q56" i="15"/>
  <c r="U56" i="15" s="1"/>
  <c r="O56" i="15"/>
  <c r="P56" i="15"/>
  <c r="T36" i="15"/>
  <c r="T53" i="15"/>
  <c r="T24" i="15"/>
  <c r="T76" i="15"/>
  <c r="T35" i="15"/>
  <c r="T61" i="15"/>
  <c r="R52" i="15"/>
  <c r="S52" i="15" s="1"/>
  <c r="Q52" i="15"/>
  <c r="U52" i="15" s="1"/>
  <c r="O52" i="15"/>
  <c r="P52" i="15"/>
  <c r="T75" i="15"/>
  <c r="R72" i="15"/>
  <c r="S72" i="15" s="1"/>
  <c r="Q72" i="15"/>
  <c r="U72" i="15" s="1"/>
  <c r="O72" i="15"/>
  <c r="P72" i="15"/>
  <c r="T23" i="15"/>
  <c r="R16" i="15"/>
  <c r="S16" i="15" s="1"/>
  <c r="Q16" i="15"/>
  <c r="U16" i="15" s="1"/>
  <c r="O16" i="15"/>
  <c r="P16" i="15"/>
  <c r="R7" i="15"/>
  <c r="S7" i="15" s="1"/>
  <c r="Q7" i="15"/>
  <c r="U7" i="15" s="1"/>
  <c r="P7" i="15"/>
  <c r="O7" i="15"/>
  <c r="T11" i="15"/>
  <c r="R20" i="15"/>
  <c r="S20" i="15" s="1"/>
  <c r="Q20" i="15"/>
  <c r="U20" i="15" s="1"/>
  <c r="P20" i="15"/>
  <c r="O20" i="15"/>
  <c r="R67" i="15"/>
  <c r="S67" i="15" s="1"/>
  <c r="Q67" i="15"/>
  <c r="U67" i="15" s="1"/>
  <c r="P67" i="15"/>
  <c r="O67" i="15"/>
  <c r="T68" i="15"/>
  <c r="T49" i="15"/>
  <c r="R57" i="15"/>
  <c r="S57" i="15" s="1"/>
  <c r="Q57" i="15"/>
  <c r="U57" i="15" s="1"/>
  <c r="P57" i="15"/>
  <c r="O57" i="15"/>
  <c r="R40" i="15"/>
  <c r="S40" i="15" s="1"/>
  <c r="Q40" i="15"/>
  <c r="U40" i="15" s="1"/>
  <c r="P40" i="15"/>
  <c r="O40" i="15"/>
  <c r="T9" i="15"/>
  <c r="T69" i="15"/>
  <c r="T73" i="15"/>
  <c r="T47" i="15"/>
  <c r="Q27" i="15"/>
  <c r="U27" i="15" s="1"/>
  <c r="R27" i="15"/>
  <c r="S27" i="15" s="1"/>
  <c r="P27" i="15"/>
  <c r="O27" i="15"/>
  <c r="T60" i="15"/>
  <c r="R50" i="15"/>
  <c r="S50" i="15" s="1"/>
  <c r="Q50" i="15"/>
  <c r="U50" i="15" s="1"/>
  <c r="O50" i="15"/>
  <c r="P50" i="15"/>
  <c r="T38" i="15"/>
  <c r="R64" i="15"/>
  <c r="S64" i="15" s="1"/>
  <c r="Q64" i="15"/>
  <c r="U64" i="15" s="1"/>
  <c r="P64" i="15"/>
  <c r="O64" i="15"/>
  <c r="P62" i="15"/>
  <c r="O62" i="15"/>
  <c r="R62" i="15"/>
  <c r="S62" i="15" s="1"/>
  <c r="Q62" i="15"/>
  <c r="U62" i="15" s="1"/>
  <c r="T30" i="15"/>
  <c r="P17" i="15"/>
  <c r="O17" i="15"/>
  <c r="R17" i="15"/>
  <c r="S17" i="15" s="1"/>
  <c r="Q17" i="15"/>
  <c r="U17" i="15" s="1"/>
  <c r="T43" i="15"/>
  <c r="T44" i="15"/>
  <c r="R21" i="15"/>
  <c r="S21" i="15" s="1"/>
  <c r="Q21" i="15"/>
  <c r="U21" i="15" s="1"/>
  <c r="P21" i="15"/>
  <c r="O21" i="15"/>
  <c r="R58" i="15"/>
  <c r="S58" i="15" s="1"/>
  <c r="Q58" i="15"/>
  <c r="U58" i="15" s="1"/>
  <c r="P58" i="15"/>
  <c r="O58" i="15"/>
  <c r="T15" i="15"/>
  <c r="R4" i="15"/>
  <c r="S4" i="15" s="1"/>
  <c r="Q4" i="15"/>
  <c r="U4" i="15" s="1"/>
  <c r="O4" i="15"/>
  <c r="P4" i="15"/>
  <c r="T28" i="15"/>
  <c r="T29" i="15"/>
  <c r="T12" i="15"/>
  <c r="R46" i="14"/>
  <c r="S46" i="14" s="1"/>
  <c r="Q46" i="14"/>
  <c r="U46" i="14" s="1"/>
  <c r="O46" i="14"/>
  <c r="P46" i="14"/>
  <c r="T37" i="14"/>
  <c r="T68" i="14"/>
  <c r="R53" i="14"/>
  <c r="S53" i="14" s="1"/>
  <c r="Q53" i="14"/>
  <c r="U53" i="14" s="1"/>
  <c r="P53" i="14"/>
  <c r="O53" i="14"/>
  <c r="T43" i="14"/>
  <c r="R74" i="14"/>
  <c r="S74" i="14" s="1"/>
  <c r="Q74" i="14"/>
  <c r="U74" i="14" s="1"/>
  <c r="O74" i="14"/>
  <c r="P74" i="14"/>
  <c r="T64" i="14"/>
  <c r="Q19" i="14"/>
  <c r="U19" i="14" s="1"/>
  <c r="R19" i="14"/>
  <c r="S19" i="14" s="1"/>
  <c r="O19" i="14"/>
  <c r="P19" i="14"/>
  <c r="T36" i="14"/>
  <c r="T15" i="14"/>
  <c r="T7" i="14"/>
  <c r="R30" i="14"/>
  <c r="S30" i="14" s="1"/>
  <c r="Q30" i="14"/>
  <c r="U30" i="14" s="1"/>
  <c r="P30" i="14"/>
  <c r="O30" i="14"/>
  <c r="T11" i="14"/>
  <c r="T29" i="14"/>
  <c r="T59" i="14"/>
  <c r="T71" i="14"/>
  <c r="Q55" i="14"/>
  <c r="U55" i="14" s="1"/>
  <c r="O55" i="14"/>
  <c r="R55" i="14"/>
  <c r="S55" i="14" s="1"/>
  <c r="P55" i="14"/>
  <c r="T54" i="14"/>
  <c r="Q65" i="14"/>
  <c r="U65" i="14" s="1"/>
  <c r="R65" i="14"/>
  <c r="S65" i="14" s="1"/>
  <c r="P65" i="14"/>
  <c r="O65" i="14"/>
  <c r="T21" i="14"/>
  <c r="T49" i="14"/>
  <c r="Q28" i="14"/>
  <c r="U28" i="14" s="1"/>
  <c r="R28" i="14"/>
  <c r="S28" i="14" s="1"/>
  <c r="O28" i="14"/>
  <c r="P28" i="14"/>
  <c r="Q23" i="14"/>
  <c r="U23" i="14" s="1"/>
  <c r="R23" i="14"/>
  <c r="S23" i="14" s="1"/>
  <c r="P23" i="14"/>
  <c r="O23" i="14"/>
  <c r="Q47" i="14"/>
  <c r="U47" i="14" s="1"/>
  <c r="R47" i="14"/>
  <c r="S47" i="14" s="1"/>
  <c r="O47" i="14"/>
  <c r="P47" i="14"/>
  <c r="T17" i="14"/>
  <c r="T52" i="14"/>
  <c r="R41" i="14"/>
  <c r="S41" i="14" s="1"/>
  <c r="Q41" i="14"/>
  <c r="U41" i="14" s="1"/>
  <c r="P41" i="14"/>
  <c r="O41" i="14"/>
  <c r="T42" i="14"/>
  <c r="R14" i="14"/>
  <c r="S14" i="14" s="1"/>
  <c r="Q14" i="14"/>
  <c r="U14" i="14" s="1"/>
  <c r="P14" i="14"/>
  <c r="O14" i="14"/>
  <c r="T58" i="14"/>
  <c r="T57" i="14"/>
  <c r="T45" i="14"/>
  <c r="T60" i="14"/>
  <c r="T44" i="14"/>
  <c r="T10" i="14"/>
  <c r="R78" i="14"/>
  <c r="S78" i="14" s="1"/>
  <c r="Q78" i="14"/>
  <c r="U78" i="14" s="1"/>
  <c r="O78" i="14"/>
  <c r="P78" i="14"/>
  <c r="T70" i="14"/>
  <c r="T8" i="14"/>
  <c r="T16" i="14"/>
  <c r="T77" i="14"/>
  <c r="T76" i="14"/>
  <c r="T66" i="14"/>
  <c r="R56" i="14"/>
  <c r="S56" i="14" s="1"/>
  <c r="Q56" i="14"/>
  <c r="U56" i="14" s="1"/>
  <c r="O56" i="14"/>
  <c r="P56" i="14"/>
  <c r="T63" i="14"/>
  <c r="T35" i="14"/>
  <c r="Q73" i="14"/>
  <c r="U73" i="14" s="1"/>
  <c r="P73" i="14"/>
  <c r="R73" i="14"/>
  <c r="S73" i="14" s="1"/>
  <c r="O73" i="14"/>
  <c r="T50" i="14"/>
  <c r="R62" i="14"/>
  <c r="S62" i="14" s="1"/>
  <c r="Q62" i="14"/>
  <c r="U62" i="14" s="1"/>
  <c r="O62" i="14"/>
  <c r="P62" i="14"/>
  <c r="T22" i="14"/>
  <c r="T27" i="14"/>
  <c r="T33" i="14"/>
  <c r="T67" i="14"/>
  <c r="T12" i="14"/>
  <c r="T48" i="14"/>
  <c r="Q61" i="14"/>
  <c r="U61" i="14" s="1"/>
  <c r="P61" i="14"/>
  <c r="O61" i="14"/>
  <c r="R61" i="14"/>
  <c r="S61" i="14" s="1"/>
  <c r="R20" i="14"/>
  <c r="S20" i="14" s="1"/>
  <c r="Q20" i="14"/>
  <c r="U20" i="14" s="1"/>
  <c r="P20" i="14"/>
  <c r="O20" i="14"/>
  <c r="T75" i="14"/>
  <c r="T69" i="14"/>
  <c r="T40" i="14"/>
  <c r="R45" i="13"/>
  <c r="S45" i="13" s="1"/>
  <c r="Q45" i="13"/>
  <c r="U45" i="13" s="1"/>
  <c r="P45" i="13"/>
  <c r="O45" i="13"/>
  <c r="T13" i="13"/>
  <c r="Q6" i="13"/>
  <c r="U6" i="13" s="1"/>
  <c r="R6" i="13"/>
  <c r="S6" i="13" s="1"/>
  <c r="P6" i="13"/>
  <c r="O6" i="13"/>
  <c r="T20" i="13"/>
  <c r="R63" i="13"/>
  <c r="S63" i="13" s="1"/>
  <c r="Q63" i="13"/>
  <c r="U63" i="13" s="1"/>
  <c r="P63" i="13"/>
  <c r="O63" i="13"/>
  <c r="T68" i="13"/>
  <c r="R51" i="13"/>
  <c r="S51" i="13" s="1"/>
  <c r="Q51" i="13"/>
  <c r="U51" i="13" s="1"/>
  <c r="O51" i="13"/>
  <c r="P51" i="13"/>
  <c r="T31" i="13"/>
  <c r="T9" i="13"/>
  <c r="R33" i="13"/>
  <c r="S33" i="13" s="1"/>
  <c r="Q33" i="13"/>
  <c r="U33" i="13" s="1"/>
  <c r="P33" i="13"/>
  <c r="O33" i="13"/>
  <c r="T43" i="13"/>
  <c r="T67" i="13"/>
  <c r="T64" i="13"/>
  <c r="T60" i="13"/>
  <c r="T58" i="13"/>
  <c r="T5" i="13"/>
  <c r="T69" i="13"/>
  <c r="R36" i="13"/>
  <c r="S36" i="13" s="1"/>
  <c r="Q36" i="13"/>
  <c r="U36" i="13" s="1"/>
  <c r="P36" i="13"/>
  <c r="O36" i="13"/>
  <c r="T57" i="13"/>
  <c r="T78" i="13"/>
  <c r="R25" i="13"/>
  <c r="S25" i="13" s="1"/>
  <c r="Q25" i="13"/>
  <c r="U25" i="13" s="1"/>
  <c r="P25" i="13"/>
  <c r="O25" i="13"/>
  <c r="T55" i="13"/>
  <c r="R49" i="13"/>
  <c r="S49" i="13" s="1"/>
  <c r="Q49" i="13"/>
  <c r="U49" i="13" s="1"/>
  <c r="P49" i="13"/>
  <c r="O49" i="13"/>
  <c r="T48" i="13"/>
  <c r="R16" i="13"/>
  <c r="S16" i="13" s="1"/>
  <c r="Q16" i="13"/>
  <c r="U16" i="13" s="1"/>
  <c r="O16" i="13"/>
  <c r="P16" i="13"/>
  <c r="R71" i="13"/>
  <c r="S71" i="13" s="1"/>
  <c r="Q71" i="13"/>
  <c r="U71" i="13" s="1"/>
  <c r="P71" i="13"/>
  <c r="O71" i="13"/>
  <c r="T73" i="13"/>
  <c r="T32" i="13"/>
  <c r="Q27" i="13"/>
  <c r="U27" i="13" s="1"/>
  <c r="R27" i="13"/>
  <c r="S27" i="13" s="1"/>
  <c r="O27" i="13"/>
  <c r="P27" i="13"/>
  <c r="Q19" i="13"/>
  <c r="U19" i="13" s="1"/>
  <c r="R19" i="13"/>
  <c r="S19" i="13" s="1"/>
  <c r="O19" i="13"/>
  <c r="P19" i="13"/>
  <c r="T17" i="13"/>
  <c r="T77" i="13"/>
  <c r="T39" i="13"/>
  <c r="T52" i="13"/>
  <c r="T34" i="13"/>
  <c r="T53" i="13"/>
  <c r="T72" i="13"/>
  <c r="R44" i="13"/>
  <c r="S44" i="13" s="1"/>
  <c r="Q44" i="13"/>
  <c r="U44" i="13" s="1"/>
  <c r="P44" i="13"/>
  <c r="O44" i="13"/>
  <c r="T23" i="13"/>
  <c r="T26" i="13"/>
  <c r="T22" i="13"/>
  <c r="R75" i="13"/>
  <c r="S75" i="13" s="1"/>
  <c r="Q75" i="13"/>
  <c r="U75" i="13" s="1"/>
  <c r="P75" i="13"/>
  <c r="O75" i="13"/>
  <c r="R14" i="13"/>
  <c r="S14" i="13" s="1"/>
  <c r="Q14" i="13"/>
  <c r="U14" i="13" s="1"/>
  <c r="P14" i="13"/>
  <c r="O14" i="13"/>
  <c r="R4" i="13"/>
  <c r="S4" i="13" s="1"/>
  <c r="Q4" i="13"/>
  <c r="U4" i="13" s="1"/>
  <c r="O4" i="13"/>
  <c r="P4" i="13"/>
  <c r="T41" i="13"/>
  <c r="T40" i="13"/>
  <c r="R47" i="13"/>
  <c r="S47" i="13" s="1"/>
  <c r="Q47" i="13"/>
  <c r="U47" i="13" s="1"/>
  <c r="O47" i="13"/>
  <c r="P47" i="13"/>
  <c r="T61" i="13"/>
  <c r="T76" i="13"/>
  <c r="T38" i="13"/>
  <c r="T65" i="13"/>
  <c r="P10" i="13"/>
  <c r="R10" i="13"/>
  <c r="S10" i="13" s="1"/>
  <c r="Q10" i="13"/>
  <c r="U10" i="13" s="1"/>
  <c r="O10" i="13"/>
  <c r="T37" i="13"/>
  <c r="R8" i="13"/>
  <c r="S8" i="13" s="1"/>
  <c r="Q8" i="13"/>
  <c r="U8" i="13" s="1"/>
  <c r="O8" i="13"/>
  <c r="P8" i="13"/>
  <c r="T56" i="13"/>
  <c r="T23" i="12"/>
  <c r="T38" i="12"/>
  <c r="T25" i="12"/>
  <c r="R64" i="12"/>
  <c r="S64" i="12" s="1"/>
  <c r="Q64" i="12"/>
  <c r="U64" i="12" s="1"/>
  <c r="O64" i="12"/>
  <c r="P64" i="12"/>
  <c r="T47" i="12"/>
  <c r="T4" i="12"/>
  <c r="T34" i="12"/>
  <c r="Q39" i="12"/>
  <c r="U39" i="12" s="1"/>
  <c r="R39" i="12"/>
  <c r="S39" i="12" s="1"/>
  <c r="P39" i="12"/>
  <c r="O39" i="12"/>
  <c r="R71" i="12"/>
  <c r="S71" i="12" s="1"/>
  <c r="Q71" i="12"/>
  <c r="U71" i="12" s="1"/>
  <c r="P71" i="12"/>
  <c r="O71" i="12"/>
  <c r="T73" i="12"/>
  <c r="Q9" i="12"/>
  <c r="U9" i="12" s="1"/>
  <c r="R9" i="12"/>
  <c r="S9" i="12" s="1"/>
  <c r="P9" i="12"/>
  <c r="O9" i="12"/>
  <c r="T41" i="12"/>
  <c r="R57" i="12"/>
  <c r="S57" i="12" s="1"/>
  <c r="Q57" i="12"/>
  <c r="U57" i="12" s="1"/>
  <c r="P57" i="12"/>
  <c r="O57" i="12"/>
  <c r="T75" i="12"/>
  <c r="T69" i="12"/>
  <c r="T53" i="12"/>
  <c r="T49" i="12"/>
  <c r="T17" i="12"/>
  <c r="R20" i="12"/>
  <c r="S20" i="12" s="1"/>
  <c r="P20" i="12"/>
  <c r="O20" i="12"/>
  <c r="Q20" i="12"/>
  <c r="U20" i="12" s="1"/>
  <c r="R6" i="12"/>
  <c r="S6" i="12" s="1"/>
  <c r="Q6" i="12"/>
  <c r="U6" i="12" s="1"/>
  <c r="O6" i="12"/>
  <c r="P6" i="12"/>
  <c r="T37" i="12"/>
  <c r="T65" i="12"/>
  <c r="R14" i="12"/>
  <c r="S14" i="12" s="1"/>
  <c r="Q14" i="12"/>
  <c r="U14" i="12" s="1"/>
  <c r="O14" i="12"/>
  <c r="P14" i="12"/>
  <c r="T60" i="12"/>
  <c r="T78" i="12"/>
  <c r="T24" i="12"/>
  <c r="T31" i="12"/>
  <c r="T76" i="12"/>
  <c r="Q33" i="12"/>
  <c r="U33" i="12" s="1"/>
  <c r="R33" i="12"/>
  <c r="S33" i="12" s="1"/>
  <c r="O33" i="12"/>
  <c r="P33" i="12"/>
  <c r="T48" i="12"/>
  <c r="R16" i="12"/>
  <c r="S16" i="12" s="1"/>
  <c r="Q16" i="12"/>
  <c r="U16" i="12" s="1"/>
  <c r="P16" i="12"/>
  <c r="O16" i="12"/>
  <c r="R63" i="12"/>
  <c r="S63" i="12" s="1"/>
  <c r="Q63" i="12"/>
  <c r="U63" i="12" s="1"/>
  <c r="O63" i="12"/>
  <c r="P63" i="12"/>
  <c r="T19" i="12"/>
  <c r="R72" i="12"/>
  <c r="S72" i="12" s="1"/>
  <c r="Q72" i="12"/>
  <c r="U72" i="12" s="1"/>
  <c r="P72" i="12"/>
  <c r="O72" i="12"/>
  <c r="T56" i="12"/>
  <c r="T30" i="12"/>
  <c r="T44" i="12"/>
  <c r="T43" i="12"/>
  <c r="T21" i="12"/>
  <c r="T61" i="12"/>
  <c r="R67" i="12"/>
  <c r="S67" i="12" s="1"/>
  <c r="Q67" i="12"/>
  <c r="U67" i="12" s="1"/>
  <c r="O67" i="12"/>
  <c r="P67" i="12"/>
  <c r="T26" i="12"/>
  <c r="T36" i="12"/>
  <c r="T10" i="12"/>
  <c r="T55" i="12"/>
  <c r="T40" i="12"/>
  <c r="Q27" i="12"/>
  <c r="U27" i="12" s="1"/>
  <c r="R27" i="12"/>
  <c r="S27" i="12" s="1"/>
  <c r="P27" i="12"/>
  <c r="O27" i="12"/>
  <c r="R18" i="12"/>
  <c r="S18" i="12" s="1"/>
  <c r="Q18" i="12"/>
  <c r="U18" i="12" s="1"/>
  <c r="P18" i="12"/>
  <c r="O18" i="12"/>
  <c r="T59" i="12"/>
  <c r="R45" i="12"/>
  <c r="S45" i="12" s="1"/>
  <c r="Q45" i="12"/>
  <c r="U45" i="12" s="1"/>
  <c r="P45" i="12"/>
  <c r="O45" i="12"/>
  <c r="R52" i="12"/>
  <c r="S52" i="12" s="1"/>
  <c r="Q52" i="12"/>
  <c r="U52" i="12" s="1"/>
  <c r="P52" i="12"/>
  <c r="O52" i="12"/>
  <c r="Q77" i="12"/>
  <c r="U77" i="12" s="1"/>
  <c r="P77" i="12"/>
  <c r="O77" i="12"/>
  <c r="R77" i="12"/>
  <c r="S77" i="12" s="1"/>
  <c r="T68" i="12"/>
  <c r="T12" i="12"/>
  <c r="T32" i="12"/>
  <c r="T13" i="11"/>
  <c r="T65" i="11"/>
  <c r="T45" i="11"/>
  <c r="T53" i="11"/>
  <c r="T73" i="11"/>
  <c r="T71" i="11"/>
  <c r="T61" i="11"/>
  <c r="T78" i="11"/>
  <c r="T12" i="11"/>
  <c r="T4" i="11"/>
  <c r="R59" i="11"/>
  <c r="S59" i="11" s="1"/>
  <c r="Q59" i="11"/>
  <c r="U59" i="11" s="1"/>
  <c r="P59" i="11"/>
  <c r="O59" i="11"/>
  <c r="T21" i="11"/>
  <c r="T25" i="11"/>
  <c r="R60" i="11"/>
  <c r="S60" i="11" s="1"/>
  <c r="Q60" i="11"/>
  <c r="U60" i="11" s="1"/>
  <c r="P60" i="11"/>
  <c r="O60" i="11"/>
  <c r="T29" i="11"/>
  <c r="T56" i="11"/>
  <c r="T76" i="11"/>
  <c r="T68" i="11"/>
  <c r="R67" i="11"/>
  <c r="S67" i="11" s="1"/>
  <c r="Q67" i="11"/>
  <c r="U67" i="11" s="1"/>
  <c r="O67" i="11"/>
  <c r="P67" i="11"/>
  <c r="R31" i="11"/>
  <c r="S31" i="11" s="1"/>
  <c r="Q31" i="11"/>
  <c r="U31" i="11" s="1"/>
  <c r="P31" i="11"/>
  <c r="O31" i="11"/>
  <c r="T64" i="11"/>
  <c r="T48" i="11"/>
  <c r="T69" i="11"/>
  <c r="T8" i="11"/>
  <c r="T3" i="11"/>
  <c r="T15" i="11"/>
  <c r="R32" i="11"/>
  <c r="S32" i="11" s="1"/>
  <c r="Q32" i="11"/>
  <c r="U32" i="11" s="1"/>
  <c r="P32" i="11"/>
  <c r="O32" i="11"/>
  <c r="T51" i="11"/>
  <c r="T63" i="11"/>
  <c r="T11" i="11"/>
  <c r="T40" i="11"/>
  <c r="T19" i="11"/>
  <c r="R52" i="11"/>
  <c r="S52" i="11" s="1"/>
  <c r="Q52" i="11"/>
  <c r="U52" i="11" s="1"/>
  <c r="P52" i="11"/>
  <c r="O52" i="11"/>
  <c r="T37" i="11"/>
  <c r="T28" i="11"/>
  <c r="T77" i="11"/>
  <c r="R44" i="11"/>
  <c r="S44" i="11" s="1"/>
  <c r="Q44" i="11"/>
  <c r="U44" i="11" s="1"/>
  <c r="P44" i="11"/>
  <c r="O44" i="11"/>
  <c r="R72" i="11"/>
  <c r="S72" i="11" s="1"/>
  <c r="Q72" i="11"/>
  <c r="U72" i="11" s="1"/>
  <c r="O72" i="11"/>
  <c r="P72" i="11"/>
  <c r="T49" i="11"/>
  <c r="T17" i="11"/>
  <c r="T39" i="11"/>
  <c r="T41" i="11"/>
  <c r="T36" i="11"/>
  <c r="T55" i="11"/>
  <c r="T57" i="11"/>
  <c r="R20" i="11"/>
  <c r="S20" i="11" s="1"/>
  <c r="Q20" i="11"/>
  <c r="U20" i="11" s="1"/>
  <c r="P20" i="11"/>
  <c r="O20" i="11"/>
  <c r="T33" i="11"/>
  <c r="T24" i="11"/>
  <c r="T25" i="10"/>
  <c r="T64" i="10"/>
  <c r="Q5" i="10"/>
  <c r="U5" i="10" s="1"/>
  <c r="R5" i="10"/>
  <c r="S5" i="10" s="1"/>
  <c r="O5" i="10"/>
  <c r="P5" i="10"/>
  <c r="R56" i="10"/>
  <c r="S56" i="10" s="1"/>
  <c r="Q56" i="10"/>
  <c r="U56" i="10" s="1"/>
  <c r="P56" i="10"/>
  <c r="O56" i="10"/>
  <c r="T45" i="10"/>
  <c r="Q48" i="10"/>
  <c r="U48" i="10" s="1"/>
  <c r="P48" i="10"/>
  <c r="R48" i="10"/>
  <c r="S48" i="10" s="1"/>
  <c r="O48" i="10"/>
  <c r="T3" i="10"/>
  <c r="T75" i="10"/>
  <c r="T71" i="10"/>
  <c r="T77" i="10"/>
  <c r="T6" i="10"/>
  <c r="Q40" i="10"/>
  <c r="U40" i="10" s="1"/>
  <c r="O40" i="10"/>
  <c r="R40" i="10"/>
  <c r="S40" i="10" s="1"/>
  <c r="P40" i="10"/>
  <c r="T13" i="10"/>
  <c r="R59" i="10"/>
  <c r="S59" i="10" s="1"/>
  <c r="Q59" i="10"/>
  <c r="U59" i="10" s="1"/>
  <c r="O59" i="10"/>
  <c r="P59" i="10"/>
  <c r="T4" i="10"/>
  <c r="T61" i="10"/>
  <c r="R24" i="10"/>
  <c r="S24" i="10" s="1"/>
  <c r="Q24" i="10"/>
  <c r="U24" i="10" s="1"/>
  <c r="P24" i="10"/>
  <c r="O24" i="10"/>
  <c r="T14" i="10"/>
  <c r="R44" i="10"/>
  <c r="S44" i="10" s="1"/>
  <c r="Q44" i="10"/>
  <c r="U44" i="10" s="1"/>
  <c r="P44" i="10"/>
  <c r="O44" i="10"/>
  <c r="Q49" i="10"/>
  <c r="U49" i="10" s="1"/>
  <c r="R49" i="10"/>
  <c r="S49" i="10" s="1"/>
  <c r="P49" i="10"/>
  <c r="O49" i="10"/>
  <c r="T16" i="10"/>
  <c r="T27" i="10"/>
  <c r="O12" i="10"/>
  <c r="R12" i="10"/>
  <c r="S12" i="10" s="1"/>
  <c r="Q12" i="10"/>
  <c r="U12" i="10" s="1"/>
  <c r="P12" i="10"/>
  <c r="T41" i="10"/>
  <c r="T67" i="10"/>
  <c r="Q73" i="10"/>
  <c r="U73" i="10" s="1"/>
  <c r="R73" i="10"/>
  <c r="S73" i="10" s="1"/>
  <c r="P73" i="10"/>
  <c r="O73" i="10"/>
  <c r="T20" i="10"/>
  <c r="T78" i="10"/>
  <c r="T65" i="10"/>
  <c r="T69" i="10"/>
  <c r="R43" i="10"/>
  <c r="S43" i="10" s="1"/>
  <c r="Q43" i="10"/>
  <c r="U43" i="10" s="1"/>
  <c r="P43" i="10"/>
  <c r="O43" i="10"/>
  <c r="T17" i="10"/>
  <c r="T36" i="10"/>
  <c r="R32" i="10"/>
  <c r="S32" i="10" s="1"/>
  <c r="Q32" i="10"/>
  <c r="U32" i="10" s="1"/>
  <c r="O32" i="10"/>
  <c r="P32" i="10"/>
  <c r="T33" i="10"/>
  <c r="T63" i="10"/>
  <c r="T7" i="10"/>
  <c r="T39" i="10"/>
  <c r="T51" i="10"/>
  <c r="T19" i="10"/>
  <c r="R29" i="10"/>
  <c r="S29" i="10" s="1"/>
  <c r="Q29" i="10"/>
  <c r="U29" i="10" s="1"/>
  <c r="P29" i="10"/>
  <c r="O29" i="10"/>
  <c r="T26" i="10"/>
  <c r="T35" i="10"/>
  <c r="T72" i="10"/>
  <c r="Q57" i="10"/>
  <c r="U57" i="10" s="1"/>
  <c r="R57" i="10"/>
  <c r="S57" i="10" s="1"/>
  <c r="O57" i="10"/>
  <c r="P57" i="10"/>
  <c r="T18" i="10"/>
  <c r="R21" i="10"/>
  <c r="S21" i="10" s="1"/>
  <c r="Q21" i="10"/>
  <c r="U21" i="10" s="1"/>
  <c r="P21" i="10"/>
  <c r="O21" i="10"/>
  <c r="Q8" i="10"/>
  <c r="U8" i="10" s="1"/>
  <c r="R8" i="10"/>
  <c r="S8" i="10" s="1"/>
  <c r="P8" i="10"/>
  <c r="O8" i="10"/>
  <c r="T53" i="10"/>
  <c r="T28" i="10"/>
  <c r="T15" i="10"/>
  <c r="T34" i="10"/>
  <c r="T55" i="10"/>
  <c r="T69" i="5"/>
  <c r="T10" i="5"/>
  <c r="T40" i="5"/>
  <c r="Q76" i="5"/>
  <c r="U76" i="5" s="1"/>
  <c r="R76" i="5"/>
  <c r="S76" i="5" s="1"/>
  <c r="P76" i="5"/>
  <c r="O76" i="5"/>
  <c r="T33" i="5"/>
  <c r="T46" i="5"/>
  <c r="R3" i="5"/>
  <c r="S3" i="5" s="1"/>
  <c r="Q3" i="5"/>
  <c r="U3" i="5" s="1"/>
  <c r="P3" i="5"/>
  <c r="O3" i="5"/>
  <c r="T41" i="5"/>
  <c r="T28" i="5"/>
  <c r="T45" i="5"/>
  <c r="T11" i="5"/>
  <c r="T59" i="5"/>
  <c r="T25" i="5"/>
  <c r="Q19" i="5"/>
  <c r="U19" i="5" s="1"/>
  <c r="R19" i="5"/>
  <c r="S19" i="5" s="1"/>
  <c r="P19" i="5"/>
  <c r="O19" i="5"/>
  <c r="T61" i="5"/>
  <c r="Q27" i="5"/>
  <c r="U27" i="5" s="1"/>
  <c r="R27" i="5"/>
  <c r="S27" i="5" s="1"/>
  <c r="P27" i="5"/>
  <c r="O27" i="5"/>
  <c r="T60" i="5"/>
  <c r="T70" i="5"/>
  <c r="T78" i="5"/>
  <c r="T73" i="5"/>
  <c r="T14" i="5"/>
  <c r="Q20" i="5"/>
  <c r="U20" i="5" s="1"/>
  <c r="R20" i="5"/>
  <c r="S20" i="5" s="1"/>
  <c r="O20" i="5"/>
  <c r="P20" i="5"/>
  <c r="Q35" i="5"/>
  <c r="U35" i="5" s="1"/>
  <c r="R35" i="5"/>
  <c r="S35" i="5" s="1"/>
  <c r="P35" i="5"/>
  <c r="O35" i="5"/>
  <c r="T51" i="5"/>
  <c r="T57" i="5"/>
  <c r="R15" i="5"/>
  <c r="S15" i="5" s="1"/>
  <c r="Q15" i="5"/>
  <c r="U15" i="5" s="1"/>
  <c r="P15" i="5"/>
  <c r="O15" i="5"/>
  <c r="T77" i="5"/>
  <c r="T66" i="5"/>
  <c r="T55" i="5"/>
  <c r="T42" i="5"/>
  <c r="R71" i="5"/>
  <c r="S71" i="5" s="1"/>
  <c r="Q71" i="5"/>
  <c r="U71" i="5" s="1"/>
  <c r="P71" i="5"/>
  <c r="O71" i="5"/>
  <c r="T54" i="5"/>
  <c r="T48" i="5"/>
  <c r="T26" i="5"/>
  <c r="R63" i="5"/>
  <c r="S63" i="5" s="1"/>
  <c r="Q63" i="5"/>
  <c r="U63" i="5" s="1"/>
  <c r="P63" i="5"/>
  <c r="O63" i="5"/>
  <c r="R67" i="5"/>
  <c r="S67" i="5" s="1"/>
  <c r="Q67" i="5"/>
  <c r="U67" i="5" s="1"/>
  <c r="P67" i="5"/>
  <c r="O67" i="5"/>
  <c r="T50" i="5"/>
  <c r="T7" i="5"/>
  <c r="T74" i="5"/>
  <c r="T34" i="5"/>
  <c r="T75" i="5"/>
  <c r="T68" i="5"/>
  <c r="P21" i="5"/>
  <c r="R21" i="5"/>
  <c r="S21" i="5" s="1"/>
  <c r="Q21" i="5"/>
  <c r="U21" i="5" s="1"/>
  <c r="O21" i="5"/>
  <c r="T58" i="5"/>
  <c r="T44" i="5"/>
  <c r="T64" i="5"/>
  <c r="T62" i="5"/>
  <c r="T72" i="5"/>
  <c r="R56" i="5"/>
  <c r="S56" i="5" s="1"/>
  <c r="Q56" i="5"/>
  <c r="U56" i="5" s="1"/>
  <c r="P56" i="5"/>
  <c r="O56" i="5"/>
  <c r="T18" i="5"/>
  <c r="T32" i="5"/>
  <c r="T52" i="5"/>
  <c r="O3" i="4"/>
  <c r="P3" i="4"/>
  <c r="T67" i="4"/>
  <c r="R77" i="4"/>
  <c r="S77" i="4" s="1"/>
  <c r="Q77" i="4"/>
  <c r="U77" i="4" s="1"/>
  <c r="O77" i="4"/>
  <c r="P77" i="4"/>
  <c r="T48" i="4"/>
  <c r="T37" i="4"/>
  <c r="T11" i="4"/>
  <c r="T78" i="4"/>
  <c r="T29" i="4"/>
  <c r="R59" i="4"/>
  <c r="S59" i="4" s="1"/>
  <c r="G58" i="6" s="1"/>
  <c r="Q59" i="4"/>
  <c r="U59" i="4" s="1"/>
  <c r="O59" i="4"/>
  <c r="P59" i="4"/>
  <c r="T34" i="4"/>
  <c r="T33" i="4"/>
  <c r="T70" i="4"/>
  <c r="T38" i="4"/>
  <c r="T7" i="4"/>
  <c r="R25" i="4"/>
  <c r="S25" i="4" s="1"/>
  <c r="Q25" i="4"/>
  <c r="U25" i="4" s="1"/>
  <c r="O25" i="4"/>
  <c r="P25" i="4"/>
  <c r="T35" i="4"/>
  <c r="T26" i="4"/>
  <c r="T53" i="4"/>
  <c r="T32" i="4"/>
  <c r="T49" i="4"/>
  <c r="T61" i="4"/>
  <c r="R40" i="4"/>
  <c r="S40" i="4" s="1"/>
  <c r="Q40" i="4"/>
  <c r="U40" i="4" s="1"/>
  <c r="P40" i="4"/>
  <c r="O40" i="4"/>
  <c r="T58" i="4"/>
  <c r="R47" i="4"/>
  <c r="S47" i="4" s="1"/>
  <c r="Q47" i="4"/>
  <c r="U47" i="4" s="1"/>
  <c r="O47" i="4"/>
  <c r="P47" i="4"/>
  <c r="T24" i="4"/>
  <c r="T62" i="4"/>
  <c r="T12" i="4"/>
  <c r="T74" i="4"/>
  <c r="T30" i="4"/>
  <c r="T69" i="4"/>
  <c r="T76" i="4"/>
  <c r="T21" i="4"/>
  <c r="T57" i="4"/>
  <c r="T42" i="4"/>
  <c r="T4" i="4"/>
  <c r="T63" i="4"/>
  <c r="T46" i="4"/>
  <c r="T56" i="4"/>
  <c r="R44" i="4"/>
  <c r="S44" i="4" s="1"/>
  <c r="Q44" i="4"/>
  <c r="U44" i="4" s="1"/>
  <c r="P44" i="4"/>
  <c r="O44" i="4"/>
  <c r="R28" i="4"/>
  <c r="S28" i="4" s="1"/>
  <c r="G27" i="6" s="1"/>
  <c r="I27" i="6" s="1"/>
  <c r="J27" i="6" s="1"/>
  <c r="Q28" i="4"/>
  <c r="U28" i="4" s="1"/>
  <c r="P28" i="4"/>
  <c r="O28" i="4"/>
  <c r="R60" i="4"/>
  <c r="S60" i="4" s="1"/>
  <c r="Q60" i="4"/>
  <c r="U60" i="4" s="1"/>
  <c r="P60" i="4"/>
  <c r="O60" i="4"/>
  <c r="T16" i="4"/>
  <c r="R43" i="4"/>
  <c r="S43" i="4" s="1"/>
  <c r="G42" i="6" s="1"/>
  <c r="Q43" i="4"/>
  <c r="U43" i="4" s="1"/>
  <c r="O43" i="4"/>
  <c r="P43" i="4"/>
  <c r="T50" i="4"/>
  <c r="T8" i="4"/>
  <c r="T3" i="4"/>
  <c r="R13" i="4"/>
  <c r="S13" i="4" s="1"/>
  <c r="Q13" i="4"/>
  <c r="U13" i="4" s="1"/>
  <c r="P13" i="4"/>
  <c r="O13" i="4"/>
  <c r="T22" i="4"/>
  <c r="T41" i="4"/>
  <c r="T31" i="4"/>
  <c r="R19" i="4"/>
  <c r="S19" i="4" s="1"/>
  <c r="Q19" i="4"/>
  <c r="U19" i="4" s="1"/>
  <c r="P19" i="4"/>
  <c r="O19" i="4"/>
  <c r="R51" i="4"/>
  <c r="S51" i="4" s="1"/>
  <c r="O51" i="4"/>
  <c r="Q51" i="4"/>
  <c r="U51" i="4" s="1"/>
  <c r="P51" i="4"/>
  <c r="T64" i="4"/>
  <c r="T17" i="4"/>
  <c r="R73" i="4"/>
  <c r="S73" i="4" s="1"/>
  <c r="G72" i="6" s="1"/>
  <c r="Q73" i="4"/>
  <c r="U73" i="4" s="1"/>
  <c r="P73" i="4"/>
  <c r="O73" i="4"/>
  <c r="T65" i="4"/>
  <c r="R45" i="4"/>
  <c r="S45" i="4" s="1"/>
  <c r="Q45" i="4"/>
  <c r="U45" i="4" s="1"/>
  <c r="O45" i="4"/>
  <c r="P45" i="4"/>
  <c r="T54" i="4"/>
  <c r="T18" i="4"/>
  <c r="T66" i="4"/>
  <c r="R9" i="4"/>
  <c r="S9" i="4" s="1"/>
  <c r="Q9" i="4"/>
  <c r="U9" i="4" s="1"/>
  <c r="P9" i="4"/>
  <c r="O9" i="4"/>
  <c r="T27" i="4"/>
  <c r="R5" i="4"/>
  <c r="S5" i="4" s="1"/>
  <c r="Q5" i="4"/>
  <c r="U5" i="4" s="1"/>
  <c r="P5" i="4"/>
  <c r="O5" i="4"/>
  <c r="T75" i="4"/>
  <c r="T12" i="3"/>
  <c r="R31" i="3"/>
  <c r="S31" i="3" s="1"/>
  <c r="Q31" i="3"/>
  <c r="U31" i="3" s="1"/>
  <c r="P31" i="3"/>
  <c r="O31" i="3"/>
  <c r="T20" i="3"/>
  <c r="R8" i="3"/>
  <c r="S8" i="3" s="1"/>
  <c r="Q8" i="3"/>
  <c r="U8" i="3" s="1"/>
  <c r="O8" i="3"/>
  <c r="P8" i="3"/>
  <c r="T24" i="3"/>
  <c r="T57" i="3"/>
  <c r="T76" i="3"/>
  <c r="R59" i="3"/>
  <c r="S59" i="3" s="1"/>
  <c r="Q59" i="3"/>
  <c r="U59" i="3" s="1"/>
  <c r="P59" i="3"/>
  <c r="O59" i="3"/>
  <c r="R63" i="3"/>
  <c r="S63" i="3" s="1"/>
  <c r="Q63" i="3"/>
  <c r="U63" i="3" s="1"/>
  <c r="P63" i="3"/>
  <c r="O63" i="3"/>
  <c r="R39" i="3"/>
  <c r="S39" i="3" s="1"/>
  <c r="Q39" i="3"/>
  <c r="U39" i="3" s="1"/>
  <c r="O39" i="3"/>
  <c r="P39" i="3"/>
  <c r="T33" i="3"/>
  <c r="R4" i="3"/>
  <c r="S4" i="3" s="1"/>
  <c r="Q4" i="3"/>
  <c r="U4" i="3" s="1"/>
  <c r="P4" i="3"/>
  <c r="O4" i="3"/>
  <c r="T68" i="3"/>
  <c r="R10" i="3"/>
  <c r="S10" i="3" s="1"/>
  <c r="Q10" i="3"/>
  <c r="U10" i="3" s="1"/>
  <c r="P10" i="3"/>
  <c r="O10" i="3"/>
  <c r="T7" i="3"/>
  <c r="T52" i="3"/>
  <c r="T17" i="3"/>
  <c r="Q11" i="3"/>
  <c r="U11" i="3" s="1"/>
  <c r="R11" i="3"/>
  <c r="S11" i="3" s="1"/>
  <c r="O11" i="3"/>
  <c r="P11" i="3"/>
  <c r="R51" i="3"/>
  <c r="S51" i="3" s="1"/>
  <c r="Q51" i="3"/>
  <c r="U51" i="3" s="1"/>
  <c r="O51" i="3"/>
  <c r="P51" i="3"/>
  <c r="T69" i="3"/>
  <c r="T41" i="3"/>
  <c r="T47" i="3"/>
  <c r="T72" i="3"/>
  <c r="R67" i="3"/>
  <c r="S67" i="3" s="1"/>
  <c r="Q67" i="3"/>
  <c r="U67" i="3" s="1"/>
  <c r="O67" i="3"/>
  <c r="P67" i="3"/>
  <c r="Q3" i="3"/>
  <c r="U3" i="3" s="1"/>
  <c r="R3" i="3"/>
  <c r="S3" i="3" s="1"/>
  <c r="P3" i="3"/>
  <c r="O3" i="3"/>
  <c r="T28" i="3"/>
  <c r="Q49" i="3"/>
  <c r="U49" i="3" s="1"/>
  <c r="R49" i="3"/>
  <c r="S49" i="3" s="1"/>
  <c r="O49" i="3"/>
  <c r="P49" i="3"/>
  <c r="T32" i="3"/>
  <c r="T53" i="3"/>
  <c r="T21" i="3"/>
  <c r="R40" i="3"/>
  <c r="S40" i="3" s="1"/>
  <c r="Q40" i="3"/>
  <c r="U40" i="3" s="1"/>
  <c r="P40" i="3"/>
  <c r="O40" i="3"/>
  <c r="T36" i="3"/>
  <c r="T35" i="3"/>
  <c r="T25" i="3"/>
  <c r="T15" i="3"/>
  <c r="T43" i="3"/>
  <c r="T29" i="3"/>
  <c r="T6" i="3"/>
  <c r="T44" i="3"/>
  <c r="T16" i="3"/>
  <c r="T65" i="3"/>
  <c r="R71" i="3"/>
  <c r="S71" i="3" s="1"/>
  <c r="Q71" i="3"/>
  <c r="U71" i="3" s="1"/>
  <c r="P71" i="3"/>
  <c r="O71" i="3"/>
  <c r="R77" i="3"/>
  <c r="S77" i="3" s="1"/>
  <c r="Q77" i="3"/>
  <c r="U77" i="3" s="1"/>
  <c r="P77" i="3"/>
  <c r="O77" i="3"/>
  <c r="R14" i="3"/>
  <c r="S14" i="3" s="1"/>
  <c r="Q14" i="3"/>
  <c r="U14" i="3" s="1"/>
  <c r="O14" i="3"/>
  <c r="P14" i="3"/>
  <c r="T73" i="3"/>
  <c r="T37" i="3"/>
  <c r="R45" i="3"/>
  <c r="S45" i="3" s="1"/>
  <c r="Q45" i="3"/>
  <c r="U45" i="3" s="1"/>
  <c r="P45" i="3"/>
  <c r="O45" i="3"/>
  <c r="R61" i="3"/>
  <c r="S61" i="3" s="1"/>
  <c r="Q61" i="3"/>
  <c r="U61" i="3" s="1"/>
  <c r="P61" i="3"/>
  <c r="O61" i="3"/>
  <c r="R23" i="3"/>
  <c r="S23" i="3" s="1"/>
  <c r="Q23" i="3"/>
  <c r="U23" i="3" s="1"/>
  <c r="P23" i="3"/>
  <c r="O23" i="3"/>
  <c r="R55" i="3"/>
  <c r="S55" i="3" s="1"/>
  <c r="Q55" i="3"/>
  <c r="U55" i="3" s="1"/>
  <c r="P55" i="3"/>
  <c r="O55" i="3"/>
  <c r="Q64" i="3"/>
  <c r="U64" i="3" s="1"/>
  <c r="R64" i="3"/>
  <c r="S64" i="3" s="1"/>
  <c r="P64" i="3"/>
  <c r="O64" i="3"/>
  <c r="T78" i="3"/>
  <c r="T48" i="3"/>
  <c r="R3" i="2"/>
  <c r="S3" i="2" s="1"/>
  <c r="O3" i="2"/>
  <c r="Q3" i="2"/>
  <c r="U3" i="2" s="1"/>
  <c r="P3" i="2"/>
  <c r="M6" i="2"/>
  <c r="N6" i="2" s="1"/>
  <c r="R6" i="2" s="1"/>
  <c r="S6" i="2" s="1"/>
  <c r="M5" i="2"/>
  <c r="N5" i="2" s="1"/>
  <c r="O7" i="2"/>
  <c r="P7" i="2"/>
  <c r="R7" i="2"/>
  <c r="S7" i="2" s="1"/>
  <c r="Q7" i="2"/>
  <c r="U7" i="2" s="1"/>
  <c r="O6" i="2"/>
  <c r="M8" i="2"/>
  <c r="N8" i="2" s="1"/>
  <c r="T3" i="2"/>
  <c r="E2" i="6"/>
  <c r="M4" i="2"/>
  <c r="N4" i="2" s="1"/>
  <c r="I58" i="6" l="1"/>
  <c r="T54" i="13"/>
  <c r="T54" i="10"/>
  <c r="T54" i="2"/>
  <c r="J53" i="6"/>
  <c r="T78" i="2"/>
  <c r="E77" i="6"/>
  <c r="I77" i="6" s="1"/>
  <c r="I72" i="6"/>
  <c r="J72" i="6" s="1"/>
  <c r="T68" i="8"/>
  <c r="T68" i="9"/>
  <c r="G67" i="6"/>
  <c r="T68" i="4"/>
  <c r="E67" i="6"/>
  <c r="I67" i="6" s="1"/>
  <c r="J67" i="6" s="1"/>
  <c r="E62" i="6"/>
  <c r="I62" i="6" s="1"/>
  <c r="T58" i="12"/>
  <c r="T53" i="5"/>
  <c r="J47" i="6"/>
  <c r="T43" i="5"/>
  <c r="I42" i="6"/>
  <c r="J42" i="6" s="1"/>
  <c r="T43" i="2"/>
  <c r="T38" i="11"/>
  <c r="T33" i="15"/>
  <c r="T23" i="9"/>
  <c r="T23" i="10"/>
  <c r="T23" i="4"/>
  <c r="G22" i="6"/>
  <c r="T23" i="2"/>
  <c r="E22" i="6"/>
  <c r="T18" i="9"/>
  <c r="T18" i="13"/>
  <c r="T52" i="15"/>
  <c r="T50" i="15"/>
  <c r="T4" i="15"/>
  <c r="T56" i="15"/>
  <c r="T42" i="15"/>
  <c r="T21" i="15"/>
  <c r="T54" i="15"/>
  <c r="T72" i="15"/>
  <c r="T27" i="15"/>
  <c r="T45" i="15"/>
  <c r="T16" i="15"/>
  <c r="T17" i="15"/>
  <c r="T64" i="15"/>
  <c r="T40" i="15"/>
  <c r="T7" i="15"/>
  <c r="T37" i="15"/>
  <c r="T48" i="15"/>
  <c r="T57" i="15"/>
  <c r="T62" i="15"/>
  <c r="T20" i="15"/>
  <c r="T34" i="15"/>
  <c r="T58" i="15"/>
  <c r="T67" i="15"/>
  <c r="T65" i="15"/>
  <c r="T47" i="14"/>
  <c r="T62" i="14"/>
  <c r="T78" i="14"/>
  <c r="T14" i="14"/>
  <c r="T30" i="14"/>
  <c r="T56" i="14"/>
  <c r="T74" i="14"/>
  <c r="T28" i="14"/>
  <c r="T53" i="14"/>
  <c r="T23" i="14"/>
  <c r="T65" i="14"/>
  <c r="T61" i="14"/>
  <c r="T19" i="14"/>
  <c r="T55" i="14"/>
  <c r="T20" i="14"/>
  <c r="T73" i="14"/>
  <c r="T41" i="14"/>
  <c r="T46" i="14"/>
  <c r="T49" i="13"/>
  <c r="T71" i="13"/>
  <c r="T36" i="13"/>
  <c r="T6" i="13"/>
  <c r="T51" i="13"/>
  <c r="T47" i="13"/>
  <c r="T16" i="13"/>
  <c r="T44" i="13"/>
  <c r="T33" i="13"/>
  <c r="T8" i="13"/>
  <c r="T19" i="13"/>
  <c r="T14" i="13"/>
  <c r="T25" i="13"/>
  <c r="T4" i="13"/>
  <c r="T10" i="13"/>
  <c r="T27" i="13"/>
  <c r="T75" i="13"/>
  <c r="T63" i="13"/>
  <c r="T45" i="13"/>
  <c r="T57" i="12"/>
  <c r="T77" i="12"/>
  <c r="T39" i="12"/>
  <c r="T9" i="12"/>
  <c r="T20" i="12"/>
  <c r="T45" i="12"/>
  <c r="T71" i="12"/>
  <c r="T64" i="12"/>
  <c r="T72" i="12"/>
  <c r="T18" i="12"/>
  <c r="T6" i="12"/>
  <c r="T27" i="12"/>
  <c r="T63" i="12"/>
  <c r="T67" i="12"/>
  <c r="T16" i="12"/>
  <c r="T33" i="12"/>
  <c r="T14" i="12"/>
  <c r="T52" i="12"/>
  <c r="T59" i="11"/>
  <c r="T52" i="11"/>
  <c r="T31" i="11"/>
  <c r="T72" i="11"/>
  <c r="T20" i="11"/>
  <c r="T67" i="11"/>
  <c r="T60" i="11"/>
  <c r="T44" i="11"/>
  <c r="T32" i="11"/>
  <c r="T43" i="10"/>
  <c r="T5" i="10"/>
  <c r="T32" i="10"/>
  <c r="T48" i="10"/>
  <c r="T59" i="10"/>
  <c r="T73" i="10"/>
  <c r="T29" i="10"/>
  <c r="T56" i="10"/>
  <c r="T57" i="10"/>
  <c r="T40" i="10"/>
  <c r="T24" i="10"/>
  <c r="T12" i="10"/>
  <c r="T8" i="10"/>
  <c r="T49" i="10"/>
  <c r="T21" i="10"/>
  <c r="T44" i="10"/>
  <c r="T76" i="5"/>
  <c r="T67" i="5"/>
  <c r="T20" i="5"/>
  <c r="T56" i="5"/>
  <c r="T21" i="5"/>
  <c r="T35" i="5"/>
  <c r="T71" i="5"/>
  <c r="T15" i="5"/>
  <c r="T27" i="5"/>
  <c r="T19" i="5"/>
  <c r="T3" i="5"/>
  <c r="T63" i="5"/>
  <c r="T40" i="4"/>
  <c r="T60" i="4"/>
  <c r="T25" i="4"/>
  <c r="T47" i="4"/>
  <c r="T73" i="4"/>
  <c r="T5" i="4"/>
  <c r="T9" i="4"/>
  <c r="T51" i="4"/>
  <c r="T43" i="4"/>
  <c r="T77" i="4"/>
  <c r="T19" i="4"/>
  <c r="T59" i="4"/>
  <c r="T45" i="4"/>
  <c r="T28" i="4"/>
  <c r="T13" i="4"/>
  <c r="T44" i="4"/>
  <c r="T64" i="3"/>
  <c r="T61" i="3"/>
  <c r="T4" i="3"/>
  <c r="T55" i="3"/>
  <c r="T10" i="3"/>
  <c r="T39" i="3"/>
  <c r="T31" i="3"/>
  <c r="T63" i="3"/>
  <c r="T45" i="3"/>
  <c r="T51" i="3"/>
  <c r="T11" i="3"/>
  <c r="T3" i="3"/>
  <c r="T14" i="3"/>
  <c r="T8" i="3"/>
  <c r="T59" i="3"/>
  <c r="T77" i="3"/>
  <c r="T67" i="3"/>
  <c r="T49" i="3"/>
  <c r="T23" i="3"/>
  <c r="T71" i="3"/>
  <c r="T40" i="3"/>
  <c r="P6" i="2"/>
  <c r="Q6" i="2"/>
  <c r="U6" i="2" s="1"/>
  <c r="T7" i="2"/>
  <c r="R8" i="2"/>
  <c r="S8" i="2" s="1"/>
  <c r="Q8" i="2"/>
  <c r="U8" i="2" s="1"/>
  <c r="O8" i="2"/>
  <c r="P8" i="2"/>
  <c r="T6" i="2"/>
  <c r="R4" i="2"/>
  <c r="S4" i="2" s="1"/>
  <c r="Q4" i="2"/>
  <c r="U4" i="2" s="1"/>
  <c r="O4" i="2"/>
  <c r="P4" i="2"/>
  <c r="Q5" i="2"/>
  <c r="U5" i="2" s="1"/>
  <c r="R5" i="2"/>
  <c r="S5" i="2" s="1"/>
  <c r="P5" i="2"/>
  <c r="O5" i="2"/>
  <c r="J58" i="6" l="1"/>
  <c r="J77" i="6"/>
  <c r="J62" i="6"/>
  <c r="I22" i="6"/>
  <c r="J22" i="6" s="1"/>
  <c r="T8" i="2"/>
  <c r="T4" i="2"/>
  <c r="T5" i="2"/>
  <c r="G7" i="9" l="1"/>
  <c r="J7" i="9" s="1"/>
  <c r="G6" i="9"/>
  <c r="G5" i="9"/>
  <c r="G4" i="9"/>
  <c r="G3" i="9"/>
  <c r="J3" i="9" s="1"/>
  <c r="G7" i="8"/>
  <c r="G6" i="8"/>
  <c r="G5" i="8"/>
  <c r="G3" i="8"/>
  <c r="I6" i="9" l="1"/>
  <c r="H7" i="9"/>
  <c r="I7" i="9"/>
  <c r="J4" i="9"/>
  <c r="H5" i="9"/>
  <c r="H3" i="9"/>
  <c r="H6" i="9"/>
  <c r="H4" i="9"/>
  <c r="I3" i="9"/>
  <c r="J6" i="9"/>
  <c r="I4" i="9"/>
  <c r="I5" i="9"/>
  <c r="J5" i="9"/>
  <c r="H3" i="8"/>
  <c r="I3" i="8"/>
  <c r="I6" i="8"/>
  <c r="H7" i="8"/>
  <c r="H5" i="8"/>
  <c r="H6" i="8"/>
  <c r="J3" i="8"/>
  <c r="J6" i="8"/>
  <c r="I7" i="8"/>
  <c r="J7" i="8"/>
  <c r="I5" i="8"/>
  <c r="J5" i="8"/>
  <c r="M5" i="9" l="1"/>
  <c r="N5" i="9" s="1"/>
  <c r="M3" i="9"/>
  <c r="M6" i="9"/>
  <c r="N6" i="9" s="1"/>
  <c r="Q6" i="9" s="1"/>
  <c r="U6" i="9" s="1"/>
  <c r="M4" i="9"/>
  <c r="N4" i="9" s="1"/>
  <c r="Q4" i="9" s="1"/>
  <c r="U4" i="9" s="1"/>
  <c r="M7" i="8"/>
  <c r="N7" i="8" s="1"/>
  <c r="R7" i="8" s="1"/>
  <c r="S7" i="8" s="1"/>
  <c r="M4" i="8"/>
  <c r="N4" i="8" s="1"/>
  <c r="R4" i="8" s="1"/>
  <c r="S4" i="8" s="1"/>
  <c r="R5" i="9"/>
  <c r="S5" i="9" s="1"/>
  <c r="Q5" i="9"/>
  <c r="U5" i="9" s="1"/>
  <c r="P5" i="9"/>
  <c r="O5" i="9"/>
  <c r="R6" i="9"/>
  <c r="S6" i="9" s="1"/>
  <c r="M8" i="9"/>
  <c r="N8" i="9" s="1"/>
  <c r="M7" i="9"/>
  <c r="N7" i="9" s="1"/>
  <c r="M8" i="8"/>
  <c r="N8" i="8" s="1"/>
  <c r="M5" i="8"/>
  <c r="N5" i="8" s="1"/>
  <c r="M3" i="8"/>
  <c r="N3" i="8" s="1"/>
  <c r="M6" i="8"/>
  <c r="N6" i="8" s="1"/>
  <c r="N3" i="9" l="1"/>
  <c r="O3" i="9" s="1"/>
  <c r="O6" i="9"/>
  <c r="P6" i="9"/>
  <c r="O4" i="9"/>
  <c r="R4" i="9"/>
  <c r="S4" i="9" s="1"/>
  <c r="T4" i="9" s="1"/>
  <c r="P7" i="8"/>
  <c r="P4" i="9"/>
  <c r="P3" i="9"/>
  <c r="Q3" i="9"/>
  <c r="U3" i="9" s="1"/>
  <c r="R3" i="9"/>
  <c r="S3" i="9" s="1"/>
  <c r="T3" i="9" s="1"/>
  <c r="P4" i="8"/>
  <c r="O4" i="8"/>
  <c r="Q4" i="8"/>
  <c r="U4" i="8" s="1"/>
  <c r="Q7" i="8"/>
  <c r="U7" i="8" s="1"/>
  <c r="O7" i="8"/>
  <c r="O7" i="9"/>
  <c r="R7" i="9"/>
  <c r="S7" i="9" s="1"/>
  <c r="Q7" i="9"/>
  <c r="U7" i="9" s="1"/>
  <c r="P7" i="9"/>
  <c r="P8" i="9"/>
  <c r="R8" i="9"/>
  <c r="S8" i="9" s="1"/>
  <c r="Q8" i="9"/>
  <c r="U8" i="9" s="1"/>
  <c r="O8" i="9"/>
  <c r="T6" i="9"/>
  <c r="T5" i="9"/>
  <c r="R6" i="8"/>
  <c r="S6" i="8" s="1"/>
  <c r="Q6" i="8"/>
  <c r="U6" i="8" s="1"/>
  <c r="O6" i="8"/>
  <c r="P6" i="8"/>
  <c r="R3" i="8"/>
  <c r="S3" i="8" s="1"/>
  <c r="Q3" i="8"/>
  <c r="U3" i="8" s="1"/>
  <c r="O3" i="8"/>
  <c r="P3" i="8"/>
  <c r="T4" i="8"/>
  <c r="T7" i="8"/>
  <c r="R5" i="8"/>
  <c r="S5" i="8" s="1"/>
  <c r="Q5" i="8"/>
  <c r="U5" i="8" s="1"/>
  <c r="O5" i="8"/>
  <c r="P5" i="8"/>
  <c r="R8" i="8"/>
  <c r="S8" i="8" s="1"/>
  <c r="Q8" i="8"/>
  <c r="U8" i="8" s="1"/>
  <c r="P8" i="8"/>
  <c r="O8" i="8"/>
  <c r="T8" i="9" l="1"/>
  <c r="T7" i="9"/>
  <c r="T8" i="8"/>
  <c r="T3" i="8"/>
  <c r="T5" i="8"/>
  <c r="T6" i="8"/>
  <c r="C6" i="7" l="1"/>
  <c r="B2" i="7"/>
  <c r="B3" i="7"/>
  <c r="B5" i="7"/>
  <c r="B5" i="6"/>
  <c r="C2" i="7" l="1"/>
  <c r="C2" i="6"/>
  <c r="F2" i="6" s="1"/>
  <c r="C4" i="6"/>
  <c r="C3" i="6"/>
  <c r="C6" i="6"/>
  <c r="B3" i="6"/>
  <c r="C5" i="7"/>
  <c r="D5" i="7" s="1"/>
  <c r="C4" i="7"/>
  <c r="C3" i="7"/>
  <c r="D3" i="7" s="1"/>
  <c r="C5" i="6"/>
  <c r="H5" i="6" s="1"/>
  <c r="D2" i="7"/>
  <c r="H2" i="7"/>
  <c r="F2" i="7"/>
  <c r="B4" i="6"/>
  <c r="B4" i="7"/>
  <c r="B6" i="6"/>
  <c r="B6" i="7"/>
  <c r="C7" i="6"/>
  <c r="C7" i="7"/>
  <c r="B7" i="7"/>
  <c r="B7" i="6"/>
  <c r="F4" i="6" l="1"/>
  <c r="H2" i="6"/>
  <c r="F3" i="6"/>
  <c r="D2" i="6"/>
  <c r="F4" i="7"/>
  <c r="F5" i="7"/>
  <c r="H3" i="6"/>
  <c r="D3" i="6"/>
  <c r="E3" i="6"/>
  <c r="F3" i="7"/>
  <c r="H5" i="7"/>
  <c r="H3" i="7"/>
  <c r="G3" i="6"/>
  <c r="D5" i="6"/>
  <c r="G2" i="6"/>
  <c r="F5" i="6"/>
  <c r="F7" i="7"/>
  <c r="D6" i="7"/>
  <c r="F6" i="7"/>
  <c r="H6" i="7"/>
  <c r="H4" i="7"/>
  <c r="D4" i="7"/>
  <c r="G3" i="7"/>
  <c r="D7" i="7"/>
  <c r="H7" i="7"/>
  <c r="G6" i="7"/>
  <c r="H4" i="6"/>
  <c r="D4" i="6"/>
  <c r="E6" i="6"/>
  <c r="F7" i="6"/>
  <c r="F6" i="6"/>
  <c r="D6" i="6"/>
  <c r="H6" i="6"/>
  <c r="D7" i="6"/>
  <c r="H7" i="6"/>
  <c r="E3" i="7" l="1"/>
  <c r="G5" i="7"/>
  <c r="G5" i="6"/>
  <c r="G6" i="6"/>
  <c r="I3" i="6"/>
  <c r="J3" i="6" s="1"/>
  <c r="E2" i="7"/>
  <c r="E6" i="7"/>
  <c r="I6" i="7" s="1"/>
  <c r="J6" i="7" s="1"/>
  <c r="E5" i="7"/>
  <c r="I6" i="6"/>
  <c r="J6" i="6" s="1"/>
  <c r="E5" i="6"/>
  <c r="I5" i="6" s="1"/>
  <c r="J5" i="6" s="1"/>
  <c r="G4" i="6"/>
  <c r="E7" i="7"/>
  <c r="G7" i="6"/>
  <c r="I3" i="7"/>
  <c r="G4" i="7"/>
  <c r="E4" i="7"/>
  <c r="E4" i="6"/>
  <c r="E7" i="6"/>
  <c r="G7" i="7"/>
  <c r="G2" i="7" l="1"/>
  <c r="I5" i="7"/>
  <c r="I2" i="7"/>
  <c r="J2" i="7" s="1"/>
  <c r="I4" i="7"/>
  <c r="J4" i="7" s="1"/>
  <c r="I7" i="6"/>
  <c r="J7" i="6" s="1"/>
  <c r="I4" i="6"/>
  <c r="J4" i="6" s="1"/>
  <c r="I2" i="6"/>
  <c r="J2" i="6" s="1"/>
  <c r="I7" i="7"/>
  <c r="J3" i="7"/>
  <c r="J5" i="7" l="1"/>
  <c r="J7" i="7"/>
</calcChain>
</file>

<file path=xl/sharedStrings.xml><?xml version="1.0" encoding="utf-8"?>
<sst xmlns="http://schemas.openxmlformats.org/spreadsheetml/2006/main" count="362" uniqueCount="77">
  <si>
    <t>Δ [%]</t>
  </si>
  <si>
    <t>t_pN</t>
  </si>
  <si>
    <t>N</t>
  </si>
  <si>
    <t>p</t>
  </si>
  <si>
    <t>x_ист [м.е.]</t>
  </si>
  <si>
    <t>N_мин</t>
  </si>
  <si>
    <t>δx [%]</t>
  </si>
  <si>
    <t>Δx [м.е.]</t>
  </si>
  <si>
    <t>σ0 [м.е.]</t>
  </si>
  <si>
    <t>kв [%]</t>
  </si>
  <si>
    <t>x_ср-3*σ [м.е.]</t>
  </si>
  <si>
    <t>x_ср+3*σ [м.е.]</t>
  </si>
  <si>
    <t>σ [м.е.]</t>
  </si>
  <si>
    <t>Σ((Δxi)^2) [м.е.^2]</t>
  </si>
  <si>
    <t>(Δxi)^2 [м.е.^2]</t>
  </si>
  <si>
    <t>x_ср [м.е.]</t>
  </si>
  <si>
    <t>xi [м.е.]</t>
  </si>
  <si>
    <t>Серия экспериментов\статистика</t>
  </si>
  <si>
    <t>y_ист [м.е.]</t>
  </si>
  <si>
    <t>δy [%]</t>
  </si>
  <si>
    <t>Δy [м.е.]</t>
  </si>
  <si>
    <t>y_ср-3*σ [м.е.]</t>
  </si>
  <si>
    <t>y_ср+3*σ [м.е.]</t>
  </si>
  <si>
    <t>Σ((Δyi)^2) [м.е.^2]</t>
  </si>
  <si>
    <t>(Δyi)^2 [м.е.^2]</t>
  </si>
  <si>
    <t>y_ср [м.е.]</t>
  </si>
  <si>
    <t>yi [м.е.]</t>
  </si>
  <si>
    <t>z_ист [доли]</t>
  </si>
  <si>
    <t>δz [%]</t>
  </si>
  <si>
    <t>Δz [доли]</t>
  </si>
  <si>
    <t>dz/dy(y=y_ср)</t>
  </si>
  <si>
    <t>dz/dx(x=x_ср)</t>
  </si>
  <si>
    <t>z_ср [доли]</t>
  </si>
  <si>
    <t>ti [с]</t>
  </si>
  <si>
    <t>t_ср [с]</t>
  </si>
  <si>
    <t>(Δti)^2 [c^2]</t>
  </si>
  <si>
    <t>Σ((Δti)^2) [c^2]</t>
  </si>
  <si>
    <t>σ [с]</t>
  </si>
  <si>
    <t>t_ср+3*σ [c]</t>
  </si>
  <si>
    <t>t_ср-3*σ [c]</t>
  </si>
  <si>
    <t>σ0 [с]</t>
  </si>
  <si>
    <t>Δt [с]</t>
  </si>
  <si>
    <t>δt [%]</t>
  </si>
  <si>
    <t>t_ист [с]</t>
  </si>
  <si>
    <t>mi [МБ]</t>
  </si>
  <si>
    <t>m_ср [МБ]</t>
  </si>
  <si>
    <t>(Δmi)^2 [МБ^2]</t>
  </si>
  <si>
    <t>Σ((Δmi)^2) [МБ^2]</t>
  </si>
  <si>
    <t>σ [МБ]</t>
  </si>
  <si>
    <t>m_ср+3*σ [МБ]</t>
  </si>
  <si>
    <t>m_ср-3*σ [МБ]</t>
  </si>
  <si>
    <t>σ0 [МБ]</t>
  </si>
  <si>
    <t>Δm [МБ]</t>
  </si>
  <si>
    <t>δm [%]</t>
  </si>
  <si>
    <t>m_ист [МБ]</t>
  </si>
  <si>
    <t>δl [%]</t>
  </si>
  <si>
    <t>li [1/м.е.]</t>
  </si>
  <si>
    <t>(Δli)^2 [(1/м.е.)^2]</t>
  </si>
  <si>
    <t>σ [1/м.е.]</t>
  </si>
  <si>
    <t>l_ср+3*σ [1/м.е.]</t>
  </si>
  <si>
    <t>l_ср-3*σ [1/м.е.]</t>
  </si>
  <si>
    <t>σ0 [1/м.е.]</t>
  </si>
  <si>
    <t>Δl [1/м.е.]</t>
  </si>
  <si>
    <t>l_ист [1/м.е.]</t>
  </si>
  <si>
    <t>n_failure</t>
  </si>
  <si>
    <t>n_loadBuf</t>
  </si>
  <si>
    <t>n_loadProc</t>
  </si>
  <si>
    <t>l_ср [1/м.е.]</t>
  </si>
  <si>
    <t>Σ((Δli)^2) [(1/м.е.)^2]</t>
  </si>
  <si>
    <t>Спец. 1</t>
  </si>
  <si>
    <t xml:space="preserve"> Спец. 5</t>
  </si>
  <si>
    <t>Спец. 2</t>
  </si>
  <si>
    <t>Спец. 3</t>
  </si>
  <si>
    <t xml:space="preserve"> Спец. 6</t>
  </si>
  <si>
    <t xml:space="preserve"> Спец. 7</t>
  </si>
  <si>
    <t>Спец. 4</t>
  </si>
  <si>
    <t xml:space="preserve"> Спец.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</si>
</sst>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7" xfId="0" applyBorder="1"/>
    <xf numFmtId="0" fontId="0" fillId="0" borderId="4" xfId="0" applyBorder="1"/>
    <xf numFmtId="0" fontId="1" fillId="2" borderId="6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/>
    </xf>
    <xf numFmtId="49" fontId="1" fillId="3" borderId="13" xfId="0" applyNumberFormat="1" applyFont="1" applyFill="1" applyBorder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B078A-6DC1-470B-BD34-4233A78E8493}">
  <sheetPr codeName="Лист4"/>
  <dimension ref="A1:AA88"/>
  <sheetViews>
    <sheetView workbookViewId="0">
      <pane xSplit="1" topLeftCell="B1" activePane="topRight" state="frozen"/>
      <selection pane="topRight" activeCell="W86" sqref="W86"/>
    </sheetView>
  </sheetViews>
  <sheetFormatPr defaultRowHeight="14.4" x14ac:dyDescent="0.3"/>
  <cols>
    <col min="1" max="1" width="33.21875" style="30" customWidth="1"/>
    <col min="2" max="2" width="10.88671875" style="3" customWidth="1"/>
    <col min="3" max="3" width="8.88671875" style="2"/>
    <col min="4" max="4" width="9.77734375" style="2" customWidth="1"/>
    <col min="5" max="6" width="8.88671875" style="2"/>
    <col min="7" max="7" width="15.77734375" style="2" customWidth="1"/>
    <col min="8" max="8" width="14.77734375" style="2" customWidth="1"/>
    <col min="9" max="11" width="8.88671875" style="2"/>
    <col min="12" max="12" width="12.44140625" style="2" customWidth="1"/>
    <col min="13" max="13" width="24" style="2" customWidth="1"/>
    <col min="14" max="14" width="12.109375" style="2" customWidth="1"/>
    <col min="15" max="15" width="15.6640625" style="2" customWidth="1"/>
    <col min="16" max="16" width="13.5546875" style="2" customWidth="1"/>
    <col min="17" max="20" width="8.88671875" style="2"/>
    <col min="21" max="21" width="8.88671875" style="1"/>
    <col min="22" max="22" width="25.33203125" style="1" customWidth="1"/>
    <col min="23" max="16384" width="8.88671875" style="1"/>
  </cols>
  <sheetData>
    <row r="1" spans="1:27" s="16" customFormat="1" x14ac:dyDescent="0.3">
      <c r="A1" s="33" t="s">
        <v>17</v>
      </c>
      <c r="B1" s="17" t="s">
        <v>16</v>
      </c>
      <c r="C1" s="17"/>
      <c r="D1" s="17"/>
      <c r="E1" s="17"/>
      <c r="F1" s="8"/>
      <c r="G1" s="7" t="s">
        <v>15</v>
      </c>
      <c r="H1" s="18" t="s">
        <v>14</v>
      </c>
      <c r="I1" s="17"/>
      <c r="J1" s="17"/>
      <c r="K1" s="17"/>
      <c r="L1" s="8"/>
      <c r="M1" s="7" t="s">
        <v>13</v>
      </c>
      <c r="N1" s="7" t="s">
        <v>12</v>
      </c>
      <c r="O1" s="7" t="s">
        <v>11</v>
      </c>
      <c r="P1" s="7" t="s">
        <v>10</v>
      </c>
      <c r="Q1" s="7" t="s">
        <v>9</v>
      </c>
      <c r="R1" s="7" t="s">
        <v>8</v>
      </c>
      <c r="S1" s="7" t="s">
        <v>7</v>
      </c>
      <c r="T1" s="7" t="s">
        <v>6</v>
      </c>
      <c r="U1" s="16" t="s">
        <v>5</v>
      </c>
      <c r="V1" s="16" t="s">
        <v>4</v>
      </c>
    </row>
    <row r="2" spans="1:27" s="12" customFormat="1" ht="15" thickBot="1" x14ac:dyDescent="0.35">
      <c r="A2" s="34"/>
      <c r="B2" s="15">
        <v>1</v>
      </c>
      <c r="C2" s="14">
        <v>2</v>
      </c>
      <c r="D2" s="14">
        <v>3</v>
      </c>
      <c r="E2" s="14">
        <v>4</v>
      </c>
      <c r="F2" s="14">
        <v>5</v>
      </c>
      <c r="G2" s="14"/>
      <c r="H2" s="14">
        <v>1</v>
      </c>
      <c r="I2" s="14">
        <v>2</v>
      </c>
      <c r="J2" s="14">
        <v>3</v>
      </c>
      <c r="K2" s="14">
        <v>4</v>
      </c>
      <c r="L2" s="14">
        <v>5</v>
      </c>
      <c r="M2" s="13"/>
      <c r="N2" s="13"/>
      <c r="O2" s="13"/>
      <c r="P2" s="13"/>
      <c r="Q2" s="13"/>
      <c r="R2" s="13"/>
      <c r="S2" s="13"/>
      <c r="T2" s="13"/>
    </row>
    <row r="3" spans="1:27" s="9" customFormat="1" x14ac:dyDescent="0.3">
      <c r="A3" s="29">
        <v>1</v>
      </c>
      <c r="B3" s="11">
        <v>0.86638899999999996</v>
      </c>
      <c r="C3" s="10">
        <v>0.86638899999999996</v>
      </c>
      <c r="D3" s="10">
        <v>0.86638899999999996</v>
      </c>
      <c r="E3" s="10"/>
      <c r="F3" s="10"/>
      <c r="G3" s="10">
        <f t="shared" ref="G3:G7" si="0">(B3+C3+D3+E3+F3)/$Y$5</f>
        <v>0.86638899999999996</v>
      </c>
      <c r="H3" s="10">
        <f t="shared" ref="H3:J7" si="1">POWER(B3-$G3,2)</f>
        <v>0</v>
      </c>
      <c r="I3" s="10">
        <f t="shared" si="1"/>
        <v>0</v>
      </c>
      <c r="J3" s="10">
        <f t="shared" si="1"/>
        <v>0</v>
      </c>
      <c r="K3" s="10"/>
      <c r="L3" s="10"/>
      <c r="M3" s="10">
        <f t="shared" ref="M3:M66" si="2">SUM(H3,I3,J3,K3,L3)</f>
        <v>0</v>
      </c>
      <c r="N3" s="10">
        <f t="shared" ref="N3:N66" si="3">POWER(M3/($Y$5-1),0.5)</f>
        <v>0</v>
      </c>
      <c r="O3" s="10">
        <f t="shared" ref="O3:O66" si="4">G3+3*N3</f>
        <v>0.86638899999999996</v>
      </c>
      <c r="P3" s="10">
        <f t="shared" ref="P3:P66" si="5">G3-3*N3</f>
        <v>0.86638899999999996</v>
      </c>
      <c r="Q3" s="10">
        <f t="shared" ref="Q3:Q66" si="6">N3/G3*100</f>
        <v>0</v>
      </c>
      <c r="R3" s="10">
        <f t="shared" ref="R3:R66" si="7">N3/POWER($Y$5, 0.5)</f>
        <v>0</v>
      </c>
      <c r="S3" s="10">
        <f t="shared" ref="S3:S66" si="8">R3*$Z$5</f>
        <v>0</v>
      </c>
      <c r="T3" s="10">
        <f t="shared" ref="T3:T66" si="9">S3/G3*100</f>
        <v>0</v>
      </c>
      <c r="U3" s="9">
        <f t="shared" ref="U3:U66" si="10">ROUNDUP(POWER(Q3*$Z$5/$AA$5,2),0)</f>
        <v>0</v>
      </c>
      <c r="V3" s="9" t="str">
        <f xml:space="preserve"> (ROUNDUP(G3,3)) &amp; " ± " &amp; (ROUNDUP(S3, 3))</f>
        <v>0,867 ± 0</v>
      </c>
    </row>
    <row r="4" spans="1:27" x14ac:dyDescent="0.3">
      <c r="A4" s="30">
        <f>A3+1</f>
        <v>2</v>
      </c>
      <c r="B4" s="11"/>
      <c r="C4" s="10"/>
      <c r="D4" s="10"/>
      <c r="G4" s="2">
        <f>(B4+C4+D4+E4+F4)/$Y$5</f>
        <v>0</v>
      </c>
      <c r="H4" s="2">
        <f>POWER(B4-$G4,2)</f>
        <v>0</v>
      </c>
      <c r="I4" s="2">
        <f>POWER(C4-$G4,2)</f>
        <v>0</v>
      </c>
      <c r="J4" s="2">
        <f>POWER(D4-$G4,2)</f>
        <v>0</v>
      </c>
      <c r="M4" s="2">
        <f t="shared" si="2"/>
        <v>0</v>
      </c>
      <c r="N4" s="2">
        <f t="shared" si="3"/>
        <v>0</v>
      </c>
      <c r="O4" s="2">
        <f t="shared" si="4"/>
        <v>0</v>
      </c>
      <c r="P4" s="2">
        <f t="shared" si="5"/>
        <v>0</v>
      </c>
      <c r="Q4" s="2" t="e">
        <f t="shared" si="6"/>
        <v>#DIV/0!</v>
      </c>
      <c r="R4" s="2">
        <f t="shared" si="7"/>
        <v>0</v>
      </c>
      <c r="S4" s="2">
        <f t="shared" si="8"/>
        <v>0</v>
      </c>
      <c r="T4" s="2" t="e">
        <f t="shared" si="9"/>
        <v>#DIV/0!</v>
      </c>
      <c r="U4" s="1" t="e">
        <f t="shared" si="10"/>
        <v>#DIV/0!</v>
      </c>
      <c r="V4" s="9" t="str">
        <f t="shared" ref="V4:V67" si="11" xml:space="preserve"> (ROUNDUP(G4,3)) &amp; " ± " &amp; (ROUNDUP(S4, 3))</f>
        <v>0 ± 0</v>
      </c>
      <c r="X4" s="8" t="s">
        <v>3</v>
      </c>
      <c r="Y4" s="7" t="s">
        <v>2</v>
      </c>
      <c r="Z4" s="7" t="s">
        <v>1</v>
      </c>
      <c r="AA4" s="7" t="s">
        <v>0</v>
      </c>
    </row>
    <row r="5" spans="1:27" x14ac:dyDescent="0.3">
      <c r="A5" s="30">
        <f t="shared" ref="A5:A68" si="12">A4+1</f>
        <v>3</v>
      </c>
      <c r="G5" s="2">
        <f t="shared" si="0"/>
        <v>0</v>
      </c>
      <c r="H5" s="2">
        <f t="shared" si="1"/>
        <v>0</v>
      </c>
      <c r="I5" s="2">
        <f t="shared" si="1"/>
        <v>0</v>
      </c>
      <c r="J5" s="2">
        <f t="shared" si="1"/>
        <v>0</v>
      </c>
      <c r="M5" s="2">
        <f t="shared" si="2"/>
        <v>0</v>
      </c>
      <c r="N5" s="2">
        <f t="shared" si="3"/>
        <v>0</v>
      </c>
      <c r="O5" s="2">
        <f t="shared" si="4"/>
        <v>0</v>
      </c>
      <c r="P5" s="2">
        <f t="shared" si="5"/>
        <v>0</v>
      </c>
      <c r="Q5" s="2" t="e">
        <f t="shared" si="6"/>
        <v>#DIV/0!</v>
      </c>
      <c r="R5" s="2">
        <f t="shared" si="7"/>
        <v>0</v>
      </c>
      <c r="S5" s="2">
        <f t="shared" si="8"/>
        <v>0</v>
      </c>
      <c r="T5" s="2" t="e">
        <f t="shared" si="9"/>
        <v>#DIV/0!</v>
      </c>
      <c r="U5" s="1" t="e">
        <f t="shared" si="10"/>
        <v>#DIV/0!</v>
      </c>
      <c r="V5" s="9" t="str">
        <f t="shared" si="11"/>
        <v>0 ± 0</v>
      </c>
      <c r="X5" s="3">
        <v>0.95</v>
      </c>
      <c r="Y5" s="6">
        <v>3</v>
      </c>
      <c r="Z5" s="2">
        <v>4.3</v>
      </c>
      <c r="AA5" s="2">
        <v>5</v>
      </c>
    </row>
    <row r="6" spans="1:27" x14ac:dyDescent="0.3">
      <c r="A6" s="30">
        <f t="shared" si="12"/>
        <v>4</v>
      </c>
      <c r="G6" s="2">
        <f t="shared" si="0"/>
        <v>0</v>
      </c>
      <c r="H6" s="2">
        <f t="shared" si="1"/>
        <v>0</v>
      </c>
      <c r="I6" s="2">
        <f t="shared" si="1"/>
        <v>0</v>
      </c>
      <c r="J6" s="2">
        <f t="shared" si="1"/>
        <v>0</v>
      </c>
      <c r="M6" s="2">
        <f t="shared" si="2"/>
        <v>0</v>
      </c>
      <c r="N6" s="2">
        <f t="shared" si="3"/>
        <v>0</v>
      </c>
      <c r="O6" s="2">
        <f t="shared" si="4"/>
        <v>0</v>
      </c>
      <c r="P6" s="2">
        <f t="shared" si="5"/>
        <v>0</v>
      </c>
      <c r="Q6" s="2" t="e">
        <f t="shared" si="6"/>
        <v>#DIV/0!</v>
      </c>
      <c r="R6" s="2">
        <f t="shared" si="7"/>
        <v>0</v>
      </c>
      <c r="S6" s="2">
        <f t="shared" si="8"/>
        <v>0</v>
      </c>
      <c r="T6" s="2" t="e">
        <f t="shared" si="9"/>
        <v>#DIV/0!</v>
      </c>
      <c r="U6" s="1" t="e">
        <f t="shared" si="10"/>
        <v>#DIV/0!</v>
      </c>
      <c r="V6" s="9" t="str">
        <f t="shared" si="11"/>
        <v>0 ± 0</v>
      </c>
    </row>
    <row r="7" spans="1:27" x14ac:dyDescent="0.3">
      <c r="A7" s="30">
        <f t="shared" si="12"/>
        <v>5</v>
      </c>
      <c r="G7" s="2">
        <f t="shared" si="0"/>
        <v>0</v>
      </c>
      <c r="H7" s="2">
        <f t="shared" si="1"/>
        <v>0</v>
      </c>
      <c r="I7" s="2">
        <f t="shared" si="1"/>
        <v>0</v>
      </c>
      <c r="J7" s="2">
        <f t="shared" si="1"/>
        <v>0</v>
      </c>
      <c r="M7" s="2">
        <f t="shared" si="2"/>
        <v>0</v>
      </c>
      <c r="N7" s="2">
        <f t="shared" si="3"/>
        <v>0</v>
      </c>
      <c r="O7" s="2">
        <f t="shared" si="4"/>
        <v>0</v>
      </c>
      <c r="P7" s="2">
        <f t="shared" si="5"/>
        <v>0</v>
      </c>
      <c r="Q7" s="2" t="e">
        <f t="shared" si="6"/>
        <v>#DIV/0!</v>
      </c>
      <c r="R7" s="2">
        <f t="shared" si="7"/>
        <v>0</v>
      </c>
      <c r="S7" s="2">
        <f t="shared" si="8"/>
        <v>0</v>
      </c>
      <c r="T7" s="2" t="e">
        <f t="shared" si="9"/>
        <v>#DIV/0!</v>
      </c>
      <c r="U7" s="1" t="e">
        <f t="shared" si="10"/>
        <v>#DIV/0!</v>
      </c>
      <c r="V7" s="9" t="str">
        <f t="shared" si="11"/>
        <v>0 ± 0</v>
      </c>
    </row>
    <row r="8" spans="1:27" x14ac:dyDescent="0.3">
      <c r="A8" s="31">
        <f t="shared" si="12"/>
        <v>6</v>
      </c>
      <c r="B8" s="3">
        <v>0.86638899999999996</v>
      </c>
      <c r="C8" s="2">
        <v>0.86638899999999996</v>
      </c>
      <c r="D8" s="2">
        <v>0.86638899999999996</v>
      </c>
      <c r="G8" s="2">
        <f>(B8+C8+D8+E8+F8)/$Y$5</f>
        <v>0.86638899999999996</v>
      </c>
      <c r="H8" s="2">
        <f>POWER(B8-$G8,2)</f>
        <v>0</v>
      </c>
      <c r="I8" s="2">
        <f>POWER(C8-$G8,2)</f>
        <v>0</v>
      </c>
      <c r="J8" s="2">
        <f>POWER(D8-$G8,2)</f>
        <v>0</v>
      </c>
      <c r="M8" s="2">
        <f t="shared" si="2"/>
        <v>0</v>
      </c>
      <c r="N8" s="2">
        <f t="shared" si="3"/>
        <v>0</v>
      </c>
      <c r="O8" s="2">
        <f t="shared" si="4"/>
        <v>0.86638899999999996</v>
      </c>
      <c r="P8" s="2">
        <f t="shared" si="5"/>
        <v>0.86638899999999996</v>
      </c>
      <c r="Q8" s="2">
        <f t="shared" si="6"/>
        <v>0</v>
      </c>
      <c r="R8" s="2">
        <f t="shared" si="7"/>
        <v>0</v>
      </c>
      <c r="S8" s="2">
        <f t="shared" si="8"/>
        <v>0</v>
      </c>
      <c r="T8" s="2">
        <f t="shared" si="9"/>
        <v>0</v>
      </c>
      <c r="U8" s="1">
        <f t="shared" si="10"/>
        <v>0</v>
      </c>
      <c r="V8" s="9" t="str">
        <f t="shared" si="11"/>
        <v>0,867 ± 0</v>
      </c>
    </row>
    <row r="9" spans="1:27" x14ac:dyDescent="0.3">
      <c r="A9" s="30">
        <f t="shared" si="12"/>
        <v>7</v>
      </c>
      <c r="G9" s="2">
        <f t="shared" ref="G9:G72" si="13">(B9+C9+D9+E9+F9)/$Y$5</f>
        <v>0</v>
      </c>
      <c r="H9" s="2">
        <f t="shared" ref="H9:H72" si="14">POWER(B9-$G9,2)</f>
        <v>0</v>
      </c>
      <c r="I9" s="2">
        <f t="shared" ref="I9:I12" si="15">POWER(C9-$G9,2)</f>
        <v>0</v>
      </c>
      <c r="J9" s="2">
        <f t="shared" ref="J9:J72" si="16">POWER(D9-$G9,2)</f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2">
        <f t="shared" si="5"/>
        <v>0</v>
      </c>
      <c r="Q9" s="2" t="e">
        <f t="shared" si="6"/>
        <v>#DIV/0!</v>
      </c>
      <c r="R9" s="2">
        <f t="shared" si="7"/>
        <v>0</v>
      </c>
      <c r="S9" s="2">
        <f t="shared" si="8"/>
        <v>0</v>
      </c>
      <c r="T9" s="2" t="e">
        <f t="shared" si="9"/>
        <v>#DIV/0!</v>
      </c>
      <c r="U9" s="1" t="e">
        <f t="shared" si="10"/>
        <v>#DIV/0!</v>
      </c>
      <c r="V9" s="9" t="str">
        <f t="shared" si="11"/>
        <v>0 ± 0</v>
      </c>
    </row>
    <row r="10" spans="1:27" x14ac:dyDescent="0.3">
      <c r="A10" s="30">
        <f t="shared" si="12"/>
        <v>8</v>
      </c>
      <c r="G10" s="2">
        <f t="shared" si="13"/>
        <v>0</v>
      </c>
      <c r="H10" s="2">
        <f t="shared" si="14"/>
        <v>0</v>
      </c>
      <c r="I10" s="2">
        <f t="shared" si="15"/>
        <v>0</v>
      </c>
      <c r="J10" s="2">
        <f t="shared" si="16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2">
        <f t="shared" si="5"/>
        <v>0</v>
      </c>
      <c r="Q10" s="2" t="e">
        <f t="shared" si="6"/>
        <v>#DIV/0!</v>
      </c>
      <c r="R10" s="2">
        <f t="shared" si="7"/>
        <v>0</v>
      </c>
      <c r="S10" s="2">
        <f t="shared" si="8"/>
        <v>0</v>
      </c>
      <c r="T10" s="2" t="e">
        <f t="shared" si="9"/>
        <v>#DIV/0!</v>
      </c>
      <c r="U10" s="1" t="e">
        <f t="shared" si="10"/>
        <v>#DIV/0!</v>
      </c>
      <c r="V10" s="9" t="str">
        <f t="shared" si="11"/>
        <v>0 ± 0</v>
      </c>
    </row>
    <row r="11" spans="1:27" x14ac:dyDescent="0.3">
      <c r="A11" s="30">
        <f t="shared" si="12"/>
        <v>9</v>
      </c>
      <c r="G11" s="2">
        <f t="shared" si="13"/>
        <v>0</v>
      </c>
      <c r="H11" s="2">
        <f t="shared" si="14"/>
        <v>0</v>
      </c>
      <c r="I11" s="2">
        <f t="shared" si="15"/>
        <v>0</v>
      </c>
      <c r="J11" s="2">
        <f t="shared" si="16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2">
        <f t="shared" si="5"/>
        <v>0</v>
      </c>
      <c r="Q11" s="2" t="e">
        <f t="shared" si="6"/>
        <v>#DIV/0!</v>
      </c>
      <c r="R11" s="2">
        <f t="shared" si="7"/>
        <v>0</v>
      </c>
      <c r="S11" s="2">
        <f t="shared" si="8"/>
        <v>0</v>
      </c>
      <c r="T11" s="2" t="e">
        <f t="shared" si="9"/>
        <v>#DIV/0!</v>
      </c>
      <c r="U11" s="1" t="e">
        <f t="shared" si="10"/>
        <v>#DIV/0!</v>
      </c>
      <c r="V11" s="9" t="str">
        <f t="shared" si="11"/>
        <v>0 ± 0</v>
      </c>
    </row>
    <row r="12" spans="1:27" x14ac:dyDescent="0.3">
      <c r="A12" s="30">
        <f t="shared" si="12"/>
        <v>10</v>
      </c>
      <c r="G12" s="2">
        <f t="shared" si="13"/>
        <v>0</v>
      </c>
      <c r="H12" s="2">
        <f t="shared" si="14"/>
        <v>0</v>
      </c>
      <c r="I12" s="2">
        <f t="shared" si="15"/>
        <v>0</v>
      </c>
      <c r="J12" s="2">
        <f t="shared" si="16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2">
        <f t="shared" si="5"/>
        <v>0</v>
      </c>
      <c r="Q12" s="2" t="e">
        <f t="shared" si="6"/>
        <v>#DIV/0!</v>
      </c>
      <c r="R12" s="2">
        <f t="shared" si="7"/>
        <v>0</v>
      </c>
      <c r="S12" s="2">
        <f t="shared" si="8"/>
        <v>0</v>
      </c>
      <c r="T12" s="2" t="e">
        <f t="shared" si="9"/>
        <v>#DIV/0!</v>
      </c>
      <c r="U12" s="1" t="e">
        <f t="shared" si="10"/>
        <v>#DIV/0!</v>
      </c>
      <c r="V12" s="9" t="str">
        <f t="shared" si="11"/>
        <v>0 ± 0</v>
      </c>
    </row>
    <row r="13" spans="1:27" x14ac:dyDescent="0.3">
      <c r="A13" s="31">
        <f t="shared" si="12"/>
        <v>11</v>
      </c>
      <c r="B13" s="3">
        <v>0.86638899999999996</v>
      </c>
      <c r="C13" s="2">
        <v>0.86638899999999996</v>
      </c>
      <c r="D13" s="2">
        <v>0.86638899999999996</v>
      </c>
      <c r="G13" s="2">
        <f t="shared" si="13"/>
        <v>0.86638899999999996</v>
      </c>
      <c r="H13" s="2">
        <f t="shared" si="14"/>
        <v>0</v>
      </c>
      <c r="I13" s="2">
        <f>POWER(C13-$G13,2)</f>
        <v>0</v>
      </c>
      <c r="J13" s="2">
        <f t="shared" si="16"/>
        <v>0</v>
      </c>
      <c r="M13" s="2">
        <f t="shared" si="2"/>
        <v>0</v>
      </c>
      <c r="N13" s="2">
        <f t="shared" si="3"/>
        <v>0</v>
      </c>
      <c r="O13" s="2">
        <f t="shared" si="4"/>
        <v>0.86638899999999996</v>
      </c>
      <c r="P13" s="2">
        <f t="shared" si="5"/>
        <v>0.86638899999999996</v>
      </c>
      <c r="Q13" s="2">
        <f t="shared" si="6"/>
        <v>0</v>
      </c>
      <c r="R13" s="2">
        <f t="shared" si="7"/>
        <v>0</v>
      </c>
      <c r="S13" s="2">
        <f t="shared" si="8"/>
        <v>0</v>
      </c>
      <c r="T13" s="2">
        <f t="shared" si="9"/>
        <v>0</v>
      </c>
      <c r="U13" s="1">
        <f t="shared" si="10"/>
        <v>0</v>
      </c>
      <c r="V13" s="9" t="str">
        <f t="shared" si="11"/>
        <v>0,867 ± 0</v>
      </c>
    </row>
    <row r="14" spans="1:27" x14ac:dyDescent="0.3">
      <c r="A14" s="30">
        <f t="shared" si="12"/>
        <v>12</v>
      </c>
      <c r="G14" s="2">
        <f t="shared" si="13"/>
        <v>0</v>
      </c>
      <c r="H14" s="2">
        <f t="shared" si="14"/>
        <v>0</v>
      </c>
      <c r="I14" s="2">
        <f t="shared" ref="I14:J77" si="17">POWER(C14-$G14,2)</f>
        <v>0</v>
      </c>
      <c r="J14" s="2">
        <f t="shared" si="16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2">
        <f t="shared" si="5"/>
        <v>0</v>
      </c>
      <c r="Q14" s="2" t="e">
        <f t="shared" si="6"/>
        <v>#DIV/0!</v>
      </c>
      <c r="R14" s="2">
        <f t="shared" si="7"/>
        <v>0</v>
      </c>
      <c r="S14" s="2">
        <f t="shared" si="8"/>
        <v>0</v>
      </c>
      <c r="T14" s="2" t="e">
        <f t="shared" si="9"/>
        <v>#DIV/0!</v>
      </c>
      <c r="U14" s="1" t="e">
        <f t="shared" si="10"/>
        <v>#DIV/0!</v>
      </c>
      <c r="V14" s="9" t="str">
        <f t="shared" si="11"/>
        <v>0 ± 0</v>
      </c>
    </row>
    <row r="15" spans="1:27" x14ac:dyDescent="0.3">
      <c r="A15" s="30">
        <f t="shared" si="12"/>
        <v>13</v>
      </c>
      <c r="G15" s="2">
        <f t="shared" si="13"/>
        <v>0</v>
      </c>
      <c r="H15" s="2">
        <f t="shared" si="14"/>
        <v>0</v>
      </c>
      <c r="I15" s="2">
        <f t="shared" si="17"/>
        <v>0</v>
      </c>
      <c r="J15" s="2">
        <f t="shared" si="16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2">
        <f t="shared" si="5"/>
        <v>0</v>
      </c>
      <c r="Q15" s="2" t="e">
        <f t="shared" si="6"/>
        <v>#DIV/0!</v>
      </c>
      <c r="R15" s="2">
        <f t="shared" si="7"/>
        <v>0</v>
      </c>
      <c r="S15" s="2">
        <f t="shared" si="8"/>
        <v>0</v>
      </c>
      <c r="T15" s="2" t="e">
        <f t="shared" si="9"/>
        <v>#DIV/0!</v>
      </c>
      <c r="U15" s="1" t="e">
        <f t="shared" si="10"/>
        <v>#DIV/0!</v>
      </c>
      <c r="V15" s="9" t="str">
        <f t="shared" si="11"/>
        <v>0 ± 0</v>
      </c>
    </row>
    <row r="16" spans="1:27" x14ac:dyDescent="0.3">
      <c r="A16" s="30">
        <f t="shared" si="12"/>
        <v>14</v>
      </c>
      <c r="B16" s="5"/>
      <c r="G16" s="2">
        <f t="shared" si="13"/>
        <v>0</v>
      </c>
      <c r="H16" s="2">
        <f t="shared" si="14"/>
        <v>0</v>
      </c>
      <c r="I16" s="2">
        <f t="shared" si="17"/>
        <v>0</v>
      </c>
      <c r="J16" s="2">
        <f t="shared" si="16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2">
        <f t="shared" si="5"/>
        <v>0</v>
      </c>
      <c r="Q16" s="2" t="e">
        <f t="shared" si="6"/>
        <v>#DIV/0!</v>
      </c>
      <c r="R16" s="2">
        <f t="shared" si="7"/>
        <v>0</v>
      </c>
      <c r="S16" s="2">
        <f t="shared" si="8"/>
        <v>0</v>
      </c>
      <c r="T16" s="2" t="e">
        <f t="shared" si="9"/>
        <v>#DIV/0!</v>
      </c>
      <c r="U16" s="1" t="e">
        <f t="shared" si="10"/>
        <v>#DIV/0!</v>
      </c>
      <c r="V16" s="9" t="str">
        <f t="shared" si="11"/>
        <v>0 ± 0</v>
      </c>
    </row>
    <row r="17" spans="1:22" x14ac:dyDescent="0.3">
      <c r="A17" s="30">
        <f t="shared" si="12"/>
        <v>15</v>
      </c>
      <c r="B17" s="5"/>
      <c r="G17" s="2">
        <f t="shared" si="13"/>
        <v>0</v>
      </c>
      <c r="H17" s="2">
        <f t="shared" si="14"/>
        <v>0</v>
      </c>
      <c r="I17" s="2">
        <f t="shared" si="17"/>
        <v>0</v>
      </c>
      <c r="J17" s="2">
        <f t="shared" si="16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2">
        <f t="shared" si="5"/>
        <v>0</v>
      </c>
      <c r="Q17" s="2" t="e">
        <f t="shared" si="6"/>
        <v>#DIV/0!</v>
      </c>
      <c r="R17" s="2">
        <f t="shared" si="7"/>
        <v>0</v>
      </c>
      <c r="S17" s="2">
        <f t="shared" si="8"/>
        <v>0</v>
      </c>
      <c r="T17" s="2" t="e">
        <f t="shared" si="9"/>
        <v>#DIV/0!</v>
      </c>
      <c r="U17" s="1" t="e">
        <f t="shared" si="10"/>
        <v>#DIV/0!</v>
      </c>
      <c r="V17" s="9" t="str">
        <f t="shared" si="11"/>
        <v>0 ± 0</v>
      </c>
    </row>
    <row r="18" spans="1:22" x14ac:dyDescent="0.3">
      <c r="A18" s="31">
        <f t="shared" si="12"/>
        <v>16</v>
      </c>
      <c r="B18" s="3">
        <v>0.42376200000000003</v>
      </c>
      <c r="C18" s="2">
        <v>0.86638899999999996</v>
      </c>
      <c r="D18" s="2">
        <v>0.86638899999999996</v>
      </c>
      <c r="G18" s="2">
        <f t="shared" si="13"/>
        <v>0.71884666666666674</v>
      </c>
      <c r="H18" s="2">
        <f t="shared" si="14"/>
        <v>8.7074960501777807E-2</v>
      </c>
      <c r="I18" s="2">
        <f t="shared" si="17"/>
        <v>2.176874012544441E-2</v>
      </c>
      <c r="J18" s="2">
        <f t="shared" si="16"/>
        <v>2.176874012544441E-2</v>
      </c>
      <c r="M18" s="2">
        <f t="shared" si="2"/>
        <v>0.13061244075266662</v>
      </c>
      <c r="N18" s="2">
        <f t="shared" si="3"/>
        <v>0.25555081760059645</v>
      </c>
      <c r="O18" s="2">
        <f t="shared" si="4"/>
        <v>1.4854991194684559</v>
      </c>
      <c r="P18" s="2">
        <f t="shared" si="5"/>
        <v>-4.7805786135122541E-2</v>
      </c>
      <c r="Q18" s="2">
        <f t="shared" si="6"/>
        <v>35.5501151289468</v>
      </c>
      <c r="R18" s="2">
        <f t="shared" si="7"/>
        <v>0.14754233333333333</v>
      </c>
      <c r="S18" s="2">
        <f t="shared" si="8"/>
        <v>0.63443203333333331</v>
      </c>
      <c r="T18" s="2">
        <f t="shared" si="9"/>
        <v>88.256934719504372</v>
      </c>
      <c r="U18" s="1">
        <f t="shared" si="10"/>
        <v>935</v>
      </c>
      <c r="V18" s="9" t="str">
        <f t="shared" si="11"/>
        <v>0,719 ± 0,635</v>
      </c>
    </row>
    <row r="19" spans="1:22" x14ac:dyDescent="0.3">
      <c r="A19" s="30">
        <f t="shared" si="12"/>
        <v>17</v>
      </c>
      <c r="G19" s="2">
        <f t="shared" si="13"/>
        <v>0</v>
      </c>
      <c r="H19" s="2">
        <f t="shared" si="14"/>
        <v>0</v>
      </c>
      <c r="I19" s="2">
        <f t="shared" si="17"/>
        <v>0</v>
      </c>
      <c r="J19" s="2">
        <f t="shared" si="16"/>
        <v>0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2">
        <f t="shared" si="5"/>
        <v>0</v>
      </c>
      <c r="Q19" s="2" t="e">
        <f t="shared" si="6"/>
        <v>#DIV/0!</v>
      </c>
      <c r="R19" s="2">
        <f t="shared" si="7"/>
        <v>0</v>
      </c>
      <c r="S19" s="2">
        <f t="shared" si="8"/>
        <v>0</v>
      </c>
      <c r="T19" s="2" t="e">
        <f t="shared" si="9"/>
        <v>#DIV/0!</v>
      </c>
      <c r="U19" s="1" t="e">
        <f t="shared" si="10"/>
        <v>#DIV/0!</v>
      </c>
      <c r="V19" s="9" t="str">
        <f t="shared" si="11"/>
        <v>0 ± 0</v>
      </c>
    </row>
    <row r="20" spans="1:22" x14ac:dyDescent="0.3">
      <c r="A20" s="30">
        <f t="shared" si="12"/>
        <v>18</v>
      </c>
      <c r="G20" s="2">
        <f t="shared" si="13"/>
        <v>0</v>
      </c>
      <c r="H20" s="2">
        <f t="shared" si="14"/>
        <v>0</v>
      </c>
      <c r="I20" s="2">
        <f t="shared" si="17"/>
        <v>0</v>
      </c>
      <c r="J20" s="2">
        <f t="shared" si="16"/>
        <v>0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2">
        <f t="shared" si="5"/>
        <v>0</v>
      </c>
      <c r="Q20" s="2" t="e">
        <f t="shared" si="6"/>
        <v>#DIV/0!</v>
      </c>
      <c r="R20" s="2">
        <f t="shared" si="7"/>
        <v>0</v>
      </c>
      <c r="S20" s="2">
        <f t="shared" si="8"/>
        <v>0</v>
      </c>
      <c r="T20" s="2" t="e">
        <f t="shared" si="9"/>
        <v>#DIV/0!</v>
      </c>
      <c r="U20" s="1" t="e">
        <f t="shared" si="10"/>
        <v>#DIV/0!</v>
      </c>
      <c r="V20" s="9" t="str">
        <f t="shared" si="11"/>
        <v>0 ± 0</v>
      </c>
    </row>
    <row r="21" spans="1:22" x14ac:dyDescent="0.3">
      <c r="A21" s="30">
        <f t="shared" si="12"/>
        <v>19</v>
      </c>
      <c r="G21" s="2">
        <f t="shared" si="13"/>
        <v>0</v>
      </c>
      <c r="H21" s="2">
        <f t="shared" si="14"/>
        <v>0</v>
      </c>
      <c r="I21" s="2">
        <f t="shared" si="17"/>
        <v>0</v>
      </c>
      <c r="J21" s="2">
        <f t="shared" si="16"/>
        <v>0</v>
      </c>
      <c r="M21" s="2">
        <f t="shared" si="2"/>
        <v>0</v>
      </c>
      <c r="N21" s="2">
        <f t="shared" si="3"/>
        <v>0</v>
      </c>
      <c r="O21" s="2">
        <f t="shared" si="4"/>
        <v>0</v>
      </c>
      <c r="P21" s="2">
        <f t="shared" si="5"/>
        <v>0</v>
      </c>
      <c r="Q21" s="2" t="e">
        <f t="shared" si="6"/>
        <v>#DIV/0!</v>
      </c>
      <c r="R21" s="2">
        <f t="shared" si="7"/>
        <v>0</v>
      </c>
      <c r="S21" s="2">
        <f t="shared" si="8"/>
        <v>0</v>
      </c>
      <c r="T21" s="2" t="e">
        <f t="shared" si="9"/>
        <v>#DIV/0!</v>
      </c>
      <c r="U21" s="1" t="e">
        <f t="shared" si="10"/>
        <v>#DIV/0!</v>
      </c>
      <c r="V21" s="9" t="str">
        <f t="shared" si="11"/>
        <v>0 ± 0</v>
      </c>
    </row>
    <row r="22" spans="1:22" x14ac:dyDescent="0.3">
      <c r="A22" s="30">
        <f t="shared" si="12"/>
        <v>20</v>
      </c>
      <c r="G22" s="2">
        <f t="shared" si="13"/>
        <v>0</v>
      </c>
      <c r="H22" s="2">
        <f t="shared" si="14"/>
        <v>0</v>
      </c>
      <c r="I22" s="2">
        <f t="shared" si="17"/>
        <v>0</v>
      </c>
      <c r="J22" s="2">
        <f t="shared" si="16"/>
        <v>0</v>
      </c>
      <c r="M22" s="2">
        <f t="shared" si="2"/>
        <v>0</v>
      </c>
      <c r="N22" s="2">
        <f t="shared" si="3"/>
        <v>0</v>
      </c>
      <c r="O22" s="2">
        <f t="shared" si="4"/>
        <v>0</v>
      </c>
      <c r="P22" s="2">
        <f t="shared" si="5"/>
        <v>0</v>
      </c>
      <c r="Q22" s="2" t="e">
        <f t="shared" si="6"/>
        <v>#DIV/0!</v>
      </c>
      <c r="R22" s="2">
        <f t="shared" si="7"/>
        <v>0</v>
      </c>
      <c r="S22" s="2">
        <f t="shared" si="8"/>
        <v>0</v>
      </c>
      <c r="T22" s="2" t="e">
        <f t="shared" si="9"/>
        <v>#DIV/0!</v>
      </c>
      <c r="U22" s="1" t="e">
        <f t="shared" si="10"/>
        <v>#DIV/0!</v>
      </c>
      <c r="V22" s="9" t="str">
        <f t="shared" si="11"/>
        <v>0 ± 0</v>
      </c>
    </row>
    <row r="23" spans="1:22" x14ac:dyDescent="0.3">
      <c r="A23" s="31">
        <f t="shared" si="12"/>
        <v>21</v>
      </c>
      <c r="B23" s="3">
        <v>0.42485699999999998</v>
      </c>
      <c r="C23" s="2">
        <v>0.86638899999999996</v>
      </c>
      <c r="D23" s="2">
        <v>0.42488100000000001</v>
      </c>
      <c r="G23" s="2">
        <f t="shared" si="13"/>
        <v>0.57204233333333332</v>
      </c>
      <c r="H23" s="2">
        <f t="shared" si="14"/>
        <v>2.1663522348444444E-2</v>
      </c>
      <c r="I23" s="2">
        <f t="shared" si="17"/>
        <v>8.6639960177777767E-2</v>
      </c>
      <c r="J23" s="2">
        <f t="shared" si="16"/>
        <v>2.1656458028444438E-2</v>
      </c>
      <c r="M23" s="2">
        <f t="shared" si="2"/>
        <v>0.12995994055466664</v>
      </c>
      <c r="N23" s="2">
        <f t="shared" si="3"/>
        <v>0.2549116911350543</v>
      </c>
      <c r="O23" s="2">
        <f t="shared" si="4"/>
        <v>1.3367774067384963</v>
      </c>
      <c r="P23" s="2">
        <f t="shared" si="5"/>
        <v>-0.19269274007182957</v>
      </c>
      <c r="Q23" s="2">
        <f t="shared" si="6"/>
        <v>44.561682987632203</v>
      </c>
      <c r="R23" s="2">
        <f t="shared" si="7"/>
        <v>0.14717333349640635</v>
      </c>
      <c r="S23" s="2">
        <f t="shared" si="8"/>
        <v>0.63284533403454724</v>
      </c>
      <c r="T23" s="2">
        <f t="shared" si="9"/>
        <v>110.62910857434454</v>
      </c>
      <c r="U23" s="1">
        <f t="shared" si="10"/>
        <v>1469</v>
      </c>
      <c r="V23" s="9" t="str">
        <f t="shared" si="11"/>
        <v>0,573 ± 0,633</v>
      </c>
    </row>
    <row r="24" spans="1:22" x14ac:dyDescent="0.3">
      <c r="A24" s="4">
        <f t="shared" si="12"/>
        <v>22</v>
      </c>
      <c r="G24" s="2">
        <f t="shared" si="13"/>
        <v>0</v>
      </c>
      <c r="H24" s="2">
        <f t="shared" si="14"/>
        <v>0</v>
      </c>
      <c r="I24" s="2">
        <f t="shared" si="17"/>
        <v>0</v>
      </c>
      <c r="J24" s="2">
        <f t="shared" si="16"/>
        <v>0</v>
      </c>
      <c r="M24" s="2">
        <f t="shared" si="2"/>
        <v>0</v>
      </c>
      <c r="N24" s="2">
        <f t="shared" si="3"/>
        <v>0</v>
      </c>
      <c r="O24" s="2">
        <f t="shared" si="4"/>
        <v>0</v>
      </c>
      <c r="P24" s="2">
        <f t="shared" si="5"/>
        <v>0</v>
      </c>
      <c r="Q24" s="2" t="e">
        <f t="shared" si="6"/>
        <v>#DIV/0!</v>
      </c>
      <c r="R24" s="2">
        <f t="shared" si="7"/>
        <v>0</v>
      </c>
      <c r="S24" s="2">
        <f t="shared" si="8"/>
        <v>0</v>
      </c>
      <c r="T24" s="2" t="e">
        <f t="shared" si="9"/>
        <v>#DIV/0!</v>
      </c>
      <c r="U24" s="1" t="e">
        <f t="shared" si="10"/>
        <v>#DIV/0!</v>
      </c>
      <c r="V24" s="9" t="str">
        <f t="shared" si="11"/>
        <v>0 ± 0</v>
      </c>
    </row>
    <row r="25" spans="1:22" x14ac:dyDescent="0.3">
      <c r="A25" s="4">
        <f t="shared" si="12"/>
        <v>23</v>
      </c>
      <c r="G25" s="2">
        <f t="shared" si="13"/>
        <v>0</v>
      </c>
      <c r="H25" s="2">
        <f t="shared" si="14"/>
        <v>0</v>
      </c>
      <c r="I25" s="2">
        <f t="shared" si="17"/>
        <v>0</v>
      </c>
      <c r="J25" s="2">
        <f t="shared" si="16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  <c r="Q25" s="2" t="e">
        <f t="shared" si="6"/>
        <v>#DIV/0!</v>
      </c>
      <c r="R25" s="2">
        <f t="shared" si="7"/>
        <v>0</v>
      </c>
      <c r="S25" s="2">
        <f t="shared" si="8"/>
        <v>0</v>
      </c>
      <c r="T25" s="2" t="e">
        <f t="shared" si="9"/>
        <v>#DIV/0!</v>
      </c>
      <c r="U25" s="1" t="e">
        <f t="shared" si="10"/>
        <v>#DIV/0!</v>
      </c>
      <c r="V25" s="9" t="str">
        <f t="shared" si="11"/>
        <v>0 ± 0</v>
      </c>
    </row>
    <row r="26" spans="1:22" x14ac:dyDescent="0.3">
      <c r="A26" s="4">
        <f t="shared" si="12"/>
        <v>24</v>
      </c>
      <c r="G26" s="2">
        <f t="shared" si="13"/>
        <v>0</v>
      </c>
      <c r="H26" s="2">
        <f t="shared" si="14"/>
        <v>0</v>
      </c>
      <c r="I26" s="2">
        <f t="shared" si="17"/>
        <v>0</v>
      </c>
      <c r="J26" s="2">
        <f t="shared" si="16"/>
        <v>0</v>
      </c>
      <c r="M26" s="2">
        <f t="shared" si="2"/>
        <v>0</v>
      </c>
      <c r="N26" s="2">
        <f t="shared" si="3"/>
        <v>0</v>
      </c>
      <c r="O26" s="2">
        <f t="shared" si="4"/>
        <v>0</v>
      </c>
      <c r="P26" s="2">
        <f t="shared" si="5"/>
        <v>0</v>
      </c>
      <c r="Q26" s="2" t="e">
        <f t="shared" si="6"/>
        <v>#DIV/0!</v>
      </c>
      <c r="R26" s="2">
        <f t="shared" si="7"/>
        <v>0</v>
      </c>
      <c r="S26" s="2">
        <f t="shared" si="8"/>
        <v>0</v>
      </c>
      <c r="T26" s="2" t="e">
        <f t="shared" si="9"/>
        <v>#DIV/0!</v>
      </c>
      <c r="U26" s="1" t="e">
        <f t="shared" si="10"/>
        <v>#DIV/0!</v>
      </c>
      <c r="V26" s="9" t="str">
        <f t="shared" si="11"/>
        <v>0 ± 0</v>
      </c>
    </row>
    <row r="27" spans="1:22" x14ac:dyDescent="0.3">
      <c r="A27" s="4">
        <f t="shared" si="12"/>
        <v>25</v>
      </c>
      <c r="G27" s="2">
        <f t="shared" si="13"/>
        <v>0</v>
      </c>
      <c r="H27" s="2">
        <f t="shared" si="14"/>
        <v>0</v>
      </c>
      <c r="I27" s="2">
        <f t="shared" si="17"/>
        <v>0</v>
      </c>
      <c r="J27" s="2">
        <f t="shared" si="16"/>
        <v>0</v>
      </c>
      <c r="M27" s="2">
        <f t="shared" si="2"/>
        <v>0</v>
      </c>
      <c r="N27" s="2">
        <f t="shared" si="3"/>
        <v>0</v>
      </c>
      <c r="O27" s="2">
        <f t="shared" si="4"/>
        <v>0</v>
      </c>
      <c r="P27" s="2">
        <f t="shared" si="5"/>
        <v>0</v>
      </c>
      <c r="Q27" s="2" t="e">
        <f t="shared" si="6"/>
        <v>#DIV/0!</v>
      </c>
      <c r="R27" s="2">
        <f t="shared" si="7"/>
        <v>0</v>
      </c>
      <c r="S27" s="2">
        <f t="shared" si="8"/>
        <v>0</v>
      </c>
      <c r="T27" s="2" t="e">
        <f t="shared" si="9"/>
        <v>#DIV/0!</v>
      </c>
      <c r="U27" s="1" t="e">
        <f t="shared" si="10"/>
        <v>#DIV/0!</v>
      </c>
      <c r="V27" s="9" t="str">
        <f t="shared" si="11"/>
        <v>0 ± 0</v>
      </c>
    </row>
    <row r="28" spans="1:22" x14ac:dyDescent="0.3">
      <c r="A28" s="31">
        <f t="shared" si="12"/>
        <v>26</v>
      </c>
      <c r="B28" s="3">
        <v>0.86638899999999996</v>
      </c>
      <c r="C28" s="2">
        <v>0.86638899999999996</v>
      </c>
      <c r="D28" s="2">
        <v>0.42510199999999998</v>
      </c>
      <c r="G28" s="2">
        <f t="shared" si="13"/>
        <v>0.71929333333333334</v>
      </c>
      <c r="H28" s="2">
        <f t="shared" si="14"/>
        <v>2.16371351521111E-2</v>
      </c>
      <c r="I28" s="2">
        <f t="shared" si="17"/>
        <v>2.16371351521111E-2</v>
      </c>
      <c r="J28" s="2">
        <f t="shared" si="16"/>
        <v>8.6548540608444455E-2</v>
      </c>
      <c r="M28" s="2">
        <f t="shared" si="2"/>
        <v>0.12982281091266665</v>
      </c>
      <c r="N28" s="2">
        <f t="shared" si="3"/>
        <v>0.25477716823988239</v>
      </c>
      <c r="O28" s="2">
        <f t="shared" si="4"/>
        <v>1.4836248380529806</v>
      </c>
      <c r="P28" s="2">
        <f t="shared" si="5"/>
        <v>-4.503817138631383E-2</v>
      </c>
      <c r="Q28" s="2">
        <f t="shared" si="6"/>
        <v>35.420482358594882</v>
      </c>
      <c r="R28" s="2">
        <f t="shared" si="7"/>
        <v>0.14709566666666668</v>
      </c>
      <c r="S28" s="2">
        <f t="shared" si="8"/>
        <v>0.63251136666666674</v>
      </c>
      <c r="T28" s="2">
        <f t="shared" si="9"/>
        <v>87.935107605612927</v>
      </c>
      <c r="U28" s="1">
        <f t="shared" si="10"/>
        <v>928</v>
      </c>
      <c r="V28" s="9" t="str">
        <f t="shared" si="11"/>
        <v>0,72 ± 0,633</v>
      </c>
    </row>
    <row r="29" spans="1:22" x14ac:dyDescent="0.3">
      <c r="A29" s="4">
        <f t="shared" si="12"/>
        <v>27</v>
      </c>
      <c r="G29" s="2">
        <f t="shared" si="13"/>
        <v>0</v>
      </c>
      <c r="H29" s="2">
        <f t="shared" si="14"/>
        <v>0</v>
      </c>
      <c r="I29" s="2">
        <f t="shared" si="17"/>
        <v>0</v>
      </c>
      <c r="J29" s="2">
        <f t="shared" si="16"/>
        <v>0</v>
      </c>
      <c r="M29" s="2">
        <f t="shared" si="2"/>
        <v>0</v>
      </c>
      <c r="N29" s="2">
        <f t="shared" si="3"/>
        <v>0</v>
      </c>
      <c r="O29" s="2">
        <f t="shared" si="4"/>
        <v>0</v>
      </c>
      <c r="P29" s="2">
        <f t="shared" si="5"/>
        <v>0</v>
      </c>
      <c r="Q29" s="2" t="e">
        <f t="shared" si="6"/>
        <v>#DIV/0!</v>
      </c>
      <c r="R29" s="2">
        <f t="shared" si="7"/>
        <v>0</v>
      </c>
      <c r="S29" s="2">
        <f t="shared" si="8"/>
        <v>0</v>
      </c>
      <c r="T29" s="2" t="e">
        <f t="shared" si="9"/>
        <v>#DIV/0!</v>
      </c>
      <c r="U29" s="1" t="e">
        <f t="shared" si="10"/>
        <v>#DIV/0!</v>
      </c>
      <c r="V29" s="9" t="str">
        <f t="shared" si="11"/>
        <v>0 ± 0</v>
      </c>
    </row>
    <row r="30" spans="1:22" x14ac:dyDescent="0.3">
      <c r="A30" s="4">
        <f t="shared" si="12"/>
        <v>28</v>
      </c>
      <c r="G30" s="2">
        <f t="shared" si="13"/>
        <v>0</v>
      </c>
      <c r="H30" s="2">
        <f t="shared" si="14"/>
        <v>0</v>
      </c>
      <c r="I30" s="2">
        <f t="shared" si="17"/>
        <v>0</v>
      </c>
      <c r="J30" s="2">
        <f t="shared" si="16"/>
        <v>0</v>
      </c>
      <c r="M30" s="2">
        <f t="shared" si="2"/>
        <v>0</v>
      </c>
      <c r="N30" s="2">
        <f t="shared" si="3"/>
        <v>0</v>
      </c>
      <c r="O30" s="2">
        <f t="shared" si="4"/>
        <v>0</v>
      </c>
      <c r="P30" s="2">
        <f t="shared" si="5"/>
        <v>0</v>
      </c>
      <c r="Q30" s="2" t="e">
        <f t="shared" si="6"/>
        <v>#DIV/0!</v>
      </c>
      <c r="R30" s="2">
        <f t="shared" si="7"/>
        <v>0</v>
      </c>
      <c r="S30" s="2">
        <f t="shared" si="8"/>
        <v>0</v>
      </c>
      <c r="T30" s="2" t="e">
        <f t="shared" si="9"/>
        <v>#DIV/0!</v>
      </c>
      <c r="U30" s="1" t="e">
        <f t="shared" si="10"/>
        <v>#DIV/0!</v>
      </c>
      <c r="V30" s="9" t="str">
        <f t="shared" si="11"/>
        <v>0 ± 0</v>
      </c>
    </row>
    <row r="31" spans="1:22" x14ac:dyDescent="0.3">
      <c r="A31" s="4">
        <f t="shared" si="12"/>
        <v>29</v>
      </c>
      <c r="G31" s="2">
        <f t="shared" si="13"/>
        <v>0</v>
      </c>
      <c r="H31" s="2">
        <f t="shared" si="14"/>
        <v>0</v>
      </c>
      <c r="I31" s="2">
        <f t="shared" si="17"/>
        <v>0</v>
      </c>
      <c r="J31" s="2">
        <f t="shared" si="16"/>
        <v>0</v>
      </c>
      <c r="M31" s="2">
        <f t="shared" si="2"/>
        <v>0</v>
      </c>
      <c r="N31" s="2">
        <f t="shared" si="3"/>
        <v>0</v>
      </c>
      <c r="O31" s="2">
        <f t="shared" si="4"/>
        <v>0</v>
      </c>
      <c r="P31" s="2">
        <f t="shared" si="5"/>
        <v>0</v>
      </c>
      <c r="Q31" s="2" t="e">
        <f t="shared" si="6"/>
        <v>#DIV/0!</v>
      </c>
      <c r="R31" s="2">
        <f t="shared" si="7"/>
        <v>0</v>
      </c>
      <c r="S31" s="2">
        <f t="shared" si="8"/>
        <v>0</v>
      </c>
      <c r="T31" s="2" t="e">
        <f t="shared" si="9"/>
        <v>#DIV/0!</v>
      </c>
      <c r="U31" s="1" t="e">
        <f t="shared" si="10"/>
        <v>#DIV/0!</v>
      </c>
      <c r="V31" s="9" t="str">
        <f t="shared" si="11"/>
        <v>0 ± 0</v>
      </c>
    </row>
    <row r="32" spans="1:22" x14ac:dyDescent="0.3">
      <c r="A32" s="4">
        <f t="shared" si="12"/>
        <v>30</v>
      </c>
      <c r="G32" s="2">
        <f t="shared" si="13"/>
        <v>0</v>
      </c>
      <c r="H32" s="2">
        <f t="shared" si="14"/>
        <v>0</v>
      </c>
      <c r="I32" s="2">
        <f t="shared" si="17"/>
        <v>0</v>
      </c>
      <c r="J32" s="2">
        <f t="shared" si="16"/>
        <v>0</v>
      </c>
      <c r="M32" s="2">
        <f t="shared" si="2"/>
        <v>0</v>
      </c>
      <c r="N32" s="2">
        <f t="shared" si="3"/>
        <v>0</v>
      </c>
      <c r="O32" s="2">
        <f t="shared" si="4"/>
        <v>0</v>
      </c>
      <c r="P32" s="2">
        <f t="shared" si="5"/>
        <v>0</v>
      </c>
      <c r="Q32" s="2" t="e">
        <f t="shared" si="6"/>
        <v>#DIV/0!</v>
      </c>
      <c r="R32" s="2">
        <f t="shared" si="7"/>
        <v>0</v>
      </c>
      <c r="S32" s="2">
        <f t="shared" si="8"/>
        <v>0</v>
      </c>
      <c r="T32" s="2" t="e">
        <f t="shared" si="9"/>
        <v>#DIV/0!</v>
      </c>
      <c r="U32" s="1" t="e">
        <f t="shared" si="10"/>
        <v>#DIV/0!</v>
      </c>
      <c r="V32" s="9" t="str">
        <f t="shared" si="11"/>
        <v>0 ± 0</v>
      </c>
    </row>
    <row r="33" spans="1:22" x14ac:dyDescent="0.3">
      <c r="A33" s="31">
        <f t="shared" si="12"/>
        <v>31</v>
      </c>
      <c r="B33" s="3">
        <v>0.86638899999999996</v>
      </c>
      <c r="C33" s="2">
        <v>0.86638899999999996</v>
      </c>
      <c r="D33" s="2">
        <v>0.42347299999999999</v>
      </c>
      <c r="G33" s="2">
        <f t="shared" si="13"/>
        <v>0.71875033333333338</v>
      </c>
      <c r="H33" s="2">
        <f t="shared" si="14"/>
        <v>2.1797175895111088E-2</v>
      </c>
      <c r="I33" s="2">
        <f t="shared" si="17"/>
        <v>2.1797175895111088E-2</v>
      </c>
      <c r="J33" s="2">
        <f t="shared" si="16"/>
        <v>8.7188703580444477E-2</v>
      </c>
      <c r="M33" s="2">
        <f t="shared" si="2"/>
        <v>0.13078305537066665</v>
      </c>
      <c r="N33" s="2">
        <f t="shared" si="3"/>
        <v>0.25571767182839228</v>
      </c>
      <c r="O33" s="2">
        <f t="shared" si="4"/>
        <v>1.4859033488185103</v>
      </c>
      <c r="P33" s="2">
        <f t="shared" si="5"/>
        <v>-4.8402682151843512E-2</v>
      </c>
      <c r="Q33" s="2">
        <f t="shared" si="6"/>
        <v>35.57809436309487</v>
      </c>
      <c r="R33" s="2">
        <f t="shared" si="7"/>
        <v>0.14763866666666667</v>
      </c>
      <c r="S33" s="2">
        <f t="shared" si="8"/>
        <v>0.63484626666666666</v>
      </c>
      <c r="T33" s="2">
        <f t="shared" si="9"/>
        <v>88.326396138482949</v>
      </c>
      <c r="U33" s="1">
        <f t="shared" si="10"/>
        <v>937</v>
      </c>
      <c r="V33" s="9" t="str">
        <f t="shared" si="11"/>
        <v>0,719 ± 0,635</v>
      </c>
    </row>
    <row r="34" spans="1:22" x14ac:dyDescent="0.3">
      <c r="A34" s="4">
        <f t="shared" si="12"/>
        <v>32</v>
      </c>
      <c r="G34" s="2">
        <f t="shared" si="13"/>
        <v>0</v>
      </c>
      <c r="H34" s="2">
        <f t="shared" si="14"/>
        <v>0</v>
      </c>
      <c r="I34" s="2">
        <f t="shared" si="17"/>
        <v>0</v>
      </c>
      <c r="J34" s="2">
        <f t="shared" si="16"/>
        <v>0</v>
      </c>
      <c r="M34" s="2">
        <f t="shared" si="2"/>
        <v>0</v>
      </c>
      <c r="N34" s="2">
        <f t="shared" si="3"/>
        <v>0</v>
      </c>
      <c r="O34" s="2">
        <f t="shared" si="4"/>
        <v>0</v>
      </c>
      <c r="P34" s="2">
        <f t="shared" si="5"/>
        <v>0</v>
      </c>
      <c r="Q34" s="2" t="e">
        <f t="shared" si="6"/>
        <v>#DIV/0!</v>
      </c>
      <c r="R34" s="2">
        <f t="shared" si="7"/>
        <v>0</v>
      </c>
      <c r="S34" s="2">
        <f t="shared" si="8"/>
        <v>0</v>
      </c>
      <c r="T34" s="2" t="e">
        <f t="shared" si="9"/>
        <v>#DIV/0!</v>
      </c>
      <c r="U34" s="1" t="e">
        <f t="shared" si="10"/>
        <v>#DIV/0!</v>
      </c>
      <c r="V34" s="9" t="str">
        <f t="shared" si="11"/>
        <v>0 ± 0</v>
      </c>
    </row>
    <row r="35" spans="1:22" x14ac:dyDescent="0.3">
      <c r="A35" s="4">
        <f t="shared" si="12"/>
        <v>33</v>
      </c>
      <c r="G35" s="2">
        <f t="shared" si="13"/>
        <v>0</v>
      </c>
      <c r="H35" s="2">
        <f t="shared" si="14"/>
        <v>0</v>
      </c>
      <c r="I35" s="2">
        <f t="shared" si="17"/>
        <v>0</v>
      </c>
      <c r="J35" s="2">
        <f t="shared" si="16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2">
        <f t="shared" si="5"/>
        <v>0</v>
      </c>
      <c r="Q35" s="2" t="e">
        <f t="shared" si="6"/>
        <v>#DIV/0!</v>
      </c>
      <c r="R35" s="2">
        <f t="shared" si="7"/>
        <v>0</v>
      </c>
      <c r="S35" s="2">
        <f t="shared" si="8"/>
        <v>0</v>
      </c>
      <c r="T35" s="2" t="e">
        <f t="shared" si="9"/>
        <v>#DIV/0!</v>
      </c>
      <c r="U35" s="1" t="e">
        <f t="shared" si="10"/>
        <v>#DIV/0!</v>
      </c>
      <c r="V35" s="9" t="str">
        <f t="shared" si="11"/>
        <v>0 ± 0</v>
      </c>
    </row>
    <row r="36" spans="1:22" x14ac:dyDescent="0.3">
      <c r="A36" s="4">
        <f t="shared" si="12"/>
        <v>34</v>
      </c>
      <c r="G36" s="2">
        <f t="shared" si="13"/>
        <v>0</v>
      </c>
      <c r="H36" s="2">
        <f t="shared" si="14"/>
        <v>0</v>
      </c>
      <c r="I36" s="2">
        <f t="shared" si="17"/>
        <v>0</v>
      </c>
      <c r="J36" s="2">
        <f t="shared" si="16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2">
        <f t="shared" si="5"/>
        <v>0</v>
      </c>
      <c r="Q36" s="2" t="e">
        <f t="shared" si="6"/>
        <v>#DIV/0!</v>
      </c>
      <c r="R36" s="2">
        <f t="shared" si="7"/>
        <v>0</v>
      </c>
      <c r="S36" s="2">
        <f t="shared" si="8"/>
        <v>0</v>
      </c>
      <c r="T36" s="2" t="e">
        <f t="shared" si="9"/>
        <v>#DIV/0!</v>
      </c>
      <c r="U36" s="1" t="e">
        <f t="shared" si="10"/>
        <v>#DIV/0!</v>
      </c>
      <c r="V36" s="9" t="str">
        <f t="shared" si="11"/>
        <v>0 ± 0</v>
      </c>
    </row>
    <row r="37" spans="1:22" x14ac:dyDescent="0.3">
      <c r="A37" s="4">
        <f t="shared" si="12"/>
        <v>35</v>
      </c>
      <c r="G37" s="2">
        <f t="shared" si="13"/>
        <v>0</v>
      </c>
      <c r="H37" s="2">
        <f t="shared" si="14"/>
        <v>0</v>
      </c>
      <c r="I37" s="2">
        <f t="shared" si="17"/>
        <v>0</v>
      </c>
      <c r="J37" s="2">
        <f t="shared" si="16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2">
        <f t="shared" si="5"/>
        <v>0</v>
      </c>
      <c r="Q37" s="2" t="e">
        <f t="shared" si="6"/>
        <v>#DIV/0!</v>
      </c>
      <c r="R37" s="2">
        <f t="shared" si="7"/>
        <v>0</v>
      </c>
      <c r="S37" s="2">
        <f t="shared" si="8"/>
        <v>0</v>
      </c>
      <c r="T37" s="2" t="e">
        <f t="shared" si="9"/>
        <v>#DIV/0!</v>
      </c>
      <c r="U37" s="1" t="e">
        <f t="shared" si="10"/>
        <v>#DIV/0!</v>
      </c>
      <c r="V37" s="9" t="str">
        <f t="shared" si="11"/>
        <v>0 ± 0</v>
      </c>
    </row>
    <row r="38" spans="1:22" x14ac:dyDescent="0.3">
      <c r="A38" s="31">
        <f t="shared" si="12"/>
        <v>36</v>
      </c>
      <c r="B38" s="3">
        <v>0.424875</v>
      </c>
      <c r="C38" s="2">
        <v>0.424846</v>
      </c>
      <c r="D38" s="2">
        <v>0.42346400000000001</v>
      </c>
      <c r="G38" s="2">
        <f t="shared" si="13"/>
        <v>0.42439500000000002</v>
      </c>
      <c r="H38" s="2">
        <f t="shared" si="14"/>
        <v>2.3039999999998123E-7</v>
      </c>
      <c r="I38" s="2">
        <f t="shared" si="17"/>
        <v>2.0340099999998124E-7</v>
      </c>
      <c r="J38" s="2">
        <f t="shared" si="16"/>
        <v>8.6676100000002826E-7</v>
      </c>
      <c r="M38" s="2">
        <f t="shared" si="2"/>
        <v>1.3005619999999908E-6</v>
      </c>
      <c r="N38" s="2">
        <f t="shared" si="3"/>
        <v>8.0640002480158405E-4</v>
      </c>
      <c r="O38" s="2">
        <f t="shared" si="4"/>
        <v>0.42681420007440479</v>
      </c>
      <c r="P38" s="2">
        <f t="shared" si="5"/>
        <v>0.42197579992559525</v>
      </c>
      <c r="Q38" s="2">
        <f t="shared" si="6"/>
        <v>0.19001166950637591</v>
      </c>
      <c r="R38" s="2">
        <f t="shared" si="7"/>
        <v>4.6557527139371547E-4</v>
      </c>
      <c r="S38" s="2">
        <f t="shared" si="8"/>
        <v>2.0019736669929762E-3</v>
      </c>
      <c r="T38" s="2">
        <f t="shared" si="9"/>
        <v>0.47172414071630814</v>
      </c>
      <c r="U38" s="1">
        <f t="shared" si="10"/>
        <v>1</v>
      </c>
      <c r="V38" s="9" t="str">
        <f t="shared" si="11"/>
        <v>0,425 ± 0,003</v>
      </c>
    </row>
    <row r="39" spans="1:22" x14ac:dyDescent="0.3">
      <c r="A39" s="4">
        <f t="shared" si="12"/>
        <v>37</v>
      </c>
      <c r="G39" s="2">
        <f t="shared" si="13"/>
        <v>0</v>
      </c>
      <c r="H39" s="2">
        <f t="shared" si="14"/>
        <v>0</v>
      </c>
      <c r="I39" s="2">
        <f t="shared" si="17"/>
        <v>0</v>
      </c>
      <c r="J39" s="2">
        <f t="shared" si="16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2">
        <f t="shared" si="5"/>
        <v>0</v>
      </c>
      <c r="Q39" s="2" t="e">
        <f t="shared" si="6"/>
        <v>#DIV/0!</v>
      </c>
      <c r="R39" s="2">
        <f t="shared" si="7"/>
        <v>0</v>
      </c>
      <c r="S39" s="2">
        <f t="shared" si="8"/>
        <v>0</v>
      </c>
      <c r="T39" s="2" t="e">
        <f t="shared" si="9"/>
        <v>#DIV/0!</v>
      </c>
      <c r="U39" s="1" t="e">
        <f t="shared" si="10"/>
        <v>#DIV/0!</v>
      </c>
      <c r="V39" s="9" t="str">
        <f t="shared" si="11"/>
        <v>0 ± 0</v>
      </c>
    </row>
    <row r="40" spans="1:22" x14ac:dyDescent="0.3">
      <c r="A40" s="4">
        <f t="shared" si="12"/>
        <v>38</v>
      </c>
      <c r="G40" s="2">
        <f t="shared" si="13"/>
        <v>0</v>
      </c>
      <c r="H40" s="2">
        <f t="shared" si="14"/>
        <v>0</v>
      </c>
      <c r="I40" s="2">
        <f t="shared" si="17"/>
        <v>0</v>
      </c>
      <c r="J40" s="2">
        <f t="shared" si="16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2">
        <f t="shared" si="5"/>
        <v>0</v>
      </c>
      <c r="Q40" s="2" t="e">
        <f t="shared" si="6"/>
        <v>#DIV/0!</v>
      </c>
      <c r="R40" s="2">
        <f t="shared" si="7"/>
        <v>0</v>
      </c>
      <c r="S40" s="2">
        <f t="shared" si="8"/>
        <v>0</v>
      </c>
      <c r="T40" s="2" t="e">
        <f t="shared" si="9"/>
        <v>#DIV/0!</v>
      </c>
      <c r="U40" s="1" t="e">
        <f t="shared" si="10"/>
        <v>#DIV/0!</v>
      </c>
      <c r="V40" s="9" t="str">
        <f t="shared" si="11"/>
        <v>0 ± 0</v>
      </c>
    </row>
    <row r="41" spans="1:22" x14ac:dyDescent="0.3">
      <c r="A41" s="4">
        <f t="shared" si="12"/>
        <v>39</v>
      </c>
      <c r="G41" s="2">
        <f t="shared" si="13"/>
        <v>0</v>
      </c>
      <c r="H41" s="2">
        <f t="shared" si="14"/>
        <v>0</v>
      </c>
      <c r="I41" s="2">
        <f t="shared" si="17"/>
        <v>0</v>
      </c>
      <c r="J41" s="2">
        <f t="shared" si="16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2">
        <f t="shared" si="5"/>
        <v>0</v>
      </c>
      <c r="Q41" s="2" t="e">
        <f t="shared" si="6"/>
        <v>#DIV/0!</v>
      </c>
      <c r="R41" s="2">
        <f t="shared" si="7"/>
        <v>0</v>
      </c>
      <c r="S41" s="2">
        <f t="shared" si="8"/>
        <v>0</v>
      </c>
      <c r="T41" s="2" t="e">
        <f t="shared" si="9"/>
        <v>#DIV/0!</v>
      </c>
      <c r="U41" s="1" t="e">
        <f t="shared" si="10"/>
        <v>#DIV/0!</v>
      </c>
      <c r="V41" s="9" t="str">
        <f t="shared" si="11"/>
        <v>0 ± 0</v>
      </c>
    </row>
    <row r="42" spans="1:22" x14ac:dyDescent="0.3">
      <c r="A42" s="4">
        <f t="shared" si="12"/>
        <v>40</v>
      </c>
      <c r="G42" s="2">
        <f t="shared" si="13"/>
        <v>0</v>
      </c>
      <c r="H42" s="2">
        <f t="shared" si="14"/>
        <v>0</v>
      </c>
      <c r="I42" s="2">
        <f t="shared" si="17"/>
        <v>0</v>
      </c>
      <c r="J42" s="2">
        <f t="shared" si="16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2">
        <f t="shared" si="5"/>
        <v>0</v>
      </c>
      <c r="Q42" s="2" t="e">
        <f t="shared" si="6"/>
        <v>#DIV/0!</v>
      </c>
      <c r="R42" s="2">
        <f t="shared" si="7"/>
        <v>0</v>
      </c>
      <c r="S42" s="2">
        <f t="shared" si="8"/>
        <v>0</v>
      </c>
      <c r="T42" s="2" t="e">
        <f t="shared" si="9"/>
        <v>#DIV/0!</v>
      </c>
      <c r="U42" s="1" t="e">
        <f t="shared" si="10"/>
        <v>#DIV/0!</v>
      </c>
      <c r="V42" s="9" t="str">
        <f t="shared" si="11"/>
        <v>0 ± 0</v>
      </c>
    </row>
    <row r="43" spans="1:22" x14ac:dyDescent="0.3">
      <c r="A43" s="31">
        <f t="shared" si="12"/>
        <v>41</v>
      </c>
      <c r="B43" s="3">
        <v>0.86638899999999996</v>
      </c>
      <c r="C43" s="2">
        <v>0.86638899999999996</v>
      </c>
      <c r="D43" s="2">
        <v>0.86638899999999996</v>
      </c>
      <c r="G43" s="2">
        <f t="shared" si="13"/>
        <v>0.86638899999999996</v>
      </c>
      <c r="H43" s="2">
        <f t="shared" si="14"/>
        <v>0</v>
      </c>
      <c r="I43" s="2">
        <f t="shared" si="17"/>
        <v>0</v>
      </c>
      <c r="J43" s="2">
        <f t="shared" si="16"/>
        <v>0</v>
      </c>
      <c r="M43" s="2">
        <f t="shared" si="2"/>
        <v>0</v>
      </c>
      <c r="N43" s="2">
        <f t="shared" si="3"/>
        <v>0</v>
      </c>
      <c r="O43" s="2">
        <f t="shared" si="4"/>
        <v>0.86638899999999996</v>
      </c>
      <c r="P43" s="2">
        <f t="shared" si="5"/>
        <v>0.86638899999999996</v>
      </c>
      <c r="Q43" s="2">
        <f t="shared" si="6"/>
        <v>0</v>
      </c>
      <c r="R43" s="2">
        <f t="shared" si="7"/>
        <v>0</v>
      </c>
      <c r="S43" s="2">
        <f t="shared" si="8"/>
        <v>0</v>
      </c>
      <c r="T43" s="2">
        <f t="shared" si="9"/>
        <v>0</v>
      </c>
      <c r="U43" s="1">
        <f t="shared" si="10"/>
        <v>0</v>
      </c>
      <c r="V43" s="9" t="str">
        <f t="shared" si="11"/>
        <v>0,867 ± 0</v>
      </c>
    </row>
    <row r="44" spans="1:22" x14ac:dyDescent="0.3">
      <c r="A44" s="30">
        <f t="shared" si="12"/>
        <v>42</v>
      </c>
      <c r="G44" s="2">
        <f t="shared" si="13"/>
        <v>0</v>
      </c>
      <c r="H44" s="2">
        <f t="shared" si="14"/>
        <v>0</v>
      </c>
      <c r="I44" s="2">
        <f t="shared" si="17"/>
        <v>0</v>
      </c>
      <c r="J44" s="2">
        <f t="shared" si="16"/>
        <v>0</v>
      </c>
      <c r="M44" s="2">
        <f t="shared" si="2"/>
        <v>0</v>
      </c>
      <c r="N44" s="2">
        <f t="shared" si="3"/>
        <v>0</v>
      </c>
      <c r="O44" s="2">
        <f t="shared" si="4"/>
        <v>0</v>
      </c>
      <c r="P44" s="2">
        <f t="shared" si="5"/>
        <v>0</v>
      </c>
      <c r="Q44" s="2" t="e">
        <f t="shared" si="6"/>
        <v>#DIV/0!</v>
      </c>
      <c r="R44" s="2">
        <f t="shared" si="7"/>
        <v>0</v>
      </c>
      <c r="S44" s="2">
        <f t="shared" si="8"/>
        <v>0</v>
      </c>
      <c r="T44" s="2" t="e">
        <f t="shared" si="9"/>
        <v>#DIV/0!</v>
      </c>
      <c r="U44" s="1" t="e">
        <f t="shared" si="10"/>
        <v>#DIV/0!</v>
      </c>
      <c r="V44" s="9" t="str">
        <f t="shared" si="11"/>
        <v>0 ± 0</v>
      </c>
    </row>
    <row r="45" spans="1:22" x14ac:dyDescent="0.3">
      <c r="A45" s="30">
        <f t="shared" si="12"/>
        <v>43</v>
      </c>
      <c r="G45" s="2">
        <f t="shared" si="13"/>
        <v>0</v>
      </c>
      <c r="H45" s="2">
        <f t="shared" si="14"/>
        <v>0</v>
      </c>
      <c r="I45" s="2">
        <f t="shared" si="17"/>
        <v>0</v>
      </c>
      <c r="J45" s="2">
        <f t="shared" si="16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  <c r="Q45" s="2" t="e">
        <f t="shared" si="6"/>
        <v>#DIV/0!</v>
      </c>
      <c r="R45" s="2">
        <f t="shared" si="7"/>
        <v>0</v>
      </c>
      <c r="S45" s="2">
        <f t="shared" si="8"/>
        <v>0</v>
      </c>
      <c r="T45" s="2" t="e">
        <f t="shared" si="9"/>
        <v>#DIV/0!</v>
      </c>
      <c r="U45" s="1" t="e">
        <f t="shared" si="10"/>
        <v>#DIV/0!</v>
      </c>
      <c r="V45" s="9" t="str">
        <f t="shared" si="11"/>
        <v>0 ± 0</v>
      </c>
    </row>
    <row r="46" spans="1:22" x14ac:dyDescent="0.3">
      <c r="A46" s="30">
        <f t="shared" si="12"/>
        <v>44</v>
      </c>
      <c r="G46" s="2">
        <f t="shared" si="13"/>
        <v>0</v>
      </c>
      <c r="H46" s="2">
        <f t="shared" si="14"/>
        <v>0</v>
      </c>
      <c r="I46" s="2">
        <f t="shared" si="17"/>
        <v>0</v>
      </c>
      <c r="J46" s="2">
        <f t="shared" si="16"/>
        <v>0</v>
      </c>
      <c r="M46" s="2">
        <f t="shared" si="2"/>
        <v>0</v>
      </c>
      <c r="N46" s="2">
        <f t="shared" si="3"/>
        <v>0</v>
      </c>
      <c r="O46" s="2">
        <f t="shared" si="4"/>
        <v>0</v>
      </c>
      <c r="P46" s="2">
        <f t="shared" si="5"/>
        <v>0</v>
      </c>
      <c r="Q46" s="2" t="e">
        <f t="shared" si="6"/>
        <v>#DIV/0!</v>
      </c>
      <c r="R46" s="2">
        <f t="shared" si="7"/>
        <v>0</v>
      </c>
      <c r="S46" s="2">
        <f t="shared" si="8"/>
        <v>0</v>
      </c>
      <c r="T46" s="2" t="e">
        <f t="shared" si="9"/>
        <v>#DIV/0!</v>
      </c>
      <c r="U46" s="1" t="e">
        <f t="shared" si="10"/>
        <v>#DIV/0!</v>
      </c>
      <c r="V46" s="9" t="str">
        <f t="shared" si="11"/>
        <v>0 ± 0</v>
      </c>
    </row>
    <row r="47" spans="1:22" x14ac:dyDescent="0.3">
      <c r="A47" s="30">
        <f t="shared" si="12"/>
        <v>45</v>
      </c>
      <c r="G47" s="2">
        <f t="shared" si="13"/>
        <v>0</v>
      </c>
      <c r="H47" s="2">
        <f t="shared" si="14"/>
        <v>0</v>
      </c>
      <c r="I47" s="2">
        <f t="shared" si="17"/>
        <v>0</v>
      </c>
      <c r="J47" s="2">
        <f t="shared" si="16"/>
        <v>0</v>
      </c>
      <c r="M47" s="2">
        <f t="shared" si="2"/>
        <v>0</v>
      </c>
      <c r="N47" s="2">
        <f t="shared" si="3"/>
        <v>0</v>
      </c>
      <c r="O47" s="2">
        <f t="shared" si="4"/>
        <v>0</v>
      </c>
      <c r="P47" s="2">
        <f t="shared" si="5"/>
        <v>0</v>
      </c>
      <c r="Q47" s="2" t="e">
        <f t="shared" si="6"/>
        <v>#DIV/0!</v>
      </c>
      <c r="R47" s="2">
        <f t="shared" si="7"/>
        <v>0</v>
      </c>
      <c r="S47" s="2">
        <f t="shared" si="8"/>
        <v>0</v>
      </c>
      <c r="T47" s="2" t="e">
        <f t="shared" si="9"/>
        <v>#DIV/0!</v>
      </c>
      <c r="U47" s="1" t="e">
        <f t="shared" si="10"/>
        <v>#DIV/0!</v>
      </c>
      <c r="V47" s="9" t="str">
        <f t="shared" si="11"/>
        <v>0 ± 0</v>
      </c>
    </row>
    <row r="48" spans="1:22" x14ac:dyDescent="0.3">
      <c r="A48" s="31">
        <f t="shared" si="12"/>
        <v>46</v>
      </c>
      <c r="B48" s="3">
        <v>0.86638899999999996</v>
      </c>
      <c r="C48" s="2">
        <v>0.86638899999999996</v>
      </c>
      <c r="D48" s="2">
        <v>0.86638899999999996</v>
      </c>
      <c r="G48" s="2">
        <f t="shared" si="13"/>
        <v>0.86638899999999996</v>
      </c>
      <c r="H48" s="2">
        <f t="shared" si="14"/>
        <v>0</v>
      </c>
      <c r="I48" s="2">
        <f t="shared" si="17"/>
        <v>0</v>
      </c>
      <c r="J48" s="2">
        <f t="shared" si="16"/>
        <v>0</v>
      </c>
      <c r="M48" s="2">
        <f t="shared" si="2"/>
        <v>0</v>
      </c>
      <c r="N48" s="2">
        <f t="shared" si="3"/>
        <v>0</v>
      </c>
      <c r="O48" s="2">
        <f t="shared" si="4"/>
        <v>0.86638899999999996</v>
      </c>
      <c r="P48" s="2">
        <f t="shared" si="5"/>
        <v>0.86638899999999996</v>
      </c>
      <c r="Q48" s="2">
        <f t="shared" si="6"/>
        <v>0</v>
      </c>
      <c r="R48" s="2">
        <f t="shared" si="7"/>
        <v>0</v>
      </c>
      <c r="S48" s="2">
        <f t="shared" si="8"/>
        <v>0</v>
      </c>
      <c r="T48" s="2">
        <f t="shared" si="9"/>
        <v>0</v>
      </c>
      <c r="U48" s="1">
        <f t="shared" si="10"/>
        <v>0</v>
      </c>
      <c r="V48" s="9" t="str">
        <f t="shared" si="11"/>
        <v>0,867 ± 0</v>
      </c>
    </row>
    <row r="49" spans="1:22" x14ac:dyDescent="0.3">
      <c r="A49" s="30">
        <f t="shared" si="12"/>
        <v>47</v>
      </c>
      <c r="G49" s="2">
        <f t="shared" si="13"/>
        <v>0</v>
      </c>
      <c r="H49" s="2">
        <f t="shared" si="14"/>
        <v>0</v>
      </c>
      <c r="I49" s="2">
        <f t="shared" si="17"/>
        <v>0</v>
      </c>
      <c r="J49" s="2">
        <f t="shared" si="16"/>
        <v>0</v>
      </c>
      <c r="M49" s="2">
        <f t="shared" si="2"/>
        <v>0</v>
      </c>
      <c r="N49" s="2">
        <f t="shared" si="3"/>
        <v>0</v>
      </c>
      <c r="O49" s="2">
        <f t="shared" si="4"/>
        <v>0</v>
      </c>
      <c r="P49" s="2">
        <f t="shared" si="5"/>
        <v>0</v>
      </c>
      <c r="Q49" s="2" t="e">
        <f t="shared" si="6"/>
        <v>#DIV/0!</v>
      </c>
      <c r="R49" s="2">
        <f t="shared" si="7"/>
        <v>0</v>
      </c>
      <c r="S49" s="2">
        <f t="shared" si="8"/>
        <v>0</v>
      </c>
      <c r="T49" s="2" t="e">
        <f t="shared" si="9"/>
        <v>#DIV/0!</v>
      </c>
      <c r="U49" s="1" t="e">
        <f t="shared" si="10"/>
        <v>#DIV/0!</v>
      </c>
      <c r="V49" s="9" t="str">
        <f t="shared" si="11"/>
        <v>0 ± 0</v>
      </c>
    </row>
    <row r="50" spans="1:22" x14ac:dyDescent="0.3">
      <c r="A50" s="4">
        <f t="shared" si="12"/>
        <v>48</v>
      </c>
      <c r="G50" s="2">
        <f t="shared" si="13"/>
        <v>0</v>
      </c>
      <c r="H50" s="2">
        <f t="shared" si="14"/>
        <v>0</v>
      </c>
      <c r="I50" s="2">
        <f t="shared" si="17"/>
        <v>0</v>
      </c>
      <c r="J50" s="2">
        <f t="shared" si="16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  <c r="Q50" s="2" t="e">
        <f t="shared" si="6"/>
        <v>#DIV/0!</v>
      </c>
      <c r="R50" s="2">
        <f t="shared" si="7"/>
        <v>0</v>
      </c>
      <c r="S50" s="2">
        <f t="shared" si="8"/>
        <v>0</v>
      </c>
      <c r="T50" s="2" t="e">
        <f t="shared" si="9"/>
        <v>#DIV/0!</v>
      </c>
      <c r="U50" s="1" t="e">
        <f t="shared" si="10"/>
        <v>#DIV/0!</v>
      </c>
      <c r="V50" s="9" t="str">
        <f t="shared" si="11"/>
        <v>0 ± 0</v>
      </c>
    </row>
    <row r="51" spans="1:22" x14ac:dyDescent="0.3">
      <c r="A51" s="4">
        <f t="shared" si="12"/>
        <v>49</v>
      </c>
      <c r="G51" s="2">
        <f t="shared" si="13"/>
        <v>0</v>
      </c>
      <c r="H51" s="2">
        <f t="shared" si="14"/>
        <v>0</v>
      </c>
      <c r="I51" s="2">
        <f t="shared" si="17"/>
        <v>0</v>
      </c>
      <c r="J51" s="2">
        <f t="shared" si="16"/>
        <v>0</v>
      </c>
      <c r="M51" s="2">
        <f t="shared" si="2"/>
        <v>0</v>
      </c>
      <c r="N51" s="2">
        <f t="shared" si="3"/>
        <v>0</v>
      </c>
      <c r="O51" s="2">
        <f t="shared" si="4"/>
        <v>0</v>
      </c>
      <c r="P51" s="2">
        <f t="shared" si="5"/>
        <v>0</v>
      </c>
      <c r="Q51" s="2" t="e">
        <f t="shared" si="6"/>
        <v>#DIV/0!</v>
      </c>
      <c r="R51" s="2">
        <f t="shared" si="7"/>
        <v>0</v>
      </c>
      <c r="S51" s="2">
        <f t="shared" si="8"/>
        <v>0</v>
      </c>
      <c r="T51" s="2" t="e">
        <f t="shared" si="9"/>
        <v>#DIV/0!</v>
      </c>
      <c r="U51" s="1" t="e">
        <f t="shared" si="10"/>
        <v>#DIV/0!</v>
      </c>
      <c r="V51" s="9" t="str">
        <f t="shared" si="11"/>
        <v>0 ± 0</v>
      </c>
    </row>
    <row r="52" spans="1:22" x14ac:dyDescent="0.3">
      <c r="A52" s="4">
        <f t="shared" si="12"/>
        <v>50</v>
      </c>
      <c r="G52" s="2">
        <f t="shared" si="13"/>
        <v>0</v>
      </c>
      <c r="H52" s="2">
        <f t="shared" si="14"/>
        <v>0</v>
      </c>
      <c r="I52" s="2">
        <f t="shared" si="17"/>
        <v>0</v>
      </c>
      <c r="J52" s="2">
        <f t="shared" si="16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  <c r="Q52" s="2" t="e">
        <f t="shared" si="6"/>
        <v>#DIV/0!</v>
      </c>
      <c r="R52" s="2">
        <f t="shared" si="7"/>
        <v>0</v>
      </c>
      <c r="S52" s="2">
        <f t="shared" si="8"/>
        <v>0</v>
      </c>
      <c r="T52" s="2" t="e">
        <f t="shared" si="9"/>
        <v>#DIV/0!</v>
      </c>
      <c r="U52" s="1" t="e">
        <f t="shared" si="10"/>
        <v>#DIV/0!</v>
      </c>
      <c r="V52" s="9" t="str">
        <f t="shared" si="11"/>
        <v>0 ± 0</v>
      </c>
    </row>
    <row r="53" spans="1:22" x14ac:dyDescent="0.3">
      <c r="A53" s="31">
        <f t="shared" si="12"/>
        <v>51</v>
      </c>
      <c r="B53" s="3">
        <v>0.86638899999999996</v>
      </c>
      <c r="C53" s="2">
        <v>0.86638899999999996</v>
      </c>
      <c r="D53" s="2">
        <v>0.86638899999999996</v>
      </c>
      <c r="G53" s="2">
        <f t="shared" si="13"/>
        <v>0.86638899999999996</v>
      </c>
      <c r="H53" s="2">
        <f t="shared" si="14"/>
        <v>0</v>
      </c>
      <c r="I53" s="2">
        <f t="shared" si="17"/>
        <v>0</v>
      </c>
      <c r="J53" s="2">
        <f t="shared" si="16"/>
        <v>0</v>
      </c>
      <c r="M53" s="2">
        <f t="shared" si="2"/>
        <v>0</v>
      </c>
      <c r="N53" s="2">
        <f t="shared" si="3"/>
        <v>0</v>
      </c>
      <c r="O53" s="2">
        <f t="shared" si="4"/>
        <v>0.86638899999999996</v>
      </c>
      <c r="P53" s="2">
        <f t="shared" si="5"/>
        <v>0.86638899999999996</v>
      </c>
      <c r="Q53" s="2">
        <f t="shared" si="6"/>
        <v>0</v>
      </c>
      <c r="R53" s="2">
        <f t="shared" si="7"/>
        <v>0</v>
      </c>
      <c r="S53" s="2">
        <f t="shared" si="8"/>
        <v>0</v>
      </c>
      <c r="T53" s="2">
        <f t="shared" si="9"/>
        <v>0</v>
      </c>
      <c r="U53" s="1">
        <f t="shared" si="10"/>
        <v>0</v>
      </c>
      <c r="V53" s="9" t="str">
        <f t="shared" si="11"/>
        <v>0,867 ± 0</v>
      </c>
    </row>
    <row r="54" spans="1:22" x14ac:dyDescent="0.3">
      <c r="A54" s="31">
        <f t="shared" si="12"/>
        <v>52</v>
      </c>
      <c r="B54" s="3">
        <v>0.86638899999999996</v>
      </c>
      <c r="C54" s="2">
        <v>0.86638899999999996</v>
      </c>
      <c r="D54" s="2">
        <v>0.86638899999999996</v>
      </c>
      <c r="G54" s="2">
        <f t="shared" si="13"/>
        <v>0.86638899999999996</v>
      </c>
      <c r="H54" s="2">
        <f t="shared" si="14"/>
        <v>0</v>
      </c>
      <c r="I54" s="2">
        <f t="shared" si="17"/>
        <v>0</v>
      </c>
      <c r="J54" s="2">
        <f t="shared" si="16"/>
        <v>0</v>
      </c>
      <c r="M54" s="2">
        <f t="shared" si="2"/>
        <v>0</v>
      </c>
      <c r="N54" s="2">
        <f t="shared" si="3"/>
        <v>0</v>
      </c>
      <c r="O54" s="2">
        <f t="shared" si="4"/>
        <v>0.86638899999999996</v>
      </c>
      <c r="P54" s="2">
        <f t="shared" si="5"/>
        <v>0.86638899999999996</v>
      </c>
      <c r="Q54" s="2">
        <f t="shared" si="6"/>
        <v>0</v>
      </c>
      <c r="R54" s="2">
        <f t="shared" si="7"/>
        <v>0</v>
      </c>
      <c r="S54" s="2">
        <f t="shared" si="8"/>
        <v>0</v>
      </c>
      <c r="T54" s="2">
        <f t="shared" si="9"/>
        <v>0</v>
      </c>
      <c r="U54" s="1">
        <f t="shared" si="10"/>
        <v>0</v>
      </c>
      <c r="V54" s="9" t="str">
        <f t="shared" si="11"/>
        <v>0,867 ± 0</v>
      </c>
    </row>
    <row r="55" spans="1:22" x14ac:dyDescent="0.3">
      <c r="A55" s="4">
        <f t="shared" si="12"/>
        <v>53</v>
      </c>
      <c r="G55" s="2">
        <f t="shared" si="13"/>
        <v>0</v>
      </c>
      <c r="H55" s="2">
        <f t="shared" si="14"/>
        <v>0</v>
      </c>
      <c r="I55" s="2">
        <f t="shared" si="17"/>
        <v>0</v>
      </c>
      <c r="J55" s="2">
        <f t="shared" si="16"/>
        <v>0</v>
      </c>
      <c r="M55" s="2">
        <f t="shared" si="2"/>
        <v>0</v>
      </c>
      <c r="N55" s="2">
        <f t="shared" si="3"/>
        <v>0</v>
      </c>
      <c r="O55" s="2">
        <f t="shared" si="4"/>
        <v>0</v>
      </c>
      <c r="P55" s="2">
        <f t="shared" si="5"/>
        <v>0</v>
      </c>
      <c r="Q55" s="2" t="e">
        <f t="shared" si="6"/>
        <v>#DIV/0!</v>
      </c>
      <c r="R55" s="2">
        <f t="shared" si="7"/>
        <v>0</v>
      </c>
      <c r="S55" s="2">
        <f t="shared" si="8"/>
        <v>0</v>
      </c>
      <c r="T55" s="2" t="e">
        <f t="shared" si="9"/>
        <v>#DIV/0!</v>
      </c>
      <c r="U55" s="1" t="e">
        <f t="shared" si="10"/>
        <v>#DIV/0!</v>
      </c>
      <c r="V55" s="9" t="str">
        <f t="shared" si="11"/>
        <v>0 ± 0</v>
      </c>
    </row>
    <row r="56" spans="1:22" x14ac:dyDescent="0.3">
      <c r="A56" s="4">
        <f t="shared" si="12"/>
        <v>54</v>
      </c>
      <c r="G56" s="2">
        <f t="shared" si="13"/>
        <v>0</v>
      </c>
      <c r="H56" s="2">
        <f t="shared" si="14"/>
        <v>0</v>
      </c>
      <c r="I56" s="2">
        <f t="shared" si="17"/>
        <v>0</v>
      </c>
      <c r="J56" s="2">
        <f t="shared" si="16"/>
        <v>0</v>
      </c>
      <c r="M56" s="2">
        <f t="shared" si="2"/>
        <v>0</v>
      </c>
      <c r="N56" s="2">
        <f t="shared" si="3"/>
        <v>0</v>
      </c>
      <c r="O56" s="2">
        <f t="shared" si="4"/>
        <v>0</v>
      </c>
      <c r="P56" s="2">
        <f t="shared" si="5"/>
        <v>0</v>
      </c>
      <c r="Q56" s="2" t="e">
        <f t="shared" si="6"/>
        <v>#DIV/0!</v>
      </c>
      <c r="R56" s="2">
        <f t="shared" si="7"/>
        <v>0</v>
      </c>
      <c r="S56" s="2">
        <f t="shared" si="8"/>
        <v>0</v>
      </c>
      <c r="T56" s="2" t="e">
        <f t="shared" si="9"/>
        <v>#DIV/0!</v>
      </c>
      <c r="U56" s="1" t="e">
        <f t="shared" si="10"/>
        <v>#DIV/0!</v>
      </c>
      <c r="V56" s="9" t="str">
        <f t="shared" si="11"/>
        <v>0 ± 0</v>
      </c>
    </row>
    <row r="57" spans="1:22" x14ac:dyDescent="0.3">
      <c r="A57" s="4">
        <f t="shared" si="12"/>
        <v>55</v>
      </c>
      <c r="G57" s="2">
        <f t="shared" si="13"/>
        <v>0</v>
      </c>
      <c r="H57" s="2">
        <f t="shared" si="14"/>
        <v>0</v>
      </c>
      <c r="I57" s="2">
        <f t="shared" si="17"/>
        <v>0</v>
      </c>
      <c r="J57" s="2">
        <f t="shared" si="16"/>
        <v>0</v>
      </c>
      <c r="M57" s="2">
        <f t="shared" si="2"/>
        <v>0</v>
      </c>
      <c r="N57" s="2">
        <f t="shared" si="3"/>
        <v>0</v>
      </c>
      <c r="O57" s="2">
        <f t="shared" si="4"/>
        <v>0</v>
      </c>
      <c r="P57" s="2">
        <f t="shared" si="5"/>
        <v>0</v>
      </c>
      <c r="Q57" s="2" t="e">
        <f t="shared" si="6"/>
        <v>#DIV/0!</v>
      </c>
      <c r="R57" s="2">
        <f t="shared" si="7"/>
        <v>0</v>
      </c>
      <c r="S57" s="2">
        <f t="shared" si="8"/>
        <v>0</v>
      </c>
      <c r="T57" s="2" t="e">
        <f t="shared" si="9"/>
        <v>#DIV/0!</v>
      </c>
      <c r="U57" s="1" t="e">
        <f t="shared" si="10"/>
        <v>#DIV/0!</v>
      </c>
      <c r="V57" s="9" t="str">
        <f t="shared" si="11"/>
        <v>0 ± 0</v>
      </c>
    </row>
    <row r="58" spans="1:22" x14ac:dyDescent="0.3">
      <c r="A58" s="31">
        <f t="shared" si="12"/>
        <v>56</v>
      </c>
      <c r="B58" s="3">
        <v>0.86638899999999996</v>
      </c>
      <c r="C58" s="2">
        <v>0.86638899999999996</v>
      </c>
      <c r="D58" s="2">
        <v>0.86638899999999996</v>
      </c>
      <c r="G58" s="2">
        <f t="shared" si="13"/>
        <v>0.86638899999999996</v>
      </c>
      <c r="H58" s="2">
        <f t="shared" si="14"/>
        <v>0</v>
      </c>
      <c r="I58" s="2">
        <f t="shared" si="17"/>
        <v>0</v>
      </c>
      <c r="J58" s="2">
        <f t="shared" si="16"/>
        <v>0</v>
      </c>
      <c r="M58" s="2">
        <f t="shared" si="2"/>
        <v>0</v>
      </c>
      <c r="N58" s="2">
        <f t="shared" si="3"/>
        <v>0</v>
      </c>
      <c r="O58" s="2">
        <f t="shared" si="4"/>
        <v>0.86638899999999996</v>
      </c>
      <c r="P58" s="2">
        <f t="shared" si="5"/>
        <v>0.86638899999999996</v>
      </c>
      <c r="Q58" s="2">
        <f t="shared" si="6"/>
        <v>0</v>
      </c>
      <c r="R58" s="2">
        <f t="shared" si="7"/>
        <v>0</v>
      </c>
      <c r="S58" s="2">
        <f t="shared" si="8"/>
        <v>0</v>
      </c>
      <c r="T58" s="2">
        <f t="shared" si="9"/>
        <v>0</v>
      </c>
      <c r="U58" s="1">
        <f t="shared" si="10"/>
        <v>0</v>
      </c>
      <c r="V58" s="9" t="str">
        <f t="shared" si="11"/>
        <v>0,867 ± 0</v>
      </c>
    </row>
    <row r="59" spans="1:22" x14ac:dyDescent="0.3">
      <c r="A59" s="31">
        <f t="shared" si="12"/>
        <v>57</v>
      </c>
      <c r="B59" s="3">
        <v>0.86638899999999996</v>
      </c>
      <c r="C59" s="2">
        <v>0.86638899999999996</v>
      </c>
      <c r="D59" s="2">
        <v>0.86638899999999996</v>
      </c>
      <c r="G59" s="2">
        <f t="shared" si="13"/>
        <v>0.86638899999999996</v>
      </c>
      <c r="H59" s="2">
        <f t="shared" si="14"/>
        <v>0</v>
      </c>
      <c r="I59" s="2">
        <f t="shared" si="17"/>
        <v>0</v>
      </c>
      <c r="J59" s="2">
        <f t="shared" si="16"/>
        <v>0</v>
      </c>
      <c r="M59" s="2">
        <f t="shared" si="2"/>
        <v>0</v>
      </c>
      <c r="N59" s="2">
        <f t="shared" si="3"/>
        <v>0</v>
      </c>
      <c r="O59" s="2">
        <f t="shared" si="4"/>
        <v>0.86638899999999996</v>
      </c>
      <c r="P59" s="2">
        <f t="shared" si="5"/>
        <v>0.86638899999999996</v>
      </c>
      <c r="Q59" s="2">
        <f t="shared" si="6"/>
        <v>0</v>
      </c>
      <c r="R59" s="2">
        <f t="shared" si="7"/>
        <v>0</v>
      </c>
      <c r="S59" s="2">
        <f t="shared" si="8"/>
        <v>0</v>
      </c>
      <c r="T59" s="2">
        <f t="shared" si="9"/>
        <v>0</v>
      </c>
      <c r="U59" s="1">
        <f t="shared" si="10"/>
        <v>0</v>
      </c>
      <c r="V59" s="9" t="str">
        <f t="shared" si="11"/>
        <v>0,867 ± 0</v>
      </c>
    </row>
    <row r="60" spans="1:22" x14ac:dyDescent="0.3">
      <c r="A60" s="4">
        <f t="shared" si="12"/>
        <v>58</v>
      </c>
      <c r="G60" s="2">
        <f t="shared" si="13"/>
        <v>0</v>
      </c>
      <c r="H60" s="2">
        <f t="shared" si="14"/>
        <v>0</v>
      </c>
      <c r="I60" s="2">
        <f t="shared" si="17"/>
        <v>0</v>
      </c>
      <c r="J60" s="2">
        <f t="shared" si="16"/>
        <v>0</v>
      </c>
      <c r="M60" s="2">
        <f t="shared" si="2"/>
        <v>0</v>
      </c>
      <c r="N60" s="2">
        <f t="shared" si="3"/>
        <v>0</v>
      </c>
      <c r="O60" s="2">
        <f t="shared" si="4"/>
        <v>0</v>
      </c>
      <c r="P60" s="2">
        <f t="shared" si="5"/>
        <v>0</v>
      </c>
      <c r="Q60" s="2" t="e">
        <f t="shared" si="6"/>
        <v>#DIV/0!</v>
      </c>
      <c r="R60" s="2">
        <f t="shared" si="7"/>
        <v>0</v>
      </c>
      <c r="S60" s="2">
        <f t="shared" si="8"/>
        <v>0</v>
      </c>
      <c r="T60" s="2" t="e">
        <f t="shared" si="9"/>
        <v>#DIV/0!</v>
      </c>
      <c r="U60" s="1" t="e">
        <f t="shared" si="10"/>
        <v>#DIV/0!</v>
      </c>
      <c r="V60" s="9" t="str">
        <f t="shared" si="11"/>
        <v>0 ± 0</v>
      </c>
    </row>
    <row r="61" spans="1:22" x14ac:dyDescent="0.3">
      <c r="A61" s="4">
        <f t="shared" si="12"/>
        <v>59</v>
      </c>
      <c r="G61" s="2">
        <f t="shared" si="13"/>
        <v>0</v>
      </c>
      <c r="H61" s="2">
        <f t="shared" si="14"/>
        <v>0</v>
      </c>
      <c r="I61" s="2">
        <f t="shared" si="17"/>
        <v>0</v>
      </c>
      <c r="J61" s="2">
        <f t="shared" si="16"/>
        <v>0</v>
      </c>
      <c r="M61" s="2">
        <f t="shared" si="2"/>
        <v>0</v>
      </c>
      <c r="N61" s="2">
        <f t="shared" si="3"/>
        <v>0</v>
      </c>
      <c r="O61" s="2">
        <f t="shared" si="4"/>
        <v>0</v>
      </c>
      <c r="P61" s="2">
        <f t="shared" si="5"/>
        <v>0</v>
      </c>
      <c r="Q61" s="2" t="e">
        <f t="shared" si="6"/>
        <v>#DIV/0!</v>
      </c>
      <c r="R61" s="2">
        <f t="shared" si="7"/>
        <v>0</v>
      </c>
      <c r="S61" s="2">
        <f t="shared" si="8"/>
        <v>0</v>
      </c>
      <c r="T61" s="2" t="e">
        <f t="shared" si="9"/>
        <v>#DIV/0!</v>
      </c>
      <c r="U61" s="1" t="e">
        <f t="shared" si="10"/>
        <v>#DIV/0!</v>
      </c>
      <c r="V61" s="9" t="str">
        <f t="shared" si="11"/>
        <v>0 ± 0</v>
      </c>
    </row>
    <row r="62" spans="1:22" x14ac:dyDescent="0.3">
      <c r="A62" s="4">
        <f t="shared" si="12"/>
        <v>60</v>
      </c>
      <c r="G62" s="2">
        <f t="shared" si="13"/>
        <v>0</v>
      </c>
      <c r="H62" s="2">
        <f t="shared" si="14"/>
        <v>0</v>
      </c>
      <c r="I62" s="2">
        <f t="shared" si="17"/>
        <v>0</v>
      </c>
      <c r="J62" s="2">
        <f t="shared" si="16"/>
        <v>0</v>
      </c>
      <c r="M62" s="2">
        <f t="shared" si="2"/>
        <v>0</v>
      </c>
      <c r="N62" s="2">
        <f t="shared" si="3"/>
        <v>0</v>
      </c>
      <c r="O62" s="2">
        <f t="shared" si="4"/>
        <v>0</v>
      </c>
      <c r="P62" s="2">
        <f t="shared" si="5"/>
        <v>0</v>
      </c>
      <c r="Q62" s="2" t="e">
        <f t="shared" si="6"/>
        <v>#DIV/0!</v>
      </c>
      <c r="R62" s="2">
        <f t="shared" si="7"/>
        <v>0</v>
      </c>
      <c r="S62" s="2">
        <f t="shared" si="8"/>
        <v>0</v>
      </c>
      <c r="T62" s="2" t="e">
        <f t="shared" si="9"/>
        <v>#DIV/0!</v>
      </c>
      <c r="U62" s="1" t="e">
        <f t="shared" si="10"/>
        <v>#DIV/0!</v>
      </c>
      <c r="V62" s="9" t="str">
        <f t="shared" si="11"/>
        <v>0 ± 0</v>
      </c>
    </row>
    <row r="63" spans="1:22" x14ac:dyDescent="0.3">
      <c r="A63" s="32">
        <f t="shared" si="12"/>
        <v>61</v>
      </c>
      <c r="B63" s="3">
        <v>0.86638899999999996</v>
      </c>
      <c r="C63" s="2">
        <v>0.86638899999999996</v>
      </c>
      <c r="D63" s="2">
        <v>0.42489100000000002</v>
      </c>
      <c r="G63" s="2">
        <f t="shared" si="13"/>
        <v>0.71922299999999995</v>
      </c>
      <c r="H63" s="2">
        <f t="shared" si="14"/>
        <v>2.1657831556000005E-2</v>
      </c>
      <c r="I63" s="2">
        <f t="shared" si="17"/>
        <v>2.1657831556000005E-2</v>
      </c>
      <c r="J63" s="2">
        <f t="shared" si="16"/>
        <v>8.6631326223999952E-2</v>
      </c>
      <c r="M63" s="2">
        <f t="shared" si="2"/>
        <v>0.12994698933599996</v>
      </c>
      <c r="N63" s="2">
        <f t="shared" si="3"/>
        <v>0.25489898914668135</v>
      </c>
      <c r="O63" s="2">
        <f t="shared" si="4"/>
        <v>1.4839199674400441</v>
      </c>
      <c r="P63" s="2">
        <f t="shared" si="5"/>
        <v>-4.5473967440044172E-2</v>
      </c>
      <c r="Q63" s="2">
        <f t="shared" si="6"/>
        <v>35.440884002135832</v>
      </c>
      <c r="R63" s="2">
        <f t="shared" si="7"/>
        <v>0.14716599999999999</v>
      </c>
      <c r="S63" s="2">
        <f t="shared" si="8"/>
        <v>0.63281379999999998</v>
      </c>
      <c r="T63" s="2">
        <f t="shared" si="9"/>
        <v>87.985756851491132</v>
      </c>
      <c r="U63" s="1">
        <f t="shared" si="10"/>
        <v>929</v>
      </c>
      <c r="V63" s="9" t="str">
        <f t="shared" si="11"/>
        <v>0,72 ± 0,633</v>
      </c>
    </row>
    <row r="64" spans="1:22" x14ac:dyDescent="0.3">
      <c r="A64" s="30">
        <f t="shared" si="12"/>
        <v>62</v>
      </c>
      <c r="G64" s="2">
        <f t="shared" si="13"/>
        <v>0</v>
      </c>
      <c r="H64" s="2">
        <f t="shared" si="14"/>
        <v>0</v>
      </c>
      <c r="I64" s="2">
        <f t="shared" si="17"/>
        <v>0</v>
      </c>
      <c r="J64" s="2">
        <f t="shared" si="16"/>
        <v>0</v>
      </c>
      <c r="M64" s="2">
        <f t="shared" si="2"/>
        <v>0</v>
      </c>
      <c r="N64" s="2">
        <f t="shared" si="3"/>
        <v>0</v>
      </c>
      <c r="O64" s="2">
        <f t="shared" si="4"/>
        <v>0</v>
      </c>
      <c r="P64" s="2">
        <f t="shared" si="5"/>
        <v>0</v>
      </c>
      <c r="Q64" s="2" t="e">
        <f t="shared" si="6"/>
        <v>#DIV/0!</v>
      </c>
      <c r="R64" s="2">
        <f t="shared" si="7"/>
        <v>0</v>
      </c>
      <c r="S64" s="2">
        <f t="shared" si="8"/>
        <v>0</v>
      </c>
      <c r="T64" s="2" t="e">
        <f t="shared" si="9"/>
        <v>#DIV/0!</v>
      </c>
      <c r="U64" s="1" t="e">
        <f t="shared" si="10"/>
        <v>#DIV/0!</v>
      </c>
      <c r="V64" s="9" t="str">
        <f t="shared" si="11"/>
        <v>0 ± 0</v>
      </c>
    </row>
    <row r="65" spans="1:22" x14ac:dyDescent="0.3">
      <c r="A65" s="30">
        <f t="shared" si="12"/>
        <v>63</v>
      </c>
      <c r="G65" s="2">
        <f t="shared" si="13"/>
        <v>0</v>
      </c>
      <c r="H65" s="2">
        <f t="shared" si="14"/>
        <v>0</v>
      </c>
      <c r="I65" s="2">
        <f t="shared" si="17"/>
        <v>0</v>
      </c>
      <c r="J65" s="2">
        <f t="shared" si="16"/>
        <v>0</v>
      </c>
      <c r="M65" s="2">
        <f t="shared" si="2"/>
        <v>0</v>
      </c>
      <c r="N65" s="2">
        <f t="shared" si="3"/>
        <v>0</v>
      </c>
      <c r="O65" s="2">
        <f t="shared" si="4"/>
        <v>0</v>
      </c>
      <c r="P65" s="2">
        <f t="shared" si="5"/>
        <v>0</v>
      </c>
      <c r="Q65" s="2" t="e">
        <f t="shared" si="6"/>
        <v>#DIV/0!</v>
      </c>
      <c r="R65" s="2">
        <f t="shared" si="7"/>
        <v>0</v>
      </c>
      <c r="S65" s="2">
        <f t="shared" si="8"/>
        <v>0</v>
      </c>
      <c r="T65" s="2" t="e">
        <f t="shared" si="9"/>
        <v>#DIV/0!</v>
      </c>
      <c r="U65" s="1" t="e">
        <f t="shared" si="10"/>
        <v>#DIV/0!</v>
      </c>
      <c r="V65" s="9" t="str">
        <f t="shared" si="11"/>
        <v>0 ± 0</v>
      </c>
    </row>
    <row r="66" spans="1:22" x14ac:dyDescent="0.3">
      <c r="A66" s="30">
        <f t="shared" si="12"/>
        <v>64</v>
      </c>
      <c r="G66" s="2">
        <f t="shared" si="13"/>
        <v>0</v>
      </c>
      <c r="H66" s="2">
        <f t="shared" si="14"/>
        <v>0</v>
      </c>
      <c r="I66" s="2">
        <f t="shared" si="17"/>
        <v>0</v>
      </c>
      <c r="J66" s="2">
        <f t="shared" si="16"/>
        <v>0</v>
      </c>
      <c r="M66" s="2">
        <f t="shared" si="2"/>
        <v>0</v>
      </c>
      <c r="N66" s="2">
        <f t="shared" si="3"/>
        <v>0</v>
      </c>
      <c r="O66" s="2">
        <f t="shared" si="4"/>
        <v>0</v>
      </c>
      <c r="P66" s="2">
        <f t="shared" si="5"/>
        <v>0</v>
      </c>
      <c r="Q66" s="2" t="e">
        <f t="shared" si="6"/>
        <v>#DIV/0!</v>
      </c>
      <c r="R66" s="2">
        <f t="shared" si="7"/>
        <v>0</v>
      </c>
      <c r="S66" s="2">
        <f t="shared" si="8"/>
        <v>0</v>
      </c>
      <c r="T66" s="2" t="e">
        <f t="shared" si="9"/>
        <v>#DIV/0!</v>
      </c>
      <c r="U66" s="1" t="e">
        <f t="shared" si="10"/>
        <v>#DIV/0!</v>
      </c>
      <c r="V66" s="9" t="str">
        <f t="shared" si="11"/>
        <v>0 ± 0</v>
      </c>
    </row>
    <row r="67" spans="1:22" x14ac:dyDescent="0.3">
      <c r="A67" s="30">
        <f t="shared" si="12"/>
        <v>65</v>
      </c>
      <c r="G67" s="2">
        <f t="shared" si="13"/>
        <v>0</v>
      </c>
      <c r="H67" s="2">
        <f t="shared" si="14"/>
        <v>0</v>
      </c>
      <c r="I67" s="2">
        <f t="shared" si="17"/>
        <v>0</v>
      </c>
      <c r="J67" s="2">
        <f t="shared" si="16"/>
        <v>0</v>
      </c>
      <c r="M67" s="2">
        <f t="shared" ref="M67:M88" si="18">SUM(H67,I67,J67,K67,L67)</f>
        <v>0</v>
      </c>
      <c r="N67" s="2">
        <f t="shared" ref="N67:N88" si="19">POWER(M67/($Y$5-1),0.5)</f>
        <v>0</v>
      </c>
      <c r="O67" s="2">
        <f t="shared" ref="O67:O88" si="20">G67+3*N67</f>
        <v>0</v>
      </c>
      <c r="P67" s="2">
        <f t="shared" ref="P67:P88" si="21">G67-3*N67</f>
        <v>0</v>
      </c>
      <c r="Q67" s="2" t="e">
        <f t="shared" ref="Q67:Q88" si="22">N67/G67*100</f>
        <v>#DIV/0!</v>
      </c>
      <c r="R67" s="2">
        <f t="shared" ref="R67:R88" si="23">N67/POWER($Y$5, 0.5)</f>
        <v>0</v>
      </c>
      <c r="S67" s="2">
        <f t="shared" ref="S67:S88" si="24">R67*$Z$5</f>
        <v>0</v>
      </c>
      <c r="T67" s="2" t="e">
        <f t="shared" ref="T67:T88" si="25">S67/G67*100</f>
        <v>#DIV/0!</v>
      </c>
      <c r="U67" s="1" t="e">
        <f t="shared" ref="U67:U88" si="26">ROUNDUP(POWER(Q67*$Z$5/$AA$5,2),0)</f>
        <v>#DIV/0!</v>
      </c>
      <c r="V67" s="9" t="str">
        <f t="shared" si="11"/>
        <v>0 ± 0</v>
      </c>
    </row>
    <row r="68" spans="1:22" x14ac:dyDescent="0.3">
      <c r="A68" s="31">
        <f t="shared" si="12"/>
        <v>66</v>
      </c>
      <c r="B68" s="3">
        <v>0.27771000000000001</v>
      </c>
      <c r="C68" s="2">
        <v>0.42483199999999999</v>
      </c>
      <c r="D68" s="2">
        <v>0.27769100000000002</v>
      </c>
      <c r="G68" s="2">
        <f t="shared" si="13"/>
        <v>0.32674433333333336</v>
      </c>
      <c r="H68" s="2">
        <f t="shared" si="14"/>
        <v>2.4043658454444457E-3</v>
      </c>
      <c r="I68" s="2">
        <f t="shared" si="17"/>
        <v>9.6211903521111041E-3</v>
      </c>
      <c r="J68" s="2">
        <f t="shared" si="16"/>
        <v>2.4062295111111115E-3</v>
      </c>
      <c r="M68" s="2">
        <f t="shared" si="18"/>
        <v>1.4431785708666661E-2</v>
      </c>
      <c r="N68" s="2">
        <f t="shared" si="19"/>
        <v>8.4946411662490673E-2</v>
      </c>
      <c r="O68" s="2">
        <f t="shared" si="20"/>
        <v>0.58158356832080538</v>
      </c>
      <c r="P68" s="2">
        <f t="shared" si="21"/>
        <v>7.190509834586134E-2</v>
      </c>
      <c r="Q68" s="2">
        <f t="shared" si="22"/>
        <v>25.997822455219527</v>
      </c>
      <c r="R68" s="2">
        <f t="shared" si="23"/>
        <v>4.9043833640031759E-2</v>
      </c>
      <c r="S68" s="2">
        <f t="shared" si="24"/>
        <v>0.21088848465213655</v>
      </c>
      <c r="T68" s="2">
        <f t="shared" si="25"/>
        <v>64.542354109319888</v>
      </c>
      <c r="U68" s="1">
        <f t="shared" si="26"/>
        <v>500</v>
      </c>
      <c r="V68" s="9" t="str">
        <f t="shared" ref="V68:V88" si="27" xml:space="preserve"> (ROUNDUP(G68,3)) &amp; " ± " &amp; (ROUNDUP(S68, 3))</f>
        <v>0,327 ± 0,211</v>
      </c>
    </row>
    <row r="69" spans="1:22" x14ac:dyDescent="0.3">
      <c r="A69" s="30">
        <f t="shared" ref="A69:A78" si="28">A68+1</f>
        <v>67</v>
      </c>
      <c r="G69" s="2">
        <f t="shared" si="13"/>
        <v>0</v>
      </c>
      <c r="H69" s="2">
        <f t="shared" si="14"/>
        <v>0</v>
      </c>
      <c r="I69" s="2">
        <f t="shared" si="17"/>
        <v>0</v>
      </c>
      <c r="J69" s="2">
        <f t="shared" si="16"/>
        <v>0</v>
      </c>
      <c r="M69" s="2">
        <f t="shared" si="18"/>
        <v>0</v>
      </c>
      <c r="N69" s="2">
        <f t="shared" si="19"/>
        <v>0</v>
      </c>
      <c r="O69" s="2">
        <f t="shared" si="20"/>
        <v>0</v>
      </c>
      <c r="P69" s="2">
        <f t="shared" si="21"/>
        <v>0</v>
      </c>
      <c r="Q69" s="2" t="e">
        <f t="shared" si="22"/>
        <v>#DIV/0!</v>
      </c>
      <c r="R69" s="2">
        <f t="shared" si="23"/>
        <v>0</v>
      </c>
      <c r="S69" s="2">
        <f t="shared" si="24"/>
        <v>0</v>
      </c>
      <c r="T69" s="2" t="e">
        <f t="shared" si="25"/>
        <v>#DIV/0!</v>
      </c>
      <c r="U69" s="1" t="e">
        <f t="shared" si="26"/>
        <v>#DIV/0!</v>
      </c>
      <c r="V69" s="9" t="str">
        <f t="shared" si="27"/>
        <v>0 ± 0</v>
      </c>
    </row>
    <row r="70" spans="1:22" x14ac:dyDescent="0.3">
      <c r="A70" s="30">
        <f t="shared" si="28"/>
        <v>68</v>
      </c>
      <c r="G70" s="2">
        <f t="shared" si="13"/>
        <v>0</v>
      </c>
      <c r="H70" s="2">
        <f t="shared" si="14"/>
        <v>0</v>
      </c>
      <c r="I70" s="2">
        <f t="shared" si="17"/>
        <v>0</v>
      </c>
      <c r="J70" s="2">
        <f t="shared" si="16"/>
        <v>0</v>
      </c>
      <c r="M70" s="2">
        <f t="shared" si="18"/>
        <v>0</v>
      </c>
      <c r="N70" s="2">
        <f t="shared" si="19"/>
        <v>0</v>
      </c>
      <c r="O70" s="2">
        <f t="shared" si="20"/>
        <v>0</v>
      </c>
      <c r="P70" s="2">
        <f t="shared" si="21"/>
        <v>0</v>
      </c>
      <c r="Q70" s="2" t="e">
        <f t="shared" si="22"/>
        <v>#DIV/0!</v>
      </c>
      <c r="R70" s="2">
        <f t="shared" si="23"/>
        <v>0</v>
      </c>
      <c r="S70" s="2">
        <f t="shared" si="24"/>
        <v>0</v>
      </c>
      <c r="T70" s="2" t="e">
        <f t="shared" si="25"/>
        <v>#DIV/0!</v>
      </c>
      <c r="U70" s="1" t="e">
        <f t="shared" si="26"/>
        <v>#DIV/0!</v>
      </c>
      <c r="V70" s="9" t="str">
        <f t="shared" si="27"/>
        <v>0 ± 0</v>
      </c>
    </row>
    <row r="71" spans="1:22" x14ac:dyDescent="0.3">
      <c r="A71" s="30">
        <f t="shared" si="28"/>
        <v>69</v>
      </c>
      <c r="G71" s="2">
        <f t="shared" si="13"/>
        <v>0</v>
      </c>
      <c r="H71" s="2">
        <f t="shared" si="14"/>
        <v>0</v>
      </c>
      <c r="I71" s="2">
        <f t="shared" si="17"/>
        <v>0</v>
      </c>
      <c r="J71" s="2">
        <f t="shared" si="16"/>
        <v>0</v>
      </c>
      <c r="M71" s="2">
        <f t="shared" si="18"/>
        <v>0</v>
      </c>
      <c r="N71" s="2">
        <f t="shared" si="19"/>
        <v>0</v>
      </c>
      <c r="O71" s="2">
        <f t="shared" si="20"/>
        <v>0</v>
      </c>
      <c r="P71" s="2">
        <f t="shared" si="21"/>
        <v>0</v>
      </c>
      <c r="Q71" s="2" t="e">
        <f t="shared" si="22"/>
        <v>#DIV/0!</v>
      </c>
      <c r="R71" s="2">
        <f t="shared" si="23"/>
        <v>0</v>
      </c>
      <c r="S71" s="2">
        <f t="shared" si="24"/>
        <v>0</v>
      </c>
      <c r="T71" s="2" t="e">
        <f t="shared" si="25"/>
        <v>#DIV/0!</v>
      </c>
      <c r="U71" s="1" t="e">
        <f t="shared" si="26"/>
        <v>#DIV/0!</v>
      </c>
      <c r="V71" s="9" t="str">
        <f t="shared" si="27"/>
        <v>0 ± 0</v>
      </c>
    </row>
    <row r="72" spans="1:22" x14ac:dyDescent="0.3">
      <c r="A72" s="30">
        <f t="shared" si="28"/>
        <v>70</v>
      </c>
      <c r="G72" s="2">
        <f t="shared" si="13"/>
        <v>0</v>
      </c>
      <c r="H72" s="2">
        <f t="shared" si="14"/>
        <v>0</v>
      </c>
      <c r="I72" s="2">
        <f t="shared" si="17"/>
        <v>0</v>
      </c>
      <c r="J72" s="2">
        <f t="shared" si="16"/>
        <v>0</v>
      </c>
      <c r="M72" s="2">
        <f t="shared" si="18"/>
        <v>0</v>
      </c>
      <c r="N72" s="2">
        <f t="shared" si="19"/>
        <v>0</v>
      </c>
      <c r="O72" s="2">
        <f t="shared" si="20"/>
        <v>0</v>
      </c>
      <c r="P72" s="2">
        <f t="shared" si="21"/>
        <v>0</v>
      </c>
      <c r="Q72" s="2" t="e">
        <f t="shared" si="22"/>
        <v>#DIV/0!</v>
      </c>
      <c r="R72" s="2">
        <f t="shared" si="23"/>
        <v>0</v>
      </c>
      <c r="S72" s="2">
        <f t="shared" si="24"/>
        <v>0</v>
      </c>
      <c r="T72" s="2" t="e">
        <f t="shared" si="25"/>
        <v>#DIV/0!</v>
      </c>
      <c r="U72" s="1" t="e">
        <f t="shared" si="26"/>
        <v>#DIV/0!</v>
      </c>
      <c r="V72" s="9" t="str">
        <f t="shared" si="27"/>
        <v>0 ± 0</v>
      </c>
    </row>
    <row r="73" spans="1:22" x14ac:dyDescent="0.3">
      <c r="A73" s="31">
        <f t="shared" si="28"/>
        <v>71</v>
      </c>
      <c r="B73" s="3">
        <v>0.27768599999999999</v>
      </c>
      <c r="C73" s="2">
        <v>0.86638899999999996</v>
      </c>
      <c r="D73" s="2">
        <v>0.42484100000000002</v>
      </c>
      <c r="G73" s="2">
        <f t="shared" ref="G73:G88" si="29">(B73+C73+D73+E73+F73)/$Y$5</f>
        <v>0.52297199999999999</v>
      </c>
      <c r="H73" s="2">
        <f t="shared" ref="H73:H88" si="30">POWER(B73-$G73,2)</f>
        <v>6.0165221796E-2</v>
      </c>
      <c r="I73" s="2">
        <f t="shared" si="17"/>
        <v>0.11793523588899998</v>
      </c>
      <c r="J73" s="2">
        <f t="shared" si="17"/>
        <v>9.6296931609999945E-3</v>
      </c>
      <c r="M73" s="2">
        <f t="shared" si="18"/>
        <v>0.18773015084599998</v>
      </c>
      <c r="N73" s="2">
        <f t="shared" si="19"/>
        <v>0.30637407759632668</v>
      </c>
      <c r="O73" s="2">
        <f t="shared" si="20"/>
        <v>1.4420942327889801</v>
      </c>
      <c r="P73" s="2">
        <f t="shared" si="21"/>
        <v>-0.39615023278898009</v>
      </c>
      <c r="Q73" s="2">
        <f t="shared" si="22"/>
        <v>58.58326594852624</v>
      </c>
      <c r="R73" s="2">
        <f t="shared" si="23"/>
        <v>0.17688515617296252</v>
      </c>
      <c r="S73" s="2">
        <f t="shared" si="24"/>
        <v>0.76060617154373877</v>
      </c>
      <c r="T73" s="2">
        <f t="shared" si="25"/>
        <v>145.43917677117298</v>
      </c>
      <c r="U73" s="1">
        <f t="shared" si="26"/>
        <v>2539</v>
      </c>
      <c r="V73" s="9" t="str">
        <f t="shared" si="27"/>
        <v>0,523 ± 0,761</v>
      </c>
    </row>
    <row r="74" spans="1:22" x14ac:dyDescent="0.3">
      <c r="A74" s="30">
        <f t="shared" si="28"/>
        <v>72</v>
      </c>
      <c r="G74" s="2">
        <f t="shared" si="29"/>
        <v>0</v>
      </c>
      <c r="H74" s="2">
        <f t="shared" si="30"/>
        <v>0</v>
      </c>
      <c r="I74" s="2">
        <f t="shared" si="17"/>
        <v>0</v>
      </c>
      <c r="J74" s="2">
        <f t="shared" si="17"/>
        <v>0</v>
      </c>
      <c r="M74" s="2">
        <f t="shared" si="18"/>
        <v>0</v>
      </c>
      <c r="N74" s="2">
        <f t="shared" si="19"/>
        <v>0</v>
      </c>
      <c r="O74" s="2">
        <f t="shared" si="20"/>
        <v>0</v>
      </c>
      <c r="P74" s="2">
        <f t="shared" si="21"/>
        <v>0</v>
      </c>
      <c r="Q74" s="2" t="e">
        <f t="shared" si="22"/>
        <v>#DIV/0!</v>
      </c>
      <c r="R74" s="2">
        <f t="shared" si="23"/>
        <v>0</v>
      </c>
      <c r="S74" s="2">
        <f t="shared" si="24"/>
        <v>0</v>
      </c>
      <c r="T74" s="2" t="e">
        <f t="shared" si="25"/>
        <v>#DIV/0!</v>
      </c>
      <c r="U74" s="1" t="e">
        <f t="shared" si="26"/>
        <v>#DIV/0!</v>
      </c>
      <c r="V74" s="9" t="str">
        <f t="shared" si="27"/>
        <v>0 ± 0</v>
      </c>
    </row>
    <row r="75" spans="1:22" x14ac:dyDescent="0.3">
      <c r="A75" s="30">
        <f t="shared" si="28"/>
        <v>73</v>
      </c>
      <c r="G75" s="2">
        <f t="shared" si="29"/>
        <v>0</v>
      </c>
      <c r="H75" s="2">
        <f t="shared" si="30"/>
        <v>0</v>
      </c>
      <c r="I75" s="2">
        <f t="shared" si="17"/>
        <v>0</v>
      </c>
      <c r="J75" s="2">
        <f t="shared" si="17"/>
        <v>0</v>
      </c>
      <c r="M75" s="2">
        <f t="shared" si="18"/>
        <v>0</v>
      </c>
      <c r="N75" s="2">
        <f t="shared" si="19"/>
        <v>0</v>
      </c>
      <c r="O75" s="2">
        <f t="shared" si="20"/>
        <v>0</v>
      </c>
      <c r="P75" s="2">
        <f t="shared" si="21"/>
        <v>0</v>
      </c>
      <c r="Q75" s="2" t="e">
        <f t="shared" si="22"/>
        <v>#DIV/0!</v>
      </c>
      <c r="R75" s="2">
        <f t="shared" si="23"/>
        <v>0</v>
      </c>
      <c r="S75" s="2">
        <f t="shared" si="24"/>
        <v>0</v>
      </c>
      <c r="T75" s="2" t="e">
        <f t="shared" si="25"/>
        <v>#DIV/0!</v>
      </c>
      <c r="U75" s="1" t="e">
        <f t="shared" si="26"/>
        <v>#DIV/0!</v>
      </c>
      <c r="V75" s="9" t="str">
        <f t="shared" si="27"/>
        <v>0 ± 0</v>
      </c>
    </row>
    <row r="76" spans="1:22" x14ac:dyDescent="0.3">
      <c r="A76" s="30">
        <f t="shared" si="28"/>
        <v>74</v>
      </c>
      <c r="G76" s="2">
        <f t="shared" si="29"/>
        <v>0</v>
      </c>
      <c r="H76" s="2">
        <f t="shared" si="30"/>
        <v>0</v>
      </c>
      <c r="I76" s="2">
        <f t="shared" si="17"/>
        <v>0</v>
      </c>
      <c r="J76" s="2">
        <f t="shared" si="17"/>
        <v>0</v>
      </c>
      <c r="M76" s="2">
        <f t="shared" si="18"/>
        <v>0</v>
      </c>
      <c r="N76" s="2">
        <f t="shared" si="19"/>
        <v>0</v>
      </c>
      <c r="O76" s="2">
        <f t="shared" si="20"/>
        <v>0</v>
      </c>
      <c r="P76" s="2">
        <f t="shared" si="21"/>
        <v>0</v>
      </c>
      <c r="Q76" s="2" t="e">
        <f t="shared" si="22"/>
        <v>#DIV/0!</v>
      </c>
      <c r="R76" s="2">
        <f t="shared" si="23"/>
        <v>0</v>
      </c>
      <c r="S76" s="2">
        <f t="shared" si="24"/>
        <v>0</v>
      </c>
      <c r="T76" s="2" t="e">
        <f t="shared" si="25"/>
        <v>#DIV/0!</v>
      </c>
      <c r="U76" s="1" t="e">
        <f t="shared" si="26"/>
        <v>#DIV/0!</v>
      </c>
      <c r="V76" s="9" t="str">
        <f t="shared" si="27"/>
        <v>0 ± 0</v>
      </c>
    </row>
    <row r="77" spans="1:22" x14ac:dyDescent="0.3">
      <c r="A77" s="30">
        <f t="shared" si="28"/>
        <v>75</v>
      </c>
      <c r="G77" s="2">
        <f t="shared" si="29"/>
        <v>0</v>
      </c>
      <c r="H77" s="2">
        <f t="shared" si="30"/>
        <v>0</v>
      </c>
      <c r="I77" s="2">
        <f t="shared" si="17"/>
        <v>0</v>
      </c>
      <c r="J77" s="2">
        <f t="shared" si="17"/>
        <v>0</v>
      </c>
      <c r="M77" s="2">
        <f t="shared" si="18"/>
        <v>0</v>
      </c>
      <c r="N77" s="2">
        <f t="shared" si="19"/>
        <v>0</v>
      </c>
      <c r="O77" s="2">
        <f t="shared" si="20"/>
        <v>0</v>
      </c>
      <c r="P77" s="2">
        <f t="shared" si="21"/>
        <v>0</v>
      </c>
      <c r="Q77" s="2" t="e">
        <f t="shared" si="22"/>
        <v>#DIV/0!</v>
      </c>
      <c r="R77" s="2">
        <f t="shared" si="23"/>
        <v>0</v>
      </c>
      <c r="S77" s="2">
        <f t="shared" si="24"/>
        <v>0</v>
      </c>
      <c r="T77" s="2" t="e">
        <f t="shared" si="25"/>
        <v>#DIV/0!</v>
      </c>
      <c r="U77" s="1" t="e">
        <f t="shared" si="26"/>
        <v>#DIV/0!</v>
      </c>
      <c r="V77" s="9" t="str">
        <f t="shared" si="27"/>
        <v>0 ± 0</v>
      </c>
    </row>
    <row r="78" spans="1:22" x14ac:dyDescent="0.3">
      <c r="A78" s="31">
        <f t="shared" si="28"/>
        <v>76</v>
      </c>
      <c r="B78" s="3">
        <v>0.86638899999999996</v>
      </c>
      <c r="C78" s="2">
        <v>0.239147</v>
      </c>
      <c r="D78" s="2">
        <v>0.86638899999999996</v>
      </c>
      <c r="G78" s="2">
        <f t="shared" si="29"/>
        <v>0.65730833333333327</v>
      </c>
      <c r="H78" s="2">
        <f t="shared" si="30"/>
        <v>4.3714725173777787E-2</v>
      </c>
      <c r="I78" s="2">
        <f t="shared" ref="I78:J88" si="31">POWER(C78-$G78,2)</f>
        <v>0.17485890069511106</v>
      </c>
      <c r="J78" s="2">
        <f t="shared" si="31"/>
        <v>4.3714725173777787E-2</v>
      </c>
      <c r="M78" s="2">
        <f t="shared" si="18"/>
        <v>0.26228835104266662</v>
      </c>
      <c r="N78" s="2">
        <f t="shared" si="19"/>
        <v>0.36213833754703922</v>
      </c>
      <c r="O78" s="2">
        <f t="shared" si="20"/>
        <v>1.743723345974451</v>
      </c>
      <c r="P78" s="2">
        <f t="shared" si="21"/>
        <v>-0.42910667930778434</v>
      </c>
      <c r="Q78" s="2">
        <f t="shared" si="22"/>
        <v>55.094134545741738</v>
      </c>
      <c r="R78" s="2">
        <f t="shared" si="23"/>
        <v>0.20908066666666666</v>
      </c>
      <c r="S78" s="2">
        <f t="shared" si="24"/>
        <v>0.89904686666666667</v>
      </c>
      <c r="T78" s="2">
        <f t="shared" si="25"/>
        <v>136.77703766623986</v>
      </c>
      <c r="U78" s="1">
        <f t="shared" si="26"/>
        <v>2245</v>
      </c>
      <c r="V78" s="9" t="str">
        <f t="shared" si="27"/>
        <v>0,658 ± 0,9</v>
      </c>
    </row>
    <row r="79" spans="1:22" x14ac:dyDescent="0.3">
      <c r="G79" s="2">
        <f t="shared" si="29"/>
        <v>0</v>
      </c>
      <c r="H79" s="2">
        <f t="shared" si="30"/>
        <v>0</v>
      </c>
      <c r="I79" s="2">
        <f t="shared" si="31"/>
        <v>0</v>
      </c>
      <c r="J79" s="2">
        <f t="shared" si="31"/>
        <v>0</v>
      </c>
      <c r="M79" s="2">
        <f t="shared" si="18"/>
        <v>0</v>
      </c>
      <c r="N79" s="2">
        <f t="shared" si="19"/>
        <v>0</v>
      </c>
      <c r="O79" s="2">
        <f t="shared" si="20"/>
        <v>0</v>
      </c>
      <c r="P79" s="2">
        <f t="shared" si="21"/>
        <v>0</v>
      </c>
      <c r="Q79" s="2" t="e">
        <f t="shared" si="22"/>
        <v>#DIV/0!</v>
      </c>
      <c r="R79" s="2">
        <f t="shared" si="23"/>
        <v>0</v>
      </c>
      <c r="S79" s="2">
        <f t="shared" si="24"/>
        <v>0</v>
      </c>
      <c r="T79" s="2" t="e">
        <f t="shared" si="25"/>
        <v>#DIV/0!</v>
      </c>
      <c r="U79" s="1" t="e">
        <f t="shared" si="26"/>
        <v>#DIV/0!</v>
      </c>
      <c r="V79" s="9" t="str">
        <f t="shared" si="27"/>
        <v>0 ± 0</v>
      </c>
    </row>
    <row r="80" spans="1:22" x14ac:dyDescent="0.3">
      <c r="G80" s="2">
        <f t="shared" si="29"/>
        <v>0</v>
      </c>
      <c r="H80" s="2">
        <f t="shared" si="30"/>
        <v>0</v>
      </c>
      <c r="I80" s="2">
        <f t="shared" si="31"/>
        <v>0</v>
      </c>
      <c r="J80" s="2">
        <f t="shared" si="31"/>
        <v>0</v>
      </c>
      <c r="M80" s="2">
        <f t="shared" si="18"/>
        <v>0</v>
      </c>
      <c r="N80" s="2">
        <f t="shared" si="19"/>
        <v>0</v>
      </c>
      <c r="O80" s="2">
        <f t="shared" si="20"/>
        <v>0</v>
      </c>
      <c r="P80" s="2">
        <f t="shared" si="21"/>
        <v>0</v>
      </c>
      <c r="Q80" s="2" t="e">
        <f t="shared" si="22"/>
        <v>#DIV/0!</v>
      </c>
      <c r="R80" s="2">
        <f t="shared" si="23"/>
        <v>0</v>
      </c>
      <c r="S80" s="2">
        <f t="shared" si="24"/>
        <v>0</v>
      </c>
      <c r="T80" s="2" t="e">
        <f t="shared" si="25"/>
        <v>#DIV/0!</v>
      </c>
      <c r="U80" s="1" t="e">
        <f t="shared" si="26"/>
        <v>#DIV/0!</v>
      </c>
      <c r="V80" s="9" t="str">
        <f t="shared" si="27"/>
        <v>0 ± 0</v>
      </c>
    </row>
    <row r="81" spans="1:22" x14ac:dyDescent="0.3">
      <c r="A81" s="31" t="s">
        <v>69</v>
      </c>
      <c r="B81" s="3">
        <v>0.86638899999999996</v>
      </c>
      <c r="C81" s="2">
        <v>0.86638899999999996</v>
      </c>
      <c r="D81" s="2">
        <v>0.86638899999999996</v>
      </c>
      <c r="G81" s="2">
        <f t="shared" si="29"/>
        <v>0.86638899999999996</v>
      </c>
      <c r="H81" s="2">
        <f t="shared" si="30"/>
        <v>0</v>
      </c>
      <c r="I81" s="2">
        <f t="shared" si="31"/>
        <v>0</v>
      </c>
      <c r="J81" s="2">
        <f t="shared" si="31"/>
        <v>0</v>
      </c>
      <c r="M81" s="2">
        <f t="shared" si="18"/>
        <v>0</v>
      </c>
      <c r="N81" s="2">
        <f t="shared" si="19"/>
        <v>0</v>
      </c>
      <c r="O81" s="2">
        <f t="shared" si="20"/>
        <v>0.86638899999999996</v>
      </c>
      <c r="P81" s="2">
        <f t="shared" si="21"/>
        <v>0.86638899999999996</v>
      </c>
      <c r="Q81" s="2">
        <f t="shared" si="22"/>
        <v>0</v>
      </c>
      <c r="R81" s="2">
        <f t="shared" si="23"/>
        <v>0</v>
      </c>
      <c r="S81" s="2">
        <f t="shared" si="24"/>
        <v>0</v>
      </c>
      <c r="T81" s="2">
        <f t="shared" si="25"/>
        <v>0</v>
      </c>
      <c r="U81" s="1">
        <f t="shared" si="26"/>
        <v>0</v>
      </c>
      <c r="V81" s="9" t="str">
        <f t="shared" si="27"/>
        <v>0,867 ± 0</v>
      </c>
    </row>
    <row r="82" spans="1:22" x14ac:dyDescent="0.3">
      <c r="A82" s="31" t="s">
        <v>71</v>
      </c>
      <c r="B82" s="3">
        <v>0.86638899999999996</v>
      </c>
      <c r="C82" s="2">
        <v>0.86638899999999996</v>
      </c>
      <c r="D82" s="2">
        <v>0.86638899999999996</v>
      </c>
      <c r="G82" s="2">
        <f t="shared" si="29"/>
        <v>0.86638899999999996</v>
      </c>
      <c r="H82" s="2">
        <f t="shared" si="30"/>
        <v>0</v>
      </c>
      <c r="I82" s="2">
        <f t="shared" si="31"/>
        <v>0</v>
      </c>
      <c r="J82" s="2">
        <f t="shared" si="31"/>
        <v>0</v>
      </c>
      <c r="M82" s="2">
        <f t="shared" si="18"/>
        <v>0</v>
      </c>
      <c r="N82" s="2">
        <f t="shared" si="19"/>
        <v>0</v>
      </c>
      <c r="O82" s="2">
        <f t="shared" si="20"/>
        <v>0.86638899999999996</v>
      </c>
      <c r="P82" s="2">
        <f t="shared" si="21"/>
        <v>0.86638899999999996</v>
      </c>
      <c r="Q82" s="2">
        <f t="shared" si="22"/>
        <v>0</v>
      </c>
      <c r="R82" s="2">
        <f t="shared" si="23"/>
        <v>0</v>
      </c>
      <c r="S82" s="2">
        <f t="shared" si="24"/>
        <v>0</v>
      </c>
      <c r="T82" s="2">
        <f t="shared" si="25"/>
        <v>0</v>
      </c>
      <c r="U82" s="1">
        <f t="shared" si="26"/>
        <v>0</v>
      </c>
      <c r="V82" s="9" t="str">
        <f t="shared" si="27"/>
        <v>0,867 ± 0</v>
      </c>
    </row>
    <row r="83" spans="1:22" x14ac:dyDescent="0.3">
      <c r="A83" s="31" t="s">
        <v>72</v>
      </c>
      <c r="B83" s="3">
        <v>7.0099999999999997E-3</v>
      </c>
      <c r="C83" s="2">
        <v>5.901E-3</v>
      </c>
      <c r="D83" s="2">
        <v>7.6800000000000002E-3</v>
      </c>
      <c r="G83" s="2">
        <f t="shared" si="29"/>
        <v>6.8636666666666664E-3</v>
      </c>
      <c r="H83" s="2">
        <f t="shared" si="30"/>
        <v>2.1413444444444458E-8</v>
      </c>
      <c r="I83" s="2">
        <f t="shared" si="31"/>
        <v>9.2672711111111054E-7</v>
      </c>
      <c r="J83" s="2">
        <f t="shared" si="31"/>
        <v>6.6640011111111195E-7</v>
      </c>
      <c r="M83" s="2">
        <f t="shared" si="18"/>
        <v>1.6145406666666669E-6</v>
      </c>
      <c r="N83" s="2">
        <f t="shared" si="19"/>
        <v>8.984822387411637E-4</v>
      </c>
      <c r="O83" s="2">
        <f t="shared" si="20"/>
        <v>9.5591133828901581E-3</v>
      </c>
      <c r="P83" s="2">
        <f t="shared" si="21"/>
        <v>4.1682199504431755E-3</v>
      </c>
      <c r="Q83" s="2">
        <f t="shared" si="22"/>
        <v>13.090411909200578</v>
      </c>
      <c r="R83" s="2">
        <f t="shared" si="23"/>
        <v>5.187389623993085E-4</v>
      </c>
      <c r="S83" s="2">
        <f t="shared" si="24"/>
        <v>2.2305775383170265E-3</v>
      </c>
      <c r="T83" s="2">
        <f t="shared" si="25"/>
        <v>32.498337210194158</v>
      </c>
      <c r="U83" s="1">
        <f t="shared" si="26"/>
        <v>127</v>
      </c>
      <c r="V83" s="9" t="str">
        <f t="shared" si="27"/>
        <v>0,007 ± 0,003</v>
      </c>
    </row>
    <row r="84" spans="1:22" x14ac:dyDescent="0.3">
      <c r="A84" s="31" t="s">
        <v>75</v>
      </c>
      <c r="B84" s="3">
        <v>4.79E-3</v>
      </c>
      <c r="C84" s="2">
        <v>5.7070000000000003E-3</v>
      </c>
      <c r="D84" s="2">
        <v>4.712E-3</v>
      </c>
      <c r="G84" s="2">
        <f t="shared" si="29"/>
        <v>5.0696666666666668E-3</v>
      </c>
      <c r="H84" s="2">
        <f t="shared" si="30"/>
        <v>7.821344444444451E-8</v>
      </c>
      <c r="I84" s="2">
        <f t="shared" si="31"/>
        <v>4.06193777777778E-7</v>
      </c>
      <c r="J84" s="2">
        <f t="shared" si="31"/>
        <v>1.2792544444444449E-7</v>
      </c>
      <c r="M84" s="2">
        <f t="shared" si="18"/>
        <v>6.1233266666666698E-7</v>
      </c>
      <c r="N84" s="2">
        <f t="shared" si="19"/>
        <v>5.5332299187123377E-4</v>
      </c>
      <c r="O84" s="2">
        <f t="shared" si="20"/>
        <v>6.7296356422803681E-3</v>
      </c>
      <c r="P84" s="2">
        <f t="shared" si="21"/>
        <v>3.4096976910529654E-3</v>
      </c>
      <c r="Q84" s="2">
        <f t="shared" si="22"/>
        <v>10.914386058345068</v>
      </c>
      <c r="R84" s="2">
        <f t="shared" si="23"/>
        <v>3.1946117830566596E-4</v>
      </c>
      <c r="S84" s="2">
        <f t="shared" si="24"/>
        <v>1.3736830667143635E-3</v>
      </c>
      <c r="T84" s="2">
        <f t="shared" si="25"/>
        <v>27.096122033947601</v>
      </c>
      <c r="U84" s="1">
        <f t="shared" si="26"/>
        <v>89</v>
      </c>
      <c r="V84" s="9" t="str">
        <f t="shared" si="27"/>
        <v>0,006 ± 0,002</v>
      </c>
    </row>
    <row r="85" spans="1:22" x14ac:dyDescent="0.3">
      <c r="A85" s="31" t="s">
        <v>70</v>
      </c>
      <c r="B85" s="3">
        <v>0.27891100000000002</v>
      </c>
      <c r="C85" s="2">
        <v>0.277696</v>
      </c>
      <c r="D85" s="2">
        <v>0.27770499999999998</v>
      </c>
      <c r="G85" s="2">
        <f t="shared" si="29"/>
        <v>0.27810400000000002</v>
      </c>
      <c r="H85" s="2">
        <f t="shared" si="30"/>
        <v>6.5124900000000348E-7</v>
      </c>
      <c r="I85" s="2">
        <f t="shared" si="31"/>
        <v>1.6646400000001588E-7</v>
      </c>
      <c r="J85" s="2">
        <f t="shared" si="31"/>
        <v>1.5920100000003049E-7</v>
      </c>
      <c r="M85" s="2">
        <f t="shared" si="18"/>
        <v>9.7691400000004985E-7</v>
      </c>
      <c r="N85" s="2">
        <f t="shared" si="19"/>
        <v>6.9889698811772324E-4</v>
      </c>
      <c r="O85" s="2">
        <f t="shared" si="20"/>
        <v>0.28020069096435318</v>
      </c>
      <c r="P85" s="2">
        <f t="shared" si="21"/>
        <v>0.27600730903564685</v>
      </c>
      <c r="Q85" s="2">
        <f t="shared" si="22"/>
        <v>0.25130777986570607</v>
      </c>
      <c r="R85" s="2">
        <f t="shared" si="23"/>
        <v>4.0350836422558623E-4</v>
      </c>
      <c r="S85" s="2">
        <f t="shared" si="24"/>
        <v>1.7350859661700207E-3</v>
      </c>
      <c r="T85" s="2">
        <f t="shared" si="25"/>
        <v>0.62389824172612429</v>
      </c>
      <c r="U85" s="1">
        <f t="shared" si="26"/>
        <v>1</v>
      </c>
      <c r="V85" s="9" t="str">
        <f t="shared" si="27"/>
        <v>0,279 ± 0,002</v>
      </c>
    </row>
    <row r="86" spans="1:22" x14ac:dyDescent="0.3">
      <c r="A86" s="31" t="s">
        <v>73</v>
      </c>
      <c r="B86" s="3">
        <v>0.207844</v>
      </c>
      <c r="C86" s="2">
        <v>0.42348000000000002</v>
      </c>
      <c r="D86" s="2">
        <v>0.42486400000000002</v>
      </c>
      <c r="G86" s="2">
        <f t="shared" si="29"/>
        <v>0.35206266666666669</v>
      </c>
      <c r="H86" s="2">
        <f t="shared" si="30"/>
        <v>2.0799023815111117E-2</v>
      </c>
      <c r="I86" s="2">
        <f t="shared" si="31"/>
        <v>5.1004355004444441E-3</v>
      </c>
      <c r="J86" s="2">
        <f t="shared" si="31"/>
        <v>5.3000341351111101E-3</v>
      </c>
      <c r="M86" s="2">
        <f t="shared" si="18"/>
        <v>3.1199493450666672E-2</v>
      </c>
      <c r="N86" s="2">
        <f t="shared" si="19"/>
        <v>0.12489894605373313</v>
      </c>
      <c r="O86" s="2">
        <f t="shared" si="20"/>
        <v>0.72675950482786611</v>
      </c>
      <c r="P86" s="2">
        <f t="shared" si="21"/>
        <v>-2.2634171494532673E-2</v>
      </c>
      <c r="Q86" s="2">
        <f t="shared" si="22"/>
        <v>35.476339265471616</v>
      </c>
      <c r="R86" s="2">
        <f t="shared" si="23"/>
        <v>7.2110440125623371E-2</v>
      </c>
      <c r="S86" s="2">
        <f t="shared" si="24"/>
        <v>0.3100748925401805</v>
      </c>
      <c r="T86" s="2">
        <f t="shared" si="25"/>
        <v>88.073778306564876</v>
      </c>
      <c r="U86" s="1">
        <f t="shared" si="26"/>
        <v>931</v>
      </c>
      <c r="V86" s="9" t="str">
        <f t="shared" si="27"/>
        <v>0,353 ± 0,311</v>
      </c>
    </row>
    <row r="87" spans="1:22" x14ac:dyDescent="0.3">
      <c r="A87" s="31" t="s">
        <v>74</v>
      </c>
      <c r="B87" s="3">
        <v>0.25017400000000001</v>
      </c>
      <c r="C87" s="2">
        <v>0.14077000000000001</v>
      </c>
      <c r="D87" s="2">
        <v>0.25547199999999998</v>
      </c>
      <c r="G87" s="2">
        <f t="shared" si="29"/>
        <v>0.215472</v>
      </c>
      <c r="H87" s="2">
        <f t="shared" si="30"/>
        <v>1.2042288040000008E-3</v>
      </c>
      <c r="I87" s="2">
        <f t="shared" si="31"/>
        <v>5.5803888039999989E-3</v>
      </c>
      <c r="J87" s="2">
        <f t="shared" si="31"/>
        <v>1.5999999999999983E-3</v>
      </c>
      <c r="M87" s="2">
        <f t="shared" si="18"/>
        <v>8.384617607999998E-3</v>
      </c>
      <c r="N87" s="2">
        <f t="shared" si="19"/>
        <v>6.4748040927892173E-2</v>
      </c>
      <c r="O87" s="2">
        <f t="shared" si="20"/>
        <v>0.40971612278367653</v>
      </c>
      <c r="P87" s="2">
        <f t="shared" si="21"/>
        <v>2.1227877216323465E-2</v>
      </c>
      <c r="Q87" s="2">
        <f t="shared" si="22"/>
        <v>30.049398960371732</v>
      </c>
      <c r="R87" s="2">
        <f t="shared" si="23"/>
        <v>3.7382298859219454E-2</v>
      </c>
      <c r="S87" s="2">
        <f t="shared" si="24"/>
        <v>0.16074388509464366</v>
      </c>
      <c r="T87" s="2">
        <f t="shared" si="25"/>
        <v>74.600822888655443</v>
      </c>
      <c r="U87" s="1">
        <f t="shared" si="26"/>
        <v>668</v>
      </c>
      <c r="V87" s="9" t="str">
        <f t="shared" si="27"/>
        <v>0,216 ± 0,161</v>
      </c>
    </row>
    <row r="88" spans="1:22" x14ac:dyDescent="0.3">
      <c r="A88" s="31" t="s">
        <v>76</v>
      </c>
      <c r="B88" s="3">
        <v>0.10173</v>
      </c>
      <c r="C88" s="2">
        <v>5.1837000000000001E-2</v>
      </c>
      <c r="D88" s="2">
        <v>7.0743E-2</v>
      </c>
      <c r="G88" s="2">
        <f t="shared" si="29"/>
        <v>7.4770000000000003E-2</v>
      </c>
      <c r="H88" s="2">
        <f t="shared" si="30"/>
        <v>7.2684159999999987E-4</v>
      </c>
      <c r="I88" s="2">
        <f t="shared" si="31"/>
        <v>5.2592248900000006E-4</v>
      </c>
      <c r="J88" s="2">
        <f t="shared" si="31"/>
        <v>1.6216729000000023E-5</v>
      </c>
      <c r="M88" s="2">
        <f t="shared" si="18"/>
        <v>1.268980818E-3</v>
      </c>
      <c r="N88" s="2">
        <f t="shared" si="19"/>
        <v>2.5189093056321023E-2</v>
      </c>
      <c r="O88" s="2">
        <f t="shared" si="20"/>
        <v>0.15033727916896306</v>
      </c>
      <c r="P88" s="2">
        <f t="shared" si="21"/>
        <v>-7.9727916896306372E-4</v>
      </c>
      <c r="Q88" s="2">
        <f t="shared" si="22"/>
        <v>33.688769635309647</v>
      </c>
      <c r="R88" s="2">
        <f t="shared" si="23"/>
        <v>1.4542929656709476E-2</v>
      </c>
      <c r="S88" s="2">
        <f t="shared" si="24"/>
        <v>6.2534597523850752E-2</v>
      </c>
      <c r="T88" s="2">
        <f t="shared" si="25"/>
        <v>83.635946935737266</v>
      </c>
      <c r="U88" s="1">
        <f t="shared" si="26"/>
        <v>840</v>
      </c>
      <c r="V88" s="9" t="str">
        <f t="shared" si="27"/>
        <v>0,075 ± 0,063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805E9-E3D1-49C9-8E9A-BE14DDE5F632}">
  <dimension ref="A1:AA88"/>
  <sheetViews>
    <sheetView tabSelected="1" workbookViewId="0">
      <pane xSplit="1" topLeftCell="B1" activePane="topRight" state="frozen"/>
      <selection pane="topRight" activeCell="J8" sqref="J8"/>
    </sheetView>
  </sheetViews>
  <sheetFormatPr defaultRowHeight="14.4" x14ac:dyDescent="0.3"/>
  <cols>
    <col min="1" max="1" width="33.21875" style="30" customWidth="1"/>
    <col min="2" max="2" width="10.88671875" style="3" customWidth="1"/>
    <col min="3" max="3" width="8.88671875" style="2"/>
    <col min="4" max="4" width="9.77734375" style="2" customWidth="1"/>
    <col min="5" max="6" width="8.88671875" style="2"/>
    <col min="7" max="7" width="15.77734375" style="2" customWidth="1"/>
    <col min="8" max="8" width="16.77734375" style="2" customWidth="1"/>
    <col min="9" max="11" width="8.88671875" style="2"/>
    <col min="12" max="12" width="12.44140625" style="2" customWidth="1"/>
    <col min="13" max="13" width="24" style="2" customWidth="1"/>
    <col min="14" max="14" width="12.109375" style="2" customWidth="1"/>
    <col min="15" max="15" width="15.6640625" style="2" customWidth="1"/>
    <col min="16" max="16" width="15.77734375" style="2" customWidth="1"/>
    <col min="17" max="17" width="8.88671875" style="2"/>
    <col min="18" max="18" width="10.21875" style="2" customWidth="1"/>
    <col min="19" max="19" width="9.5546875" style="2" customWidth="1"/>
    <col min="20" max="20" width="8.88671875" style="2"/>
    <col min="21" max="21" width="8.88671875" style="1"/>
    <col min="22" max="22" width="18.44140625" style="1" customWidth="1"/>
    <col min="23" max="16384" width="8.88671875" style="1"/>
  </cols>
  <sheetData>
    <row r="1" spans="1:27" s="16" customFormat="1" x14ac:dyDescent="0.3">
      <c r="A1" s="33" t="s">
        <v>17</v>
      </c>
      <c r="B1" s="17" t="s">
        <v>56</v>
      </c>
      <c r="C1" s="17"/>
      <c r="D1" s="17"/>
      <c r="E1" s="17"/>
      <c r="F1" s="8"/>
      <c r="G1" s="7" t="s">
        <v>67</v>
      </c>
      <c r="H1" s="18" t="s">
        <v>57</v>
      </c>
      <c r="I1" s="17"/>
      <c r="J1" s="17"/>
      <c r="K1" s="17"/>
      <c r="L1" s="8"/>
      <c r="M1" s="7" t="s">
        <v>68</v>
      </c>
      <c r="N1" s="7" t="s">
        <v>58</v>
      </c>
      <c r="O1" s="7" t="s">
        <v>59</v>
      </c>
      <c r="P1" s="7" t="s">
        <v>60</v>
      </c>
      <c r="Q1" s="7" t="s">
        <v>9</v>
      </c>
      <c r="R1" s="7" t="s">
        <v>61</v>
      </c>
      <c r="S1" s="7" t="s">
        <v>62</v>
      </c>
      <c r="T1" s="7" t="s">
        <v>55</v>
      </c>
      <c r="U1" s="16" t="s">
        <v>5</v>
      </c>
      <c r="V1" s="16" t="s">
        <v>63</v>
      </c>
    </row>
    <row r="2" spans="1:27" s="12" customFormat="1" ht="15" thickBot="1" x14ac:dyDescent="0.35">
      <c r="A2" s="34"/>
      <c r="B2" s="15">
        <v>1</v>
      </c>
      <c r="C2" s="14">
        <v>2</v>
      </c>
      <c r="D2" s="14">
        <v>3</v>
      </c>
      <c r="E2" s="14">
        <v>4</v>
      </c>
      <c r="F2" s="14">
        <v>5</v>
      </c>
      <c r="G2" s="14"/>
      <c r="H2" s="14">
        <v>1</v>
      </c>
      <c r="I2" s="14">
        <v>2</v>
      </c>
      <c r="J2" s="14">
        <v>3</v>
      </c>
      <c r="K2" s="14">
        <v>4</v>
      </c>
      <c r="L2" s="14">
        <v>5</v>
      </c>
      <c r="M2" s="13"/>
      <c r="N2" s="13"/>
      <c r="O2" s="13"/>
      <c r="P2" s="13"/>
      <c r="Q2" s="13"/>
      <c r="R2" s="13"/>
      <c r="S2" s="13"/>
      <c r="T2" s="13"/>
    </row>
    <row r="3" spans="1:27" s="9" customFormat="1" x14ac:dyDescent="0.3">
      <c r="A3" s="29">
        <v>1</v>
      </c>
      <c r="B3" s="11">
        <v>0</v>
      </c>
      <c r="C3" s="10">
        <v>0</v>
      </c>
      <c r="D3" s="10">
        <v>0</v>
      </c>
      <c r="E3" s="10"/>
      <c r="F3" s="10"/>
      <c r="G3" s="10">
        <f t="shared" ref="G3:G7" si="0">(B3+C3+D3+E3+F3)/$Y$5</f>
        <v>0</v>
      </c>
      <c r="H3" s="10">
        <f t="shared" ref="H3:J7" si="1">POWER(B3-$G3,2)</f>
        <v>0</v>
      </c>
      <c r="I3" s="10">
        <f t="shared" si="1"/>
        <v>0</v>
      </c>
      <c r="J3" s="10">
        <f t="shared" si="1"/>
        <v>0</v>
      </c>
      <c r="K3" s="10"/>
      <c r="L3" s="10"/>
      <c r="M3" s="10">
        <f t="shared" ref="M3:M66" si="2">SUM(H3,I3,J3,K3,L3)</f>
        <v>0</v>
      </c>
      <c r="N3" s="10">
        <f t="shared" ref="N3:N66" si="3">POWER(M3/($Y$5-1),0.5)</f>
        <v>0</v>
      </c>
      <c r="O3" s="10">
        <f t="shared" ref="O3:O66" si="4">G3+3*N3</f>
        <v>0</v>
      </c>
      <c r="P3" s="10">
        <f t="shared" ref="P3:P66" si="5">G3-3*N3</f>
        <v>0</v>
      </c>
      <c r="Q3" s="10" t="e">
        <f t="shared" ref="Q3:Q66" si="6">N3/G3*100</f>
        <v>#DIV/0!</v>
      </c>
      <c r="R3" s="10">
        <f t="shared" ref="R3:R66" si="7">N3/POWER($Y$5, 0.5)</f>
        <v>0</v>
      </c>
      <c r="S3" s="10">
        <f t="shared" ref="S3:S66" si="8">R3*$Z$5</f>
        <v>0</v>
      </c>
      <c r="T3" s="10" t="e">
        <f t="shared" ref="T3:T66" si="9">S3/G3*100</f>
        <v>#DIV/0!</v>
      </c>
      <c r="U3" s="9" t="e">
        <f t="shared" ref="U3:U66" si="10">ROUNDUP(POWER(Q3*$Z$5/$AA$5,2),0)</f>
        <v>#DIV/0!</v>
      </c>
      <c r="V3" s="9" t="str">
        <f xml:space="preserve"> (ROUNDUP(G3,3)) &amp; " ± " &amp; (ROUNDUP(S3, 3))</f>
        <v>0 ± 0</v>
      </c>
    </row>
    <row r="4" spans="1:27" x14ac:dyDescent="0.3">
      <c r="A4" s="30">
        <f>A3+1</f>
        <v>2</v>
      </c>
      <c r="B4" s="11"/>
      <c r="C4" s="10"/>
      <c r="D4" s="10"/>
      <c r="G4" s="2">
        <f>(B4+C4+D4+E4+F4)/$Y$5</f>
        <v>0</v>
      </c>
      <c r="H4" s="2">
        <f>POWER(B4-$G4,2)</f>
        <v>0</v>
      </c>
      <c r="I4" s="2">
        <f>POWER(C4-$G4,2)</f>
        <v>0</v>
      </c>
      <c r="J4" s="2">
        <f>POWER(D4-$G4,2)</f>
        <v>0</v>
      </c>
      <c r="M4" s="2">
        <f t="shared" si="2"/>
        <v>0</v>
      </c>
      <c r="N4" s="2">
        <f t="shared" si="3"/>
        <v>0</v>
      </c>
      <c r="O4" s="2">
        <f t="shared" si="4"/>
        <v>0</v>
      </c>
      <c r="P4" s="2">
        <f t="shared" si="5"/>
        <v>0</v>
      </c>
      <c r="Q4" s="2" t="e">
        <f t="shared" si="6"/>
        <v>#DIV/0!</v>
      </c>
      <c r="R4" s="2">
        <f t="shared" si="7"/>
        <v>0</v>
      </c>
      <c r="S4" s="2">
        <f t="shared" si="8"/>
        <v>0</v>
      </c>
      <c r="T4" s="2" t="e">
        <f t="shared" si="9"/>
        <v>#DIV/0!</v>
      </c>
      <c r="U4" s="1" t="e">
        <f t="shared" si="10"/>
        <v>#DIV/0!</v>
      </c>
      <c r="V4" s="9" t="str">
        <f t="shared" ref="V4:V67" si="11" xml:space="preserve"> (ROUNDUP(G4,3)) &amp; " ± " &amp; (ROUNDUP(S4, 3))</f>
        <v>0 ± 0</v>
      </c>
      <c r="X4" s="8" t="s">
        <v>3</v>
      </c>
      <c r="Y4" s="7" t="s">
        <v>2</v>
      </c>
      <c r="Z4" s="7" t="s">
        <v>1</v>
      </c>
      <c r="AA4" s="7" t="s">
        <v>0</v>
      </c>
    </row>
    <row r="5" spans="1:27" x14ac:dyDescent="0.3">
      <c r="A5" s="30">
        <f t="shared" ref="A5:A68" si="12">A4+1</f>
        <v>3</v>
      </c>
      <c r="G5" s="2">
        <f t="shared" si="0"/>
        <v>0</v>
      </c>
      <c r="H5" s="2">
        <f t="shared" si="1"/>
        <v>0</v>
      </c>
      <c r="I5" s="2">
        <f t="shared" si="1"/>
        <v>0</v>
      </c>
      <c r="J5" s="2">
        <f t="shared" si="1"/>
        <v>0</v>
      </c>
      <c r="M5" s="2">
        <f t="shared" si="2"/>
        <v>0</v>
      </c>
      <c r="N5" s="2">
        <f t="shared" si="3"/>
        <v>0</v>
      </c>
      <c r="O5" s="2">
        <f t="shared" si="4"/>
        <v>0</v>
      </c>
      <c r="P5" s="2">
        <f t="shared" si="5"/>
        <v>0</v>
      </c>
      <c r="Q5" s="2" t="e">
        <f t="shared" si="6"/>
        <v>#DIV/0!</v>
      </c>
      <c r="R5" s="2">
        <f t="shared" si="7"/>
        <v>0</v>
      </c>
      <c r="S5" s="2">
        <f t="shared" si="8"/>
        <v>0</v>
      </c>
      <c r="T5" s="2" t="e">
        <f t="shared" si="9"/>
        <v>#DIV/0!</v>
      </c>
      <c r="U5" s="1" t="e">
        <f t="shared" si="10"/>
        <v>#DIV/0!</v>
      </c>
      <c r="V5" s="9" t="str">
        <f t="shared" si="11"/>
        <v>0 ± 0</v>
      </c>
      <c r="X5" s="3">
        <v>0.95</v>
      </c>
      <c r="Y5" s="6">
        <v>3</v>
      </c>
      <c r="Z5" s="2">
        <v>4.3</v>
      </c>
      <c r="AA5" s="2">
        <v>5</v>
      </c>
    </row>
    <row r="6" spans="1:27" x14ac:dyDescent="0.3">
      <c r="A6" s="30">
        <f t="shared" si="12"/>
        <v>4</v>
      </c>
      <c r="G6" s="2">
        <f t="shared" si="0"/>
        <v>0</v>
      </c>
      <c r="H6" s="2">
        <f t="shared" si="1"/>
        <v>0</v>
      </c>
      <c r="I6" s="2">
        <f t="shared" si="1"/>
        <v>0</v>
      </c>
      <c r="J6" s="2">
        <f t="shared" si="1"/>
        <v>0</v>
      </c>
      <c r="M6" s="2">
        <f t="shared" si="2"/>
        <v>0</v>
      </c>
      <c r="N6" s="2">
        <f t="shared" si="3"/>
        <v>0</v>
      </c>
      <c r="O6" s="2">
        <f t="shared" si="4"/>
        <v>0</v>
      </c>
      <c r="P6" s="2">
        <f t="shared" si="5"/>
        <v>0</v>
      </c>
      <c r="Q6" s="2" t="e">
        <f t="shared" si="6"/>
        <v>#DIV/0!</v>
      </c>
      <c r="R6" s="2">
        <f t="shared" si="7"/>
        <v>0</v>
      </c>
      <c r="S6" s="2">
        <f t="shared" si="8"/>
        <v>0</v>
      </c>
      <c r="T6" s="2" t="e">
        <f t="shared" si="9"/>
        <v>#DIV/0!</v>
      </c>
      <c r="U6" s="1" t="e">
        <f t="shared" si="10"/>
        <v>#DIV/0!</v>
      </c>
      <c r="V6" s="9" t="str">
        <f t="shared" si="11"/>
        <v>0 ± 0</v>
      </c>
    </row>
    <row r="7" spans="1:27" x14ac:dyDescent="0.3">
      <c r="A7" s="30">
        <f t="shared" si="12"/>
        <v>5</v>
      </c>
      <c r="G7" s="2">
        <f t="shared" si="0"/>
        <v>0</v>
      </c>
      <c r="H7" s="2">
        <f t="shared" si="1"/>
        <v>0</v>
      </c>
      <c r="I7" s="2">
        <f t="shared" si="1"/>
        <v>0</v>
      </c>
      <c r="J7" s="2">
        <f t="shared" si="1"/>
        <v>0</v>
      </c>
      <c r="M7" s="2">
        <f t="shared" si="2"/>
        <v>0</v>
      </c>
      <c r="N7" s="2">
        <f t="shared" si="3"/>
        <v>0</v>
      </c>
      <c r="O7" s="2">
        <f t="shared" si="4"/>
        <v>0</v>
      </c>
      <c r="P7" s="2">
        <f t="shared" si="5"/>
        <v>0</v>
      </c>
      <c r="Q7" s="2" t="e">
        <f t="shared" si="6"/>
        <v>#DIV/0!</v>
      </c>
      <c r="R7" s="2">
        <f t="shared" si="7"/>
        <v>0</v>
      </c>
      <c r="S7" s="2">
        <f t="shared" si="8"/>
        <v>0</v>
      </c>
      <c r="T7" s="2" t="e">
        <f t="shared" si="9"/>
        <v>#DIV/0!</v>
      </c>
      <c r="U7" s="1" t="e">
        <f t="shared" si="10"/>
        <v>#DIV/0!</v>
      </c>
      <c r="V7" s="9" t="str">
        <f t="shared" si="11"/>
        <v>0 ± 0</v>
      </c>
    </row>
    <row r="8" spans="1:27" x14ac:dyDescent="0.3">
      <c r="A8" s="31">
        <f t="shared" si="12"/>
        <v>6</v>
      </c>
      <c r="B8" s="3">
        <v>0</v>
      </c>
      <c r="C8" s="2">
        <v>0</v>
      </c>
      <c r="D8" s="2">
        <v>0</v>
      </c>
      <c r="G8" s="2">
        <f>(B8+C8+D8+E8+F8)/$Y$5</f>
        <v>0</v>
      </c>
      <c r="H8" s="2">
        <f>POWER(B8-$G8,2)</f>
        <v>0</v>
      </c>
      <c r="I8" s="2">
        <f>POWER(C8-$G8,2)</f>
        <v>0</v>
      </c>
      <c r="J8" s="2">
        <f>POWER(D8-$G8,2)</f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2">
        <f t="shared" si="5"/>
        <v>0</v>
      </c>
      <c r="Q8" s="2" t="e">
        <f t="shared" si="6"/>
        <v>#DIV/0!</v>
      </c>
      <c r="R8" s="2">
        <f t="shared" si="7"/>
        <v>0</v>
      </c>
      <c r="S8" s="2">
        <f t="shared" si="8"/>
        <v>0</v>
      </c>
      <c r="T8" s="2" t="e">
        <f t="shared" si="9"/>
        <v>#DIV/0!</v>
      </c>
      <c r="U8" s="1" t="e">
        <f t="shared" si="10"/>
        <v>#DIV/0!</v>
      </c>
      <c r="V8" s="9" t="str">
        <f t="shared" si="11"/>
        <v>0 ± 0</v>
      </c>
    </row>
    <row r="9" spans="1:27" x14ac:dyDescent="0.3">
      <c r="A9" s="30">
        <f t="shared" si="12"/>
        <v>7</v>
      </c>
      <c r="G9" s="2">
        <f t="shared" ref="G9:G72" si="13">(B9+C9+D9+E9+F9)/$Y$5</f>
        <v>0</v>
      </c>
      <c r="H9" s="2">
        <f t="shared" ref="H9:J72" si="14">POWER(B9-$G9,2)</f>
        <v>0</v>
      </c>
      <c r="I9" s="2">
        <f t="shared" si="14"/>
        <v>0</v>
      </c>
      <c r="J9" s="2">
        <f t="shared" si="14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2">
        <f t="shared" si="5"/>
        <v>0</v>
      </c>
      <c r="Q9" s="2" t="e">
        <f t="shared" si="6"/>
        <v>#DIV/0!</v>
      </c>
      <c r="R9" s="2">
        <f t="shared" si="7"/>
        <v>0</v>
      </c>
      <c r="S9" s="2">
        <f t="shared" si="8"/>
        <v>0</v>
      </c>
      <c r="T9" s="2" t="e">
        <f t="shared" si="9"/>
        <v>#DIV/0!</v>
      </c>
      <c r="U9" s="1" t="e">
        <f t="shared" si="10"/>
        <v>#DIV/0!</v>
      </c>
      <c r="V9" s="9" t="str">
        <f t="shared" si="11"/>
        <v>0 ± 0</v>
      </c>
    </row>
    <row r="10" spans="1:27" x14ac:dyDescent="0.3">
      <c r="A10" s="30">
        <f t="shared" si="12"/>
        <v>8</v>
      </c>
      <c r="G10" s="2">
        <f t="shared" si="13"/>
        <v>0</v>
      </c>
      <c r="H10" s="2">
        <f t="shared" si="14"/>
        <v>0</v>
      </c>
      <c r="I10" s="2">
        <f t="shared" si="14"/>
        <v>0</v>
      </c>
      <c r="J10" s="2">
        <f t="shared" si="14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2">
        <f t="shared" si="5"/>
        <v>0</v>
      </c>
      <c r="Q10" s="2" t="e">
        <f t="shared" si="6"/>
        <v>#DIV/0!</v>
      </c>
      <c r="R10" s="2">
        <f t="shared" si="7"/>
        <v>0</v>
      </c>
      <c r="S10" s="2">
        <f t="shared" si="8"/>
        <v>0</v>
      </c>
      <c r="T10" s="2" t="e">
        <f t="shared" si="9"/>
        <v>#DIV/0!</v>
      </c>
      <c r="U10" s="1" t="e">
        <f t="shared" si="10"/>
        <v>#DIV/0!</v>
      </c>
      <c r="V10" s="9" t="str">
        <f t="shared" si="11"/>
        <v>0 ± 0</v>
      </c>
    </row>
    <row r="11" spans="1:27" x14ac:dyDescent="0.3">
      <c r="A11" s="30">
        <f t="shared" si="12"/>
        <v>9</v>
      </c>
      <c r="G11" s="2">
        <f t="shared" si="13"/>
        <v>0</v>
      </c>
      <c r="H11" s="2">
        <f t="shared" si="14"/>
        <v>0</v>
      </c>
      <c r="I11" s="2">
        <f t="shared" si="14"/>
        <v>0</v>
      </c>
      <c r="J11" s="2">
        <f t="shared" si="14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2">
        <f t="shared" si="5"/>
        <v>0</v>
      </c>
      <c r="Q11" s="2" t="e">
        <f t="shared" si="6"/>
        <v>#DIV/0!</v>
      </c>
      <c r="R11" s="2">
        <f t="shared" si="7"/>
        <v>0</v>
      </c>
      <c r="S11" s="2">
        <f t="shared" si="8"/>
        <v>0</v>
      </c>
      <c r="T11" s="2" t="e">
        <f t="shared" si="9"/>
        <v>#DIV/0!</v>
      </c>
      <c r="U11" s="1" t="e">
        <f t="shared" si="10"/>
        <v>#DIV/0!</v>
      </c>
      <c r="V11" s="9" t="str">
        <f t="shared" si="11"/>
        <v>0 ± 0</v>
      </c>
    </row>
    <row r="12" spans="1:27" x14ac:dyDescent="0.3">
      <c r="A12" s="30">
        <f t="shared" si="12"/>
        <v>10</v>
      </c>
      <c r="G12" s="2">
        <f t="shared" si="13"/>
        <v>0</v>
      </c>
      <c r="H12" s="2">
        <f t="shared" si="14"/>
        <v>0</v>
      </c>
      <c r="I12" s="2">
        <f t="shared" si="14"/>
        <v>0</v>
      </c>
      <c r="J12" s="2">
        <f t="shared" si="14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2">
        <f t="shared" si="5"/>
        <v>0</v>
      </c>
      <c r="Q12" s="2" t="e">
        <f t="shared" si="6"/>
        <v>#DIV/0!</v>
      </c>
      <c r="R12" s="2">
        <f t="shared" si="7"/>
        <v>0</v>
      </c>
      <c r="S12" s="2">
        <f t="shared" si="8"/>
        <v>0</v>
      </c>
      <c r="T12" s="2" t="e">
        <f t="shared" si="9"/>
        <v>#DIV/0!</v>
      </c>
      <c r="U12" s="1" t="e">
        <f t="shared" si="10"/>
        <v>#DIV/0!</v>
      </c>
      <c r="V12" s="9" t="str">
        <f t="shared" si="11"/>
        <v>0 ± 0</v>
      </c>
    </row>
    <row r="13" spans="1:27" x14ac:dyDescent="0.3">
      <c r="A13" s="31">
        <f t="shared" si="12"/>
        <v>11</v>
      </c>
      <c r="B13" s="3">
        <v>0</v>
      </c>
      <c r="C13" s="2">
        <v>0</v>
      </c>
      <c r="D13" s="2">
        <v>0</v>
      </c>
      <c r="G13" s="2">
        <f t="shared" si="13"/>
        <v>0</v>
      </c>
      <c r="H13" s="2">
        <f t="shared" si="14"/>
        <v>0</v>
      </c>
      <c r="I13" s="2">
        <f>POWER(C13-$G13,2)</f>
        <v>0</v>
      </c>
      <c r="J13" s="2">
        <f t="shared" si="14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2">
        <f t="shared" si="5"/>
        <v>0</v>
      </c>
      <c r="Q13" s="2" t="e">
        <f t="shared" si="6"/>
        <v>#DIV/0!</v>
      </c>
      <c r="R13" s="2">
        <f t="shared" si="7"/>
        <v>0</v>
      </c>
      <c r="S13" s="2">
        <f t="shared" si="8"/>
        <v>0</v>
      </c>
      <c r="T13" s="2" t="e">
        <f t="shared" si="9"/>
        <v>#DIV/0!</v>
      </c>
      <c r="U13" s="1" t="e">
        <f t="shared" si="10"/>
        <v>#DIV/0!</v>
      </c>
      <c r="V13" s="9" t="str">
        <f t="shared" si="11"/>
        <v>0 ± 0</v>
      </c>
    </row>
    <row r="14" spans="1:27" x14ac:dyDescent="0.3">
      <c r="A14" s="30">
        <f t="shared" si="12"/>
        <v>12</v>
      </c>
      <c r="G14" s="2">
        <f t="shared" si="13"/>
        <v>0</v>
      </c>
      <c r="H14" s="2">
        <f t="shared" si="14"/>
        <v>0</v>
      </c>
      <c r="I14" s="2">
        <f t="shared" si="14"/>
        <v>0</v>
      </c>
      <c r="J14" s="2">
        <f t="shared" si="14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2">
        <f t="shared" si="5"/>
        <v>0</v>
      </c>
      <c r="Q14" s="2" t="e">
        <f t="shared" si="6"/>
        <v>#DIV/0!</v>
      </c>
      <c r="R14" s="2">
        <f t="shared" si="7"/>
        <v>0</v>
      </c>
      <c r="S14" s="2">
        <f t="shared" si="8"/>
        <v>0</v>
      </c>
      <c r="T14" s="2" t="e">
        <f t="shared" si="9"/>
        <v>#DIV/0!</v>
      </c>
      <c r="U14" s="1" t="e">
        <f t="shared" si="10"/>
        <v>#DIV/0!</v>
      </c>
      <c r="V14" s="9" t="str">
        <f t="shared" si="11"/>
        <v>0 ± 0</v>
      </c>
    </row>
    <row r="15" spans="1:27" x14ac:dyDescent="0.3">
      <c r="A15" s="30">
        <f t="shared" si="12"/>
        <v>13</v>
      </c>
      <c r="G15" s="2">
        <f t="shared" si="13"/>
        <v>0</v>
      </c>
      <c r="H15" s="2">
        <f t="shared" si="14"/>
        <v>0</v>
      </c>
      <c r="I15" s="2">
        <f t="shared" si="14"/>
        <v>0</v>
      </c>
      <c r="J15" s="2">
        <f t="shared" si="14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2">
        <f t="shared" si="5"/>
        <v>0</v>
      </c>
      <c r="Q15" s="2" t="e">
        <f t="shared" si="6"/>
        <v>#DIV/0!</v>
      </c>
      <c r="R15" s="2">
        <f t="shared" si="7"/>
        <v>0</v>
      </c>
      <c r="S15" s="2">
        <f t="shared" si="8"/>
        <v>0</v>
      </c>
      <c r="T15" s="2" t="e">
        <f t="shared" si="9"/>
        <v>#DIV/0!</v>
      </c>
      <c r="U15" s="1" t="e">
        <f t="shared" si="10"/>
        <v>#DIV/0!</v>
      </c>
      <c r="V15" s="9" t="str">
        <f t="shared" si="11"/>
        <v>0 ± 0</v>
      </c>
    </row>
    <row r="16" spans="1:27" x14ac:dyDescent="0.3">
      <c r="A16" s="30">
        <f t="shared" si="12"/>
        <v>14</v>
      </c>
      <c r="B16" s="5"/>
      <c r="G16" s="2">
        <f t="shared" si="13"/>
        <v>0</v>
      </c>
      <c r="H16" s="2">
        <f t="shared" si="14"/>
        <v>0</v>
      </c>
      <c r="I16" s="2">
        <f t="shared" si="14"/>
        <v>0</v>
      </c>
      <c r="J16" s="2">
        <f t="shared" si="14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2">
        <f t="shared" si="5"/>
        <v>0</v>
      </c>
      <c r="Q16" s="2" t="e">
        <f t="shared" si="6"/>
        <v>#DIV/0!</v>
      </c>
      <c r="R16" s="2">
        <f t="shared" si="7"/>
        <v>0</v>
      </c>
      <c r="S16" s="2">
        <f t="shared" si="8"/>
        <v>0</v>
      </c>
      <c r="T16" s="2" t="e">
        <f t="shared" si="9"/>
        <v>#DIV/0!</v>
      </c>
      <c r="U16" s="1" t="e">
        <f t="shared" si="10"/>
        <v>#DIV/0!</v>
      </c>
      <c r="V16" s="9" t="str">
        <f t="shared" si="11"/>
        <v>0 ± 0</v>
      </c>
    </row>
    <row r="17" spans="1:22" x14ac:dyDescent="0.3">
      <c r="A17" s="30">
        <f t="shared" si="12"/>
        <v>15</v>
      </c>
      <c r="B17" s="5"/>
      <c r="G17" s="2">
        <f t="shared" si="13"/>
        <v>0</v>
      </c>
      <c r="H17" s="2">
        <f t="shared" si="14"/>
        <v>0</v>
      </c>
      <c r="I17" s="2">
        <f t="shared" si="14"/>
        <v>0</v>
      </c>
      <c r="J17" s="2">
        <f t="shared" si="14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2">
        <f t="shared" si="5"/>
        <v>0</v>
      </c>
      <c r="Q17" s="2" t="e">
        <f t="shared" si="6"/>
        <v>#DIV/0!</v>
      </c>
      <c r="R17" s="2">
        <f t="shared" si="7"/>
        <v>0</v>
      </c>
      <c r="S17" s="2">
        <f t="shared" si="8"/>
        <v>0</v>
      </c>
      <c r="T17" s="2" t="e">
        <f t="shared" si="9"/>
        <v>#DIV/0!</v>
      </c>
      <c r="U17" s="1" t="e">
        <f t="shared" si="10"/>
        <v>#DIV/0!</v>
      </c>
      <c r="V17" s="9" t="str">
        <f t="shared" si="11"/>
        <v>0 ± 0</v>
      </c>
    </row>
    <row r="18" spans="1:22" x14ac:dyDescent="0.3">
      <c r="A18" s="31">
        <f t="shared" si="12"/>
        <v>16</v>
      </c>
      <c r="B18" s="3">
        <v>0</v>
      </c>
      <c r="C18" s="2">
        <v>0</v>
      </c>
      <c r="D18" s="2">
        <v>0</v>
      </c>
      <c r="G18" s="2">
        <f t="shared" si="13"/>
        <v>0</v>
      </c>
      <c r="H18" s="2">
        <f t="shared" si="14"/>
        <v>0</v>
      </c>
      <c r="I18" s="2">
        <f t="shared" si="14"/>
        <v>0</v>
      </c>
      <c r="J18" s="2">
        <f t="shared" si="14"/>
        <v>0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2">
        <f t="shared" si="5"/>
        <v>0</v>
      </c>
      <c r="Q18" s="2" t="e">
        <f t="shared" si="6"/>
        <v>#DIV/0!</v>
      </c>
      <c r="R18" s="2">
        <f t="shared" si="7"/>
        <v>0</v>
      </c>
      <c r="S18" s="2">
        <f t="shared" si="8"/>
        <v>0</v>
      </c>
      <c r="T18" s="2" t="e">
        <f t="shared" si="9"/>
        <v>#DIV/0!</v>
      </c>
      <c r="U18" s="1" t="e">
        <f t="shared" si="10"/>
        <v>#DIV/0!</v>
      </c>
      <c r="V18" s="9" t="str">
        <f t="shared" si="11"/>
        <v>0 ± 0</v>
      </c>
    </row>
    <row r="19" spans="1:22" x14ac:dyDescent="0.3">
      <c r="A19" s="30">
        <f t="shared" si="12"/>
        <v>17</v>
      </c>
      <c r="G19" s="2">
        <f t="shared" si="13"/>
        <v>0</v>
      </c>
      <c r="H19" s="2">
        <f t="shared" si="14"/>
        <v>0</v>
      </c>
      <c r="I19" s="2">
        <f t="shared" si="14"/>
        <v>0</v>
      </c>
      <c r="J19" s="2">
        <f t="shared" si="14"/>
        <v>0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2">
        <f t="shared" si="5"/>
        <v>0</v>
      </c>
      <c r="Q19" s="2" t="e">
        <f t="shared" si="6"/>
        <v>#DIV/0!</v>
      </c>
      <c r="R19" s="2">
        <f t="shared" si="7"/>
        <v>0</v>
      </c>
      <c r="S19" s="2">
        <f t="shared" si="8"/>
        <v>0</v>
      </c>
      <c r="T19" s="2" t="e">
        <f t="shared" si="9"/>
        <v>#DIV/0!</v>
      </c>
      <c r="U19" s="1" t="e">
        <f t="shared" si="10"/>
        <v>#DIV/0!</v>
      </c>
      <c r="V19" s="9" t="str">
        <f t="shared" si="11"/>
        <v>0 ± 0</v>
      </c>
    </row>
    <row r="20" spans="1:22" x14ac:dyDescent="0.3">
      <c r="A20" s="30">
        <f t="shared" si="12"/>
        <v>18</v>
      </c>
      <c r="G20" s="2">
        <f t="shared" si="13"/>
        <v>0</v>
      </c>
      <c r="H20" s="2">
        <f t="shared" si="14"/>
        <v>0</v>
      </c>
      <c r="I20" s="2">
        <f t="shared" si="14"/>
        <v>0</v>
      </c>
      <c r="J20" s="2">
        <f t="shared" si="14"/>
        <v>0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2">
        <f t="shared" si="5"/>
        <v>0</v>
      </c>
      <c r="Q20" s="2" t="e">
        <f t="shared" si="6"/>
        <v>#DIV/0!</v>
      </c>
      <c r="R20" s="2">
        <f t="shared" si="7"/>
        <v>0</v>
      </c>
      <c r="S20" s="2">
        <f t="shared" si="8"/>
        <v>0</v>
      </c>
      <c r="T20" s="2" t="e">
        <f t="shared" si="9"/>
        <v>#DIV/0!</v>
      </c>
      <c r="U20" s="1" t="e">
        <f t="shared" si="10"/>
        <v>#DIV/0!</v>
      </c>
      <c r="V20" s="9" t="str">
        <f t="shared" si="11"/>
        <v>0 ± 0</v>
      </c>
    </row>
    <row r="21" spans="1:22" x14ac:dyDescent="0.3">
      <c r="A21" s="30">
        <f t="shared" si="12"/>
        <v>19</v>
      </c>
      <c r="G21" s="2">
        <f t="shared" si="13"/>
        <v>0</v>
      </c>
      <c r="H21" s="2">
        <f t="shared" si="14"/>
        <v>0</v>
      </c>
      <c r="I21" s="2">
        <f t="shared" si="14"/>
        <v>0</v>
      </c>
      <c r="J21" s="2">
        <f t="shared" si="14"/>
        <v>0</v>
      </c>
      <c r="M21" s="2">
        <f t="shared" si="2"/>
        <v>0</v>
      </c>
      <c r="N21" s="2">
        <f t="shared" si="3"/>
        <v>0</v>
      </c>
      <c r="O21" s="2">
        <f t="shared" si="4"/>
        <v>0</v>
      </c>
      <c r="P21" s="2">
        <f t="shared" si="5"/>
        <v>0</v>
      </c>
      <c r="Q21" s="2" t="e">
        <f t="shared" si="6"/>
        <v>#DIV/0!</v>
      </c>
      <c r="R21" s="2">
        <f t="shared" si="7"/>
        <v>0</v>
      </c>
      <c r="S21" s="2">
        <f t="shared" si="8"/>
        <v>0</v>
      </c>
      <c r="T21" s="2" t="e">
        <f t="shared" si="9"/>
        <v>#DIV/0!</v>
      </c>
      <c r="U21" s="1" t="e">
        <f t="shared" si="10"/>
        <v>#DIV/0!</v>
      </c>
      <c r="V21" s="9" t="str">
        <f t="shared" si="11"/>
        <v>0 ± 0</v>
      </c>
    </row>
    <row r="22" spans="1:22" x14ac:dyDescent="0.3">
      <c r="A22" s="30">
        <f t="shared" si="12"/>
        <v>20</v>
      </c>
      <c r="G22" s="2">
        <f t="shared" si="13"/>
        <v>0</v>
      </c>
      <c r="H22" s="2">
        <f t="shared" si="14"/>
        <v>0</v>
      </c>
      <c r="I22" s="2">
        <f t="shared" si="14"/>
        <v>0</v>
      </c>
      <c r="J22" s="2">
        <f t="shared" si="14"/>
        <v>0</v>
      </c>
      <c r="M22" s="2">
        <f t="shared" si="2"/>
        <v>0</v>
      </c>
      <c r="N22" s="2">
        <f t="shared" si="3"/>
        <v>0</v>
      </c>
      <c r="O22" s="2">
        <f t="shared" si="4"/>
        <v>0</v>
      </c>
      <c r="P22" s="2">
        <f t="shared" si="5"/>
        <v>0</v>
      </c>
      <c r="Q22" s="2" t="e">
        <f t="shared" si="6"/>
        <v>#DIV/0!</v>
      </c>
      <c r="R22" s="2">
        <f t="shared" si="7"/>
        <v>0</v>
      </c>
      <c r="S22" s="2">
        <f t="shared" si="8"/>
        <v>0</v>
      </c>
      <c r="T22" s="2" t="e">
        <f t="shared" si="9"/>
        <v>#DIV/0!</v>
      </c>
      <c r="U22" s="1" t="e">
        <f t="shared" si="10"/>
        <v>#DIV/0!</v>
      </c>
      <c r="V22" s="9" t="str">
        <f t="shared" si="11"/>
        <v>0 ± 0</v>
      </c>
    </row>
    <row r="23" spans="1:22" x14ac:dyDescent="0.3">
      <c r="A23" s="31">
        <f t="shared" si="12"/>
        <v>21</v>
      </c>
      <c r="B23" s="3">
        <v>0</v>
      </c>
      <c r="C23" s="2">
        <v>0</v>
      </c>
      <c r="D23" s="2">
        <v>0</v>
      </c>
      <c r="G23" s="2">
        <f t="shared" si="13"/>
        <v>0</v>
      </c>
      <c r="H23" s="2">
        <f t="shared" si="14"/>
        <v>0</v>
      </c>
      <c r="I23" s="2">
        <f t="shared" si="14"/>
        <v>0</v>
      </c>
      <c r="J23" s="2">
        <f t="shared" si="14"/>
        <v>0</v>
      </c>
      <c r="M23" s="2">
        <f t="shared" si="2"/>
        <v>0</v>
      </c>
      <c r="N23" s="2">
        <f t="shared" si="3"/>
        <v>0</v>
      </c>
      <c r="O23" s="2">
        <f t="shared" si="4"/>
        <v>0</v>
      </c>
      <c r="P23" s="2">
        <f t="shared" si="5"/>
        <v>0</v>
      </c>
      <c r="Q23" s="2" t="e">
        <f t="shared" si="6"/>
        <v>#DIV/0!</v>
      </c>
      <c r="R23" s="2">
        <f t="shared" si="7"/>
        <v>0</v>
      </c>
      <c r="S23" s="2">
        <f t="shared" si="8"/>
        <v>0</v>
      </c>
      <c r="T23" s="2" t="e">
        <f t="shared" si="9"/>
        <v>#DIV/0!</v>
      </c>
      <c r="U23" s="1" t="e">
        <f t="shared" si="10"/>
        <v>#DIV/0!</v>
      </c>
      <c r="V23" s="9" t="str">
        <f t="shared" si="11"/>
        <v>0 ± 0</v>
      </c>
    </row>
    <row r="24" spans="1:22" x14ac:dyDescent="0.3">
      <c r="A24" s="4">
        <f t="shared" si="12"/>
        <v>22</v>
      </c>
      <c r="G24" s="2">
        <f t="shared" si="13"/>
        <v>0</v>
      </c>
      <c r="H24" s="2">
        <f t="shared" si="14"/>
        <v>0</v>
      </c>
      <c r="I24" s="2">
        <f t="shared" si="14"/>
        <v>0</v>
      </c>
      <c r="J24" s="2">
        <f t="shared" si="14"/>
        <v>0</v>
      </c>
      <c r="M24" s="2">
        <f t="shared" si="2"/>
        <v>0</v>
      </c>
      <c r="N24" s="2">
        <f t="shared" si="3"/>
        <v>0</v>
      </c>
      <c r="O24" s="2">
        <f t="shared" si="4"/>
        <v>0</v>
      </c>
      <c r="P24" s="2">
        <f t="shared" si="5"/>
        <v>0</v>
      </c>
      <c r="Q24" s="2" t="e">
        <f t="shared" si="6"/>
        <v>#DIV/0!</v>
      </c>
      <c r="R24" s="2">
        <f t="shared" si="7"/>
        <v>0</v>
      </c>
      <c r="S24" s="2">
        <f t="shared" si="8"/>
        <v>0</v>
      </c>
      <c r="T24" s="2" t="e">
        <f t="shared" si="9"/>
        <v>#DIV/0!</v>
      </c>
      <c r="U24" s="1" t="e">
        <f t="shared" si="10"/>
        <v>#DIV/0!</v>
      </c>
      <c r="V24" s="9" t="str">
        <f t="shared" si="11"/>
        <v>0 ± 0</v>
      </c>
    </row>
    <row r="25" spans="1:22" x14ac:dyDescent="0.3">
      <c r="A25" s="4">
        <f t="shared" si="12"/>
        <v>23</v>
      </c>
      <c r="G25" s="2">
        <f t="shared" si="13"/>
        <v>0</v>
      </c>
      <c r="H25" s="2">
        <f t="shared" si="14"/>
        <v>0</v>
      </c>
      <c r="I25" s="2">
        <f t="shared" si="14"/>
        <v>0</v>
      </c>
      <c r="J25" s="2">
        <f t="shared" si="14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  <c r="Q25" s="2" t="e">
        <f t="shared" si="6"/>
        <v>#DIV/0!</v>
      </c>
      <c r="R25" s="2">
        <f t="shared" si="7"/>
        <v>0</v>
      </c>
      <c r="S25" s="2">
        <f t="shared" si="8"/>
        <v>0</v>
      </c>
      <c r="T25" s="2" t="e">
        <f t="shared" si="9"/>
        <v>#DIV/0!</v>
      </c>
      <c r="U25" s="1" t="e">
        <f t="shared" si="10"/>
        <v>#DIV/0!</v>
      </c>
      <c r="V25" s="9" t="str">
        <f t="shared" si="11"/>
        <v>0 ± 0</v>
      </c>
    </row>
    <row r="26" spans="1:22" x14ac:dyDescent="0.3">
      <c r="A26" s="4">
        <f t="shared" si="12"/>
        <v>24</v>
      </c>
      <c r="G26" s="2">
        <f t="shared" si="13"/>
        <v>0</v>
      </c>
      <c r="H26" s="2">
        <f t="shared" si="14"/>
        <v>0</v>
      </c>
      <c r="I26" s="2">
        <f t="shared" si="14"/>
        <v>0</v>
      </c>
      <c r="J26" s="2">
        <f t="shared" si="14"/>
        <v>0</v>
      </c>
      <c r="M26" s="2">
        <f t="shared" si="2"/>
        <v>0</v>
      </c>
      <c r="N26" s="2">
        <f t="shared" si="3"/>
        <v>0</v>
      </c>
      <c r="O26" s="2">
        <f t="shared" si="4"/>
        <v>0</v>
      </c>
      <c r="P26" s="2">
        <f t="shared" si="5"/>
        <v>0</v>
      </c>
      <c r="Q26" s="2" t="e">
        <f t="shared" si="6"/>
        <v>#DIV/0!</v>
      </c>
      <c r="R26" s="2">
        <f t="shared" si="7"/>
        <v>0</v>
      </c>
      <c r="S26" s="2">
        <f t="shared" si="8"/>
        <v>0</v>
      </c>
      <c r="T26" s="2" t="e">
        <f t="shared" si="9"/>
        <v>#DIV/0!</v>
      </c>
      <c r="U26" s="1" t="e">
        <f t="shared" si="10"/>
        <v>#DIV/0!</v>
      </c>
      <c r="V26" s="9" t="str">
        <f t="shared" si="11"/>
        <v>0 ± 0</v>
      </c>
    </row>
    <row r="27" spans="1:22" x14ac:dyDescent="0.3">
      <c r="A27" s="4">
        <f t="shared" si="12"/>
        <v>25</v>
      </c>
      <c r="G27" s="2">
        <f t="shared" si="13"/>
        <v>0</v>
      </c>
      <c r="H27" s="2">
        <f t="shared" si="14"/>
        <v>0</v>
      </c>
      <c r="I27" s="2">
        <f t="shared" si="14"/>
        <v>0</v>
      </c>
      <c r="J27" s="2">
        <f t="shared" si="14"/>
        <v>0</v>
      </c>
      <c r="M27" s="2">
        <f t="shared" si="2"/>
        <v>0</v>
      </c>
      <c r="N27" s="2">
        <f t="shared" si="3"/>
        <v>0</v>
      </c>
      <c r="O27" s="2">
        <f t="shared" si="4"/>
        <v>0</v>
      </c>
      <c r="P27" s="2">
        <f t="shared" si="5"/>
        <v>0</v>
      </c>
      <c r="Q27" s="2" t="e">
        <f t="shared" si="6"/>
        <v>#DIV/0!</v>
      </c>
      <c r="R27" s="2">
        <f t="shared" si="7"/>
        <v>0</v>
      </c>
      <c r="S27" s="2">
        <f t="shared" si="8"/>
        <v>0</v>
      </c>
      <c r="T27" s="2" t="e">
        <f t="shared" si="9"/>
        <v>#DIV/0!</v>
      </c>
      <c r="U27" s="1" t="e">
        <f t="shared" si="10"/>
        <v>#DIV/0!</v>
      </c>
      <c r="V27" s="9" t="str">
        <f t="shared" si="11"/>
        <v>0 ± 0</v>
      </c>
    </row>
    <row r="28" spans="1:22" x14ac:dyDescent="0.3">
      <c r="A28" s="31">
        <f t="shared" si="12"/>
        <v>26</v>
      </c>
      <c r="B28" s="3">
        <v>0</v>
      </c>
      <c r="C28" s="2">
        <v>0</v>
      </c>
      <c r="D28" s="2">
        <v>0</v>
      </c>
      <c r="G28" s="2">
        <f t="shared" si="13"/>
        <v>0</v>
      </c>
      <c r="H28" s="2">
        <f t="shared" si="14"/>
        <v>0</v>
      </c>
      <c r="I28" s="2">
        <f t="shared" si="14"/>
        <v>0</v>
      </c>
      <c r="J28" s="2">
        <f t="shared" si="14"/>
        <v>0</v>
      </c>
      <c r="M28" s="2">
        <f t="shared" si="2"/>
        <v>0</v>
      </c>
      <c r="N28" s="2">
        <f t="shared" si="3"/>
        <v>0</v>
      </c>
      <c r="O28" s="2">
        <f t="shared" si="4"/>
        <v>0</v>
      </c>
      <c r="P28" s="2">
        <f t="shared" si="5"/>
        <v>0</v>
      </c>
      <c r="Q28" s="2" t="e">
        <f t="shared" si="6"/>
        <v>#DIV/0!</v>
      </c>
      <c r="R28" s="2">
        <f t="shared" si="7"/>
        <v>0</v>
      </c>
      <c r="S28" s="2">
        <f t="shared" si="8"/>
        <v>0</v>
      </c>
      <c r="T28" s="2" t="e">
        <f t="shared" si="9"/>
        <v>#DIV/0!</v>
      </c>
      <c r="U28" s="1" t="e">
        <f t="shared" si="10"/>
        <v>#DIV/0!</v>
      </c>
      <c r="V28" s="9" t="str">
        <f t="shared" si="11"/>
        <v>0 ± 0</v>
      </c>
    </row>
    <row r="29" spans="1:22" x14ac:dyDescent="0.3">
      <c r="A29" s="4">
        <f t="shared" si="12"/>
        <v>27</v>
      </c>
      <c r="G29" s="2">
        <f t="shared" si="13"/>
        <v>0</v>
      </c>
      <c r="H29" s="2">
        <f t="shared" si="14"/>
        <v>0</v>
      </c>
      <c r="I29" s="2">
        <f t="shared" si="14"/>
        <v>0</v>
      </c>
      <c r="J29" s="2">
        <f t="shared" si="14"/>
        <v>0</v>
      </c>
      <c r="M29" s="2">
        <f t="shared" si="2"/>
        <v>0</v>
      </c>
      <c r="N29" s="2">
        <f t="shared" si="3"/>
        <v>0</v>
      </c>
      <c r="O29" s="2">
        <f t="shared" si="4"/>
        <v>0</v>
      </c>
      <c r="P29" s="2">
        <f t="shared" si="5"/>
        <v>0</v>
      </c>
      <c r="Q29" s="2" t="e">
        <f t="shared" si="6"/>
        <v>#DIV/0!</v>
      </c>
      <c r="R29" s="2">
        <f t="shared" si="7"/>
        <v>0</v>
      </c>
      <c r="S29" s="2">
        <f t="shared" si="8"/>
        <v>0</v>
      </c>
      <c r="T29" s="2" t="e">
        <f t="shared" si="9"/>
        <v>#DIV/0!</v>
      </c>
      <c r="U29" s="1" t="e">
        <f t="shared" si="10"/>
        <v>#DIV/0!</v>
      </c>
      <c r="V29" s="9" t="str">
        <f t="shared" si="11"/>
        <v>0 ± 0</v>
      </c>
    </row>
    <row r="30" spans="1:22" x14ac:dyDescent="0.3">
      <c r="A30" s="4">
        <f t="shared" si="12"/>
        <v>28</v>
      </c>
      <c r="G30" s="2">
        <f t="shared" si="13"/>
        <v>0</v>
      </c>
      <c r="H30" s="2">
        <f t="shared" si="14"/>
        <v>0</v>
      </c>
      <c r="I30" s="2">
        <f t="shared" si="14"/>
        <v>0</v>
      </c>
      <c r="J30" s="2">
        <f t="shared" si="14"/>
        <v>0</v>
      </c>
      <c r="M30" s="2">
        <f t="shared" si="2"/>
        <v>0</v>
      </c>
      <c r="N30" s="2">
        <f t="shared" si="3"/>
        <v>0</v>
      </c>
      <c r="O30" s="2">
        <f t="shared" si="4"/>
        <v>0</v>
      </c>
      <c r="P30" s="2">
        <f t="shared" si="5"/>
        <v>0</v>
      </c>
      <c r="Q30" s="2" t="e">
        <f t="shared" si="6"/>
        <v>#DIV/0!</v>
      </c>
      <c r="R30" s="2">
        <f t="shared" si="7"/>
        <v>0</v>
      </c>
      <c r="S30" s="2">
        <f t="shared" si="8"/>
        <v>0</v>
      </c>
      <c r="T30" s="2" t="e">
        <f t="shared" si="9"/>
        <v>#DIV/0!</v>
      </c>
      <c r="U30" s="1" t="e">
        <f t="shared" si="10"/>
        <v>#DIV/0!</v>
      </c>
      <c r="V30" s="9" t="str">
        <f t="shared" si="11"/>
        <v>0 ± 0</v>
      </c>
    </row>
    <row r="31" spans="1:22" x14ac:dyDescent="0.3">
      <c r="A31" s="4">
        <f t="shared" si="12"/>
        <v>29</v>
      </c>
      <c r="G31" s="2">
        <f t="shared" si="13"/>
        <v>0</v>
      </c>
      <c r="H31" s="2">
        <f t="shared" si="14"/>
        <v>0</v>
      </c>
      <c r="I31" s="2">
        <f t="shared" si="14"/>
        <v>0</v>
      </c>
      <c r="J31" s="2">
        <f t="shared" si="14"/>
        <v>0</v>
      </c>
      <c r="M31" s="2">
        <f t="shared" si="2"/>
        <v>0</v>
      </c>
      <c r="N31" s="2">
        <f t="shared" si="3"/>
        <v>0</v>
      </c>
      <c r="O31" s="2">
        <f t="shared" si="4"/>
        <v>0</v>
      </c>
      <c r="P31" s="2">
        <f t="shared" si="5"/>
        <v>0</v>
      </c>
      <c r="Q31" s="2" t="e">
        <f t="shared" si="6"/>
        <v>#DIV/0!</v>
      </c>
      <c r="R31" s="2">
        <f t="shared" si="7"/>
        <v>0</v>
      </c>
      <c r="S31" s="2">
        <f t="shared" si="8"/>
        <v>0</v>
      </c>
      <c r="T31" s="2" t="e">
        <f t="shared" si="9"/>
        <v>#DIV/0!</v>
      </c>
      <c r="U31" s="1" t="e">
        <f t="shared" si="10"/>
        <v>#DIV/0!</v>
      </c>
      <c r="V31" s="9" t="str">
        <f t="shared" si="11"/>
        <v>0 ± 0</v>
      </c>
    </row>
    <row r="32" spans="1:22" x14ac:dyDescent="0.3">
      <c r="A32" s="4">
        <f t="shared" si="12"/>
        <v>30</v>
      </c>
      <c r="G32" s="2">
        <f t="shared" si="13"/>
        <v>0</v>
      </c>
      <c r="H32" s="2">
        <f t="shared" si="14"/>
        <v>0</v>
      </c>
      <c r="I32" s="2">
        <f t="shared" si="14"/>
        <v>0</v>
      </c>
      <c r="J32" s="2">
        <f t="shared" si="14"/>
        <v>0</v>
      </c>
      <c r="M32" s="2">
        <f t="shared" si="2"/>
        <v>0</v>
      </c>
      <c r="N32" s="2">
        <f t="shared" si="3"/>
        <v>0</v>
      </c>
      <c r="O32" s="2">
        <f t="shared" si="4"/>
        <v>0</v>
      </c>
      <c r="P32" s="2">
        <f t="shared" si="5"/>
        <v>0</v>
      </c>
      <c r="Q32" s="2" t="e">
        <f t="shared" si="6"/>
        <v>#DIV/0!</v>
      </c>
      <c r="R32" s="2">
        <f t="shared" si="7"/>
        <v>0</v>
      </c>
      <c r="S32" s="2">
        <f t="shared" si="8"/>
        <v>0</v>
      </c>
      <c r="T32" s="2" t="e">
        <f t="shared" si="9"/>
        <v>#DIV/0!</v>
      </c>
      <c r="U32" s="1" t="e">
        <f t="shared" si="10"/>
        <v>#DIV/0!</v>
      </c>
      <c r="V32" s="9" t="str">
        <f t="shared" si="11"/>
        <v>0 ± 0</v>
      </c>
    </row>
    <row r="33" spans="1:22" x14ac:dyDescent="0.3">
      <c r="A33" s="31">
        <f t="shared" si="12"/>
        <v>31</v>
      </c>
      <c r="B33" s="3">
        <v>0</v>
      </c>
      <c r="C33" s="2">
        <v>0</v>
      </c>
      <c r="D33" s="2">
        <v>0</v>
      </c>
      <c r="G33" s="2">
        <f t="shared" si="13"/>
        <v>0</v>
      </c>
      <c r="H33" s="2">
        <f t="shared" si="14"/>
        <v>0</v>
      </c>
      <c r="I33" s="2">
        <f t="shared" si="14"/>
        <v>0</v>
      </c>
      <c r="J33" s="2">
        <f t="shared" si="14"/>
        <v>0</v>
      </c>
      <c r="M33" s="2">
        <f t="shared" si="2"/>
        <v>0</v>
      </c>
      <c r="N33" s="2">
        <f t="shared" si="3"/>
        <v>0</v>
      </c>
      <c r="O33" s="2">
        <f t="shared" si="4"/>
        <v>0</v>
      </c>
      <c r="P33" s="2">
        <f t="shared" si="5"/>
        <v>0</v>
      </c>
      <c r="Q33" s="2" t="e">
        <f t="shared" si="6"/>
        <v>#DIV/0!</v>
      </c>
      <c r="R33" s="2">
        <f t="shared" si="7"/>
        <v>0</v>
      </c>
      <c r="S33" s="2">
        <f t="shared" si="8"/>
        <v>0</v>
      </c>
      <c r="T33" s="2" t="e">
        <f t="shared" si="9"/>
        <v>#DIV/0!</v>
      </c>
      <c r="U33" s="1" t="e">
        <f t="shared" si="10"/>
        <v>#DIV/0!</v>
      </c>
      <c r="V33" s="9" t="str">
        <f t="shared" si="11"/>
        <v>0 ± 0</v>
      </c>
    </row>
    <row r="34" spans="1:22" x14ac:dyDescent="0.3">
      <c r="A34" s="4">
        <f t="shared" si="12"/>
        <v>32</v>
      </c>
      <c r="G34" s="2">
        <f t="shared" si="13"/>
        <v>0</v>
      </c>
      <c r="H34" s="2">
        <f t="shared" si="14"/>
        <v>0</v>
      </c>
      <c r="I34" s="2">
        <f t="shared" si="14"/>
        <v>0</v>
      </c>
      <c r="J34" s="2">
        <f t="shared" si="14"/>
        <v>0</v>
      </c>
      <c r="M34" s="2">
        <f t="shared" si="2"/>
        <v>0</v>
      </c>
      <c r="N34" s="2">
        <f t="shared" si="3"/>
        <v>0</v>
      </c>
      <c r="O34" s="2">
        <f t="shared" si="4"/>
        <v>0</v>
      </c>
      <c r="P34" s="2">
        <f t="shared" si="5"/>
        <v>0</v>
      </c>
      <c r="Q34" s="2" t="e">
        <f t="shared" si="6"/>
        <v>#DIV/0!</v>
      </c>
      <c r="R34" s="2">
        <f t="shared" si="7"/>
        <v>0</v>
      </c>
      <c r="S34" s="2">
        <f t="shared" si="8"/>
        <v>0</v>
      </c>
      <c r="T34" s="2" t="e">
        <f t="shared" si="9"/>
        <v>#DIV/0!</v>
      </c>
      <c r="U34" s="1" t="e">
        <f t="shared" si="10"/>
        <v>#DIV/0!</v>
      </c>
      <c r="V34" s="9" t="str">
        <f t="shared" si="11"/>
        <v>0 ± 0</v>
      </c>
    </row>
    <row r="35" spans="1:22" x14ac:dyDescent="0.3">
      <c r="A35" s="4">
        <f t="shared" si="12"/>
        <v>33</v>
      </c>
      <c r="G35" s="2">
        <f t="shared" si="13"/>
        <v>0</v>
      </c>
      <c r="H35" s="2">
        <f t="shared" si="14"/>
        <v>0</v>
      </c>
      <c r="I35" s="2">
        <f t="shared" si="14"/>
        <v>0</v>
      </c>
      <c r="J35" s="2">
        <f t="shared" si="14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2">
        <f t="shared" si="5"/>
        <v>0</v>
      </c>
      <c r="Q35" s="2" t="e">
        <f t="shared" si="6"/>
        <v>#DIV/0!</v>
      </c>
      <c r="R35" s="2">
        <f t="shared" si="7"/>
        <v>0</v>
      </c>
      <c r="S35" s="2">
        <f t="shared" si="8"/>
        <v>0</v>
      </c>
      <c r="T35" s="2" t="e">
        <f t="shared" si="9"/>
        <v>#DIV/0!</v>
      </c>
      <c r="U35" s="1" t="e">
        <f t="shared" si="10"/>
        <v>#DIV/0!</v>
      </c>
      <c r="V35" s="9" t="str">
        <f t="shared" si="11"/>
        <v>0 ± 0</v>
      </c>
    </row>
    <row r="36" spans="1:22" x14ac:dyDescent="0.3">
      <c r="A36" s="4">
        <f t="shared" si="12"/>
        <v>34</v>
      </c>
      <c r="G36" s="2">
        <f t="shared" si="13"/>
        <v>0</v>
      </c>
      <c r="H36" s="2">
        <f t="shared" si="14"/>
        <v>0</v>
      </c>
      <c r="I36" s="2">
        <f t="shared" si="14"/>
        <v>0</v>
      </c>
      <c r="J36" s="2">
        <f t="shared" si="14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2">
        <f t="shared" si="5"/>
        <v>0</v>
      </c>
      <c r="Q36" s="2" t="e">
        <f t="shared" si="6"/>
        <v>#DIV/0!</v>
      </c>
      <c r="R36" s="2">
        <f t="shared" si="7"/>
        <v>0</v>
      </c>
      <c r="S36" s="2">
        <f t="shared" si="8"/>
        <v>0</v>
      </c>
      <c r="T36" s="2" t="e">
        <f t="shared" si="9"/>
        <v>#DIV/0!</v>
      </c>
      <c r="U36" s="1" t="e">
        <f t="shared" si="10"/>
        <v>#DIV/0!</v>
      </c>
      <c r="V36" s="9" t="str">
        <f t="shared" si="11"/>
        <v>0 ± 0</v>
      </c>
    </row>
    <row r="37" spans="1:22" x14ac:dyDescent="0.3">
      <c r="A37" s="4">
        <f t="shared" si="12"/>
        <v>35</v>
      </c>
      <c r="G37" s="2">
        <f t="shared" si="13"/>
        <v>0</v>
      </c>
      <c r="H37" s="2">
        <f t="shared" si="14"/>
        <v>0</v>
      </c>
      <c r="I37" s="2">
        <f t="shared" si="14"/>
        <v>0</v>
      </c>
      <c r="J37" s="2">
        <f t="shared" si="14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2">
        <f t="shared" si="5"/>
        <v>0</v>
      </c>
      <c r="Q37" s="2" t="e">
        <f t="shared" si="6"/>
        <v>#DIV/0!</v>
      </c>
      <c r="R37" s="2">
        <f t="shared" si="7"/>
        <v>0</v>
      </c>
      <c r="S37" s="2">
        <f t="shared" si="8"/>
        <v>0</v>
      </c>
      <c r="T37" s="2" t="e">
        <f t="shared" si="9"/>
        <v>#DIV/0!</v>
      </c>
      <c r="U37" s="1" t="e">
        <f t="shared" si="10"/>
        <v>#DIV/0!</v>
      </c>
      <c r="V37" s="9" t="str">
        <f t="shared" si="11"/>
        <v>0 ± 0</v>
      </c>
    </row>
    <row r="38" spans="1:22" x14ac:dyDescent="0.3">
      <c r="A38" s="31">
        <f t="shared" si="12"/>
        <v>36</v>
      </c>
      <c r="B38" s="3">
        <v>0</v>
      </c>
      <c r="C38" s="2">
        <v>0</v>
      </c>
      <c r="D38" s="2">
        <v>0</v>
      </c>
      <c r="G38" s="2">
        <f t="shared" si="13"/>
        <v>0</v>
      </c>
      <c r="H38" s="2">
        <f t="shared" si="14"/>
        <v>0</v>
      </c>
      <c r="I38" s="2">
        <f t="shared" si="14"/>
        <v>0</v>
      </c>
      <c r="J38" s="2">
        <f t="shared" si="14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2">
        <f t="shared" si="5"/>
        <v>0</v>
      </c>
      <c r="Q38" s="2" t="e">
        <f t="shared" si="6"/>
        <v>#DIV/0!</v>
      </c>
      <c r="R38" s="2">
        <f t="shared" si="7"/>
        <v>0</v>
      </c>
      <c r="S38" s="2">
        <f t="shared" si="8"/>
        <v>0</v>
      </c>
      <c r="T38" s="2" t="e">
        <f t="shared" si="9"/>
        <v>#DIV/0!</v>
      </c>
      <c r="U38" s="1" t="e">
        <f t="shared" si="10"/>
        <v>#DIV/0!</v>
      </c>
      <c r="V38" s="9" t="str">
        <f t="shared" si="11"/>
        <v>0 ± 0</v>
      </c>
    </row>
    <row r="39" spans="1:22" x14ac:dyDescent="0.3">
      <c r="A39" s="4">
        <f t="shared" si="12"/>
        <v>37</v>
      </c>
      <c r="G39" s="2">
        <f t="shared" si="13"/>
        <v>0</v>
      </c>
      <c r="H39" s="2">
        <f t="shared" si="14"/>
        <v>0</v>
      </c>
      <c r="I39" s="2">
        <f t="shared" si="14"/>
        <v>0</v>
      </c>
      <c r="J39" s="2">
        <f t="shared" si="14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2">
        <f t="shared" si="5"/>
        <v>0</v>
      </c>
      <c r="Q39" s="2" t="e">
        <f t="shared" si="6"/>
        <v>#DIV/0!</v>
      </c>
      <c r="R39" s="2">
        <f t="shared" si="7"/>
        <v>0</v>
      </c>
      <c r="S39" s="2">
        <f t="shared" si="8"/>
        <v>0</v>
      </c>
      <c r="T39" s="2" t="e">
        <f t="shared" si="9"/>
        <v>#DIV/0!</v>
      </c>
      <c r="U39" s="1" t="e">
        <f t="shared" si="10"/>
        <v>#DIV/0!</v>
      </c>
      <c r="V39" s="9" t="str">
        <f t="shared" si="11"/>
        <v>0 ± 0</v>
      </c>
    </row>
    <row r="40" spans="1:22" x14ac:dyDescent="0.3">
      <c r="A40" s="4">
        <f t="shared" si="12"/>
        <v>38</v>
      </c>
      <c r="G40" s="2">
        <f t="shared" si="13"/>
        <v>0</v>
      </c>
      <c r="H40" s="2">
        <f t="shared" si="14"/>
        <v>0</v>
      </c>
      <c r="I40" s="2">
        <f t="shared" si="14"/>
        <v>0</v>
      </c>
      <c r="J40" s="2">
        <f t="shared" si="14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2">
        <f t="shared" si="5"/>
        <v>0</v>
      </c>
      <c r="Q40" s="2" t="e">
        <f t="shared" si="6"/>
        <v>#DIV/0!</v>
      </c>
      <c r="R40" s="2">
        <f t="shared" si="7"/>
        <v>0</v>
      </c>
      <c r="S40" s="2">
        <f t="shared" si="8"/>
        <v>0</v>
      </c>
      <c r="T40" s="2" t="e">
        <f t="shared" si="9"/>
        <v>#DIV/0!</v>
      </c>
      <c r="U40" s="1" t="e">
        <f t="shared" si="10"/>
        <v>#DIV/0!</v>
      </c>
      <c r="V40" s="9" t="str">
        <f t="shared" si="11"/>
        <v>0 ± 0</v>
      </c>
    </row>
    <row r="41" spans="1:22" x14ac:dyDescent="0.3">
      <c r="A41" s="4">
        <f t="shared" si="12"/>
        <v>39</v>
      </c>
      <c r="G41" s="2">
        <f t="shared" si="13"/>
        <v>0</v>
      </c>
      <c r="H41" s="2">
        <f t="shared" si="14"/>
        <v>0</v>
      </c>
      <c r="I41" s="2">
        <f t="shared" si="14"/>
        <v>0</v>
      </c>
      <c r="J41" s="2">
        <f t="shared" si="14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2">
        <f t="shared" si="5"/>
        <v>0</v>
      </c>
      <c r="Q41" s="2" t="e">
        <f t="shared" si="6"/>
        <v>#DIV/0!</v>
      </c>
      <c r="R41" s="2">
        <f t="shared" si="7"/>
        <v>0</v>
      </c>
      <c r="S41" s="2">
        <f t="shared" si="8"/>
        <v>0</v>
      </c>
      <c r="T41" s="2" t="e">
        <f t="shared" si="9"/>
        <v>#DIV/0!</v>
      </c>
      <c r="U41" s="1" t="e">
        <f t="shared" si="10"/>
        <v>#DIV/0!</v>
      </c>
      <c r="V41" s="9" t="str">
        <f t="shared" si="11"/>
        <v>0 ± 0</v>
      </c>
    </row>
    <row r="42" spans="1:22" x14ac:dyDescent="0.3">
      <c r="A42" s="4">
        <f t="shared" si="12"/>
        <v>40</v>
      </c>
      <c r="G42" s="2">
        <f t="shared" si="13"/>
        <v>0</v>
      </c>
      <c r="H42" s="2">
        <f t="shared" si="14"/>
        <v>0</v>
      </c>
      <c r="I42" s="2">
        <f t="shared" si="14"/>
        <v>0</v>
      </c>
      <c r="J42" s="2">
        <f t="shared" si="14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2">
        <f t="shared" si="5"/>
        <v>0</v>
      </c>
      <c r="Q42" s="2" t="e">
        <f t="shared" si="6"/>
        <v>#DIV/0!</v>
      </c>
      <c r="R42" s="2">
        <f t="shared" si="7"/>
        <v>0</v>
      </c>
      <c r="S42" s="2">
        <f t="shared" si="8"/>
        <v>0</v>
      </c>
      <c r="T42" s="2" t="e">
        <f t="shared" si="9"/>
        <v>#DIV/0!</v>
      </c>
      <c r="U42" s="1" t="e">
        <f t="shared" si="10"/>
        <v>#DIV/0!</v>
      </c>
      <c r="V42" s="9" t="str">
        <f t="shared" si="11"/>
        <v>0 ± 0</v>
      </c>
    </row>
    <row r="43" spans="1:22" x14ac:dyDescent="0.3">
      <c r="A43" s="31">
        <f t="shared" si="12"/>
        <v>41</v>
      </c>
      <c r="B43" s="3">
        <v>0</v>
      </c>
      <c r="C43" s="2">
        <v>0</v>
      </c>
      <c r="D43" s="2">
        <v>0</v>
      </c>
      <c r="G43" s="2">
        <f t="shared" si="13"/>
        <v>0</v>
      </c>
      <c r="H43" s="2">
        <f t="shared" si="14"/>
        <v>0</v>
      </c>
      <c r="I43" s="2">
        <f t="shared" si="14"/>
        <v>0</v>
      </c>
      <c r="J43" s="2">
        <f t="shared" si="14"/>
        <v>0</v>
      </c>
      <c r="M43" s="2">
        <f t="shared" si="2"/>
        <v>0</v>
      </c>
      <c r="N43" s="2">
        <f t="shared" si="3"/>
        <v>0</v>
      </c>
      <c r="O43" s="2">
        <f t="shared" si="4"/>
        <v>0</v>
      </c>
      <c r="P43" s="2">
        <f t="shared" si="5"/>
        <v>0</v>
      </c>
      <c r="Q43" s="2" t="e">
        <f t="shared" si="6"/>
        <v>#DIV/0!</v>
      </c>
      <c r="R43" s="2">
        <f t="shared" si="7"/>
        <v>0</v>
      </c>
      <c r="S43" s="2">
        <f t="shared" si="8"/>
        <v>0</v>
      </c>
      <c r="T43" s="2" t="e">
        <f t="shared" si="9"/>
        <v>#DIV/0!</v>
      </c>
      <c r="U43" s="1" t="e">
        <f t="shared" si="10"/>
        <v>#DIV/0!</v>
      </c>
      <c r="V43" s="9" t="str">
        <f t="shared" si="11"/>
        <v>0 ± 0</v>
      </c>
    </row>
    <row r="44" spans="1:22" x14ac:dyDescent="0.3">
      <c r="A44" s="30">
        <f t="shared" si="12"/>
        <v>42</v>
      </c>
      <c r="G44" s="2">
        <f t="shared" si="13"/>
        <v>0</v>
      </c>
      <c r="H44" s="2">
        <f t="shared" si="14"/>
        <v>0</v>
      </c>
      <c r="I44" s="2">
        <f t="shared" si="14"/>
        <v>0</v>
      </c>
      <c r="J44" s="2">
        <f t="shared" si="14"/>
        <v>0</v>
      </c>
      <c r="M44" s="2">
        <f t="shared" si="2"/>
        <v>0</v>
      </c>
      <c r="N44" s="2">
        <f t="shared" si="3"/>
        <v>0</v>
      </c>
      <c r="O44" s="2">
        <f t="shared" si="4"/>
        <v>0</v>
      </c>
      <c r="P44" s="2">
        <f t="shared" si="5"/>
        <v>0</v>
      </c>
      <c r="Q44" s="2" t="e">
        <f t="shared" si="6"/>
        <v>#DIV/0!</v>
      </c>
      <c r="R44" s="2">
        <f t="shared" si="7"/>
        <v>0</v>
      </c>
      <c r="S44" s="2">
        <f t="shared" si="8"/>
        <v>0</v>
      </c>
      <c r="T44" s="2" t="e">
        <f t="shared" si="9"/>
        <v>#DIV/0!</v>
      </c>
      <c r="U44" s="1" t="e">
        <f t="shared" si="10"/>
        <v>#DIV/0!</v>
      </c>
      <c r="V44" s="9" t="str">
        <f t="shared" si="11"/>
        <v>0 ± 0</v>
      </c>
    </row>
    <row r="45" spans="1:22" x14ac:dyDescent="0.3">
      <c r="A45" s="30">
        <f t="shared" si="12"/>
        <v>43</v>
      </c>
      <c r="G45" s="2">
        <f t="shared" si="13"/>
        <v>0</v>
      </c>
      <c r="H45" s="2">
        <f t="shared" si="14"/>
        <v>0</v>
      </c>
      <c r="I45" s="2">
        <f t="shared" si="14"/>
        <v>0</v>
      </c>
      <c r="J45" s="2">
        <f t="shared" si="14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  <c r="Q45" s="2" t="e">
        <f t="shared" si="6"/>
        <v>#DIV/0!</v>
      </c>
      <c r="R45" s="2">
        <f t="shared" si="7"/>
        <v>0</v>
      </c>
      <c r="S45" s="2">
        <f t="shared" si="8"/>
        <v>0</v>
      </c>
      <c r="T45" s="2" t="e">
        <f t="shared" si="9"/>
        <v>#DIV/0!</v>
      </c>
      <c r="U45" s="1" t="e">
        <f t="shared" si="10"/>
        <v>#DIV/0!</v>
      </c>
      <c r="V45" s="9" t="str">
        <f t="shared" si="11"/>
        <v>0 ± 0</v>
      </c>
    </row>
    <row r="46" spans="1:22" x14ac:dyDescent="0.3">
      <c r="A46" s="30">
        <f t="shared" si="12"/>
        <v>44</v>
      </c>
      <c r="G46" s="2">
        <f t="shared" si="13"/>
        <v>0</v>
      </c>
      <c r="H46" s="2">
        <f t="shared" si="14"/>
        <v>0</v>
      </c>
      <c r="I46" s="2">
        <f t="shared" si="14"/>
        <v>0</v>
      </c>
      <c r="J46" s="2">
        <f t="shared" si="14"/>
        <v>0</v>
      </c>
      <c r="M46" s="2">
        <f t="shared" si="2"/>
        <v>0</v>
      </c>
      <c r="N46" s="2">
        <f t="shared" si="3"/>
        <v>0</v>
      </c>
      <c r="O46" s="2">
        <f t="shared" si="4"/>
        <v>0</v>
      </c>
      <c r="P46" s="2">
        <f t="shared" si="5"/>
        <v>0</v>
      </c>
      <c r="Q46" s="2" t="e">
        <f t="shared" si="6"/>
        <v>#DIV/0!</v>
      </c>
      <c r="R46" s="2">
        <f t="shared" si="7"/>
        <v>0</v>
      </c>
      <c r="S46" s="2">
        <f t="shared" si="8"/>
        <v>0</v>
      </c>
      <c r="T46" s="2" t="e">
        <f t="shared" si="9"/>
        <v>#DIV/0!</v>
      </c>
      <c r="U46" s="1" t="e">
        <f t="shared" si="10"/>
        <v>#DIV/0!</v>
      </c>
      <c r="V46" s="9" t="str">
        <f t="shared" si="11"/>
        <v>0 ± 0</v>
      </c>
    </row>
    <row r="47" spans="1:22" x14ac:dyDescent="0.3">
      <c r="A47" s="30">
        <f t="shared" si="12"/>
        <v>45</v>
      </c>
      <c r="G47" s="2">
        <f t="shared" si="13"/>
        <v>0</v>
      </c>
      <c r="H47" s="2">
        <f t="shared" si="14"/>
        <v>0</v>
      </c>
      <c r="I47" s="2">
        <f t="shared" si="14"/>
        <v>0</v>
      </c>
      <c r="J47" s="2">
        <f t="shared" si="14"/>
        <v>0</v>
      </c>
      <c r="M47" s="2">
        <f t="shared" si="2"/>
        <v>0</v>
      </c>
      <c r="N47" s="2">
        <f t="shared" si="3"/>
        <v>0</v>
      </c>
      <c r="O47" s="2">
        <f t="shared" si="4"/>
        <v>0</v>
      </c>
      <c r="P47" s="2">
        <f t="shared" si="5"/>
        <v>0</v>
      </c>
      <c r="Q47" s="2" t="e">
        <f t="shared" si="6"/>
        <v>#DIV/0!</v>
      </c>
      <c r="R47" s="2">
        <f t="shared" si="7"/>
        <v>0</v>
      </c>
      <c r="S47" s="2">
        <f t="shared" si="8"/>
        <v>0</v>
      </c>
      <c r="T47" s="2" t="e">
        <f t="shared" si="9"/>
        <v>#DIV/0!</v>
      </c>
      <c r="U47" s="1" t="e">
        <f t="shared" si="10"/>
        <v>#DIV/0!</v>
      </c>
      <c r="V47" s="9" t="str">
        <f t="shared" si="11"/>
        <v>0 ± 0</v>
      </c>
    </row>
    <row r="48" spans="1:22" x14ac:dyDescent="0.3">
      <c r="A48" s="31">
        <f t="shared" si="12"/>
        <v>46</v>
      </c>
      <c r="B48" s="3">
        <v>0</v>
      </c>
      <c r="C48" s="2">
        <v>0</v>
      </c>
      <c r="D48" s="2">
        <v>0</v>
      </c>
      <c r="G48" s="2">
        <f t="shared" si="13"/>
        <v>0</v>
      </c>
      <c r="H48" s="2">
        <f t="shared" si="14"/>
        <v>0</v>
      </c>
      <c r="I48" s="2">
        <f t="shared" si="14"/>
        <v>0</v>
      </c>
      <c r="J48" s="2">
        <f t="shared" si="14"/>
        <v>0</v>
      </c>
      <c r="M48" s="2">
        <f t="shared" si="2"/>
        <v>0</v>
      </c>
      <c r="N48" s="2">
        <f t="shared" si="3"/>
        <v>0</v>
      </c>
      <c r="O48" s="2">
        <f t="shared" si="4"/>
        <v>0</v>
      </c>
      <c r="P48" s="2">
        <f t="shared" si="5"/>
        <v>0</v>
      </c>
      <c r="Q48" s="2" t="e">
        <f t="shared" si="6"/>
        <v>#DIV/0!</v>
      </c>
      <c r="R48" s="2">
        <f t="shared" si="7"/>
        <v>0</v>
      </c>
      <c r="S48" s="2">
        <f t="shared" si="8"/>
        <v>0</v>
      </c>
      <c r="T48" s="2" t="e">
        <f t="shared" si="9"/>
        <v>#DIV/0!</v>
      </c>
      <c r="U48" s="1" t="e">
        <f t="shared" si="10"/>
        <v>#DIV/0!</v>
      </c>
      <c r="V48" s="9" t="str">
        <f t="shared" si="11"/>
        <v>0 ± 0</v>
      </c>
    </row>
    <row r="49" spans="1:22" x14ac:dyDescent="0.3">
      <c r="A49" s="30">
        <f t="shared" si="12"/>
        <v>47</v>
      </c>
      <c r="G49" s="2">
        <f t="shared" si="13"/>
        <v>0</v>
      </c>
      <c r="H49" s="2">
        <f t="shared" si="14"/>
        <v>0</v>
      </c>
      <c r="I49" s="2">
        <f t="shared" si="14"/>
        <v>0</v>
      </c>
      <c r="J49" s="2">
        <f t="shared" si="14"/>
        <v>0</v>
      </c>
      <c r="M49" s="2">
        <f t="shared" si="2"/>
        <v>0</v>
      </c>
      <c r="N49" s="2">
        <f t="shared" si="3"/>
        <v>0</v>
      </c>
      <c r="O49" s="2">
        <f t="shared" si="4"/>
        <v>0</v>
      </c>
      <c r="P49" s="2">
        <f t="shared" si="5"/>
        <v>0</v>
      </c>
      <c r="Q49" s="2" t="e">
        <f t="shared" si="6"/>
        <v>#DIV/0!</v>
      </c>
      <c r="R49" s="2">
        <f t="shared" si="7"/>
        <v>0</v>
      </c>
      <c r="S49" s="2">
        <f t="shared" si="8"/>
        <v>0</v>
      </c>
      <c r="T49" s="2" t="e">
        <f t="shared" si="9"/>
        <v>#DIV/0!</v>
      </c>
      <c r="U49" s="1" t="e">
        <f t="shared" si="10"/>
        <v>#DIV/0!</v>
      </c>
      <c r="V49" s="9" t="str">
        <f t="shared" si="11"/>
        <v>0 ± 0</v>
      </c>
    </row>
    <row r="50" spans="1:22" x14ac:dyDescent="0.3">
      <c r="A50" s="4">
        <f t="shared" si="12"/>
        <v>48</v>
      </c>
      <c r="G50" s="2">
        <f t="shared" si="13"/>
        <v>0</v>
      </c>
      <c r="H50" s="2">
        <f t="shared" si="14"/>
        <v>0</v>
      </c>
      <c r="I50" s="2">
        <f t="shared" si="14"/>
        <v>0</v>
      </c>
      <c r="J50" s="2">
        <f t="shared" si="14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  <c r="Q50" s="2" t="e">
        <f t="shared" si="6"/>
        <v>#DIV/0!</v>
      </c>
      <c r="R50" s="2">
        <f t="shared" si="7"/>
        <v>0</v>
      </c>
      <c r="S50" s="2">
        <f t="shared" si="8"/>
        <v>0</v>
      </c>
      <c r="T50" s="2" t="e">
        <f t="shared" si="9"/>
        <v>#DIV/0!</v>
      </c>
      <c r="U50" s="1" t="e">
        <f t="shared" si="10"/>
        <v>#DIV/0!</v>
      </c>
      <c r="V50" s="9" t="str">
        <f t="shared" si="11"/>
        <v>0 ± 0</v>
      </c>
    </row>
    <row r="51" spans="1:22" x14ac:dyDescent="0.3">
      <c r="A51" s="4">
        <f t="shared" si="12"/>
        <v>49</v>
      </c>
      <c r="G51" s="2">
        <f t="shared" si="13"/>
        <v>0</v>
      </c>
      <c r="H51" s="2">
        <f t="shared" si="14"/>
        <v>0</v>
      </c>
      <c r="I51" s="2">
        <f t="shared" si="14"/>
        <v>0</v>
      </c>
      <c r="J51" s="2">
        <f t="shared" si="14"/>
        <v>0</v>
      </c>
      <c r="M51" s="2">
        <f t="shared" si="2"/>
        <v>0</v>
      </c>
      <c r="N51" s="2">
        <f t="shared" si="3"/>
        <v>0</v>
      </c>
      <c r="O51" s="2">
        <f t="shared" si="4"/>
        <v>0</v>
      </c>
      <c r="P51" s="2">
        <f t="shared" si="5"/>
        <v>0</v>
      </c>
      <c r="Q51" s="2" t="e">
        <f t="shared" si="6"/>
        <v>#DIV/0!</v>
      </c>
      <c r="R51" s="2">
        <f t="shared" si="7"/>
        <v>0</v>
      </c>
      <c r="S51" s="2">
        <f t="shared" si="8"/>
        <v>0</v>
      </c>
      <c r="T51" s="2" t="e">
        <f t="shared" si="9"/>
        <v>#DIV/0!</v>
      </c>
      <c r="U51" s="1" t="e">
        <f t="shared" si="10"/>
        <v>#DIV/0!</v>
      </c>
      <c r="V51" s="9" t="str">
        <f t="shared" si="11"/>
        <v>0 ± 0</v>
      </c>
    </row>
    <row r="52" spans="1:22" x14ac:dyDescent="0.3">
      <c r="A52" s="4">
        <f t="shared" si="12"/>
        <v>50</v>
      </c>
      <c r="G52" s="2">
        <f t="shared" si="13"/>
        <v>0</v>
      </c>
      <c r="H52" s="2">
        <f t="shared" si="14"/>
        <v>0</v>
      </c>
      <c r="I52" s="2">
        <f t="shared" si="14"/>
        <v>0</v>
      </c>
      <c r="J52" s="2">
        <f t="shared" si="14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  <c r="Q52" s="2" t="e">
        <f t="shared" si="6"/>
        <v>#DIV/0!</v>
      </c>
      <c r="R52" s="2">
        <f t="shared" si="7"/>
        <v>0</v>
      </c>
      <c r="S52" s="2">
        <f t="shared" si="8"/>
        <v>0</v>
      </c>
      <c r="T52" s="2" t="e">
        <f t="shared" si="9"/>
        <v>#DIV/0!</v>
      </c>
      <c r="U52" s="1" t="e">
        <f t="shared" si="10"/>
        <v>#DIV/0!</v>
      </c>
      <c r="V52" s="9" t="str">
        <f t="shared" si="11"/>
        <v>0 ± 0</v>
      </c>
    </row>
    <row r="53" spans="1:22" x14ac:dyDescent="0.3">
      <c r="A53" s="31">
        <f t="shared" si="12"/>
        <v>51</v>
      </c>
      <c r="B53" s="3">
        <v>0</v>
      </c>
      <c r="C53" s="2">
        <v>0</v>
      </c>
      <c r="D53" s="2">
        <v>0</v>
      </c>
      <c r="G53" s="2">
        <f t="shared" si="13"/>
        <v>0</v>
      </c>
      <c r="H53" s="2">
        <f t="shared" si="14"/>
        <v>0</v>
      </c>
      <c r="I53" s="2">
        <f t="shared" si="14"/>
        <v>0</v>
      </c>
      <c r="J53" s="2">
        <f t="shared" si="14"/>
        <v>0</v>
      </c>
      <c r="M53" s="2">
        <f t="shared" si="2"/>
        <v>0</v>
      </c>
      <c r="N53" s="2">
        <f t="shared" si="3"/>
        <v>0</v>
      </c>
      <c r="O53" s="2">
        <f t="shared" si="4"/>
        <v>0</v>
      </c>
      <c r="P53" s="2">
        <f t="shared" si="5"/>
        <v>0</v>
      </c>
      <c r="Q53" s="2" t="e">
        <f t="shared" si="6"/>
        <v>#DIV/0!</v>
      </c>
      <c r="R53" s="2">
        <f t="shared" si="7"/>
        <v>0</v>
      </c>
      <c r="S53" s="2">
        <f t="shared" si="8"/>
        <v>0</v>
      </c>
      <c r="T53" s="2" t="e">
        <f t="shared" si="9"/>
        <v>#DIV/0!</v>
      </c>
      <c r="U53" s="1" t="e">
        <f t="shared" si="10"/>
        <v>#DIV/0!</v>
      </c>
      <c r="V53" s="9" t="str">
        <f t="shared" si="11"/>
        <v>0 ± 0</v>
      </c>
    </row>
    <row r="54" spans="1:22" x14ac:dyDescent="0.3">
      <c r="A54" s="31">
        <f t="shared" si="12"/>
        <v>52</v>
      </c>
      <c r="B54" s="3">
        <v>0</v>
      </c>
      <c r="C54" s="2">
        <v>0</v>
      </c>
      <c r="D54" s="2">
        <v>0</v>
      </c>
      <c r="G54" s="2">
        <f t="shared" si="13"/>
        <v>0</v>
      </c>
      <c r="H54" s="2">
        <f t="shared" si="14"/>
        <v>0</v>
      </c>
      <c r="I54" s="2">
        <f t="shared" si="14"/>
        <v>0</v>
      </c>
      <c r="J54" s="2">
        <f t="shared" si="14"/>
        <v>0</v>
      </c>
      <c r="M54" s="2">
        <f t="shared" si="2"/>
        <v>0</v>
      </c>
      <c r="N54" s="2">
        <f t="shared" si="3"/>
        <v>0</v>
      </c>
      <c r="O54" s="2">
        <f t="shared" si="4"/>
        <v>0</v>
      </c>
      <c r="P54" s="2">
        <f t="shared" si="5"/>
        <v>0</v>
      </c>
      <c r="Q54" s="2" t="e">
        <f t="shared" si="6"/>
        <v>#DIV/0!</v>
      </c>
      <c r="R54" s="2">
        <f t="shared" si="7"/>
        <v>0</v>
      </c>
      <c r="S54" s="2">
        <f t="shared" si="8"/>
        <v>0</v>
      </c>
      <c r="T54" s="2" t="e">
        <f t="shared" si="9"/>
        <v>#DIV/0!</v>
      </c>
      <c r="U54" s="1" t="e">
        <f t="shared" si="10"/>
        <v>#DIV/0!</v>
      </c>
      <c r="V54" s="9" t="str">
        <f t="shared" si="11"/>
        <v>0 ± 0</v>
      </c>
    </row>
    <row r="55" spans="1:22" x14ac:dyDescent="0.3">
      <c r="A55" s="4">
        <f t="shared" si="12"/>
        <v>53</v>
      </c>
      <c r="G55" s="2">
        <f t="shared" si="13"/>
        <v>0</v>
      </c>
      <c r="H55" s="2">
        <f t="shared" si="14"/>
        <v>0</v>
      </c>
      <c r="I55" s="2">
        <f t="shared" si="14"/>
        <v>0</v>
      </c>
      <c r="J55" s="2">
        <f t="shared" si="14"/>
        <v>0</v>
      </c>
      <c r="M55" s="2">
        <f t="shared" si="2"/>
        <v>0</v>
      </c>
      <c r="N55" s="2">
        <f t="shared" si="3"/>
        <v>0</v>
      </c>
      <c r="O55" s="2">
        <f t="shared" si="4"/>
        <v>0</v>
      </c>
      <c r="P55" s="2">
        <f t="shared" si="5"/>
        <v>0</v>
      </c>
      <c r="Q55" s="2" t="e">
        <f t="shared" si="6"/>
        <v>#DIV/0!</v>
      </c>
      <c r="R55" s="2">
        <f t="shared" si="7"/>
        <v>0</v>
      </c>
      <c r="S55" s="2">
        <f t="shared" si="8"/>
        <v>0</v>
      </c>
      <c r="T55" s="2" t="e">
        <f t="shared" si="9"/>
        <v>#DIV/0!</v>
      </c>
      <c r="U55" s="1" t="e">
        <f t="shared" si="10"/>
        <v>#DIV/0!</v>
      </c>
      <c r="V55" s="9" t="str">
        <f t="shared" si="11"/>
        <v>0 ± 0</v>
      </c>
    </row>
    <row r="56" spans="1:22" x14ac:dyDescent="0.3">
      <c r="A56" s="4">
        <f t="shared" si="12"/>
        <v>54</v>
      </c>
      <c r="G56" s="2">
        <f t="shared" si="13"/>
        <v>0</v>
      </c>
      <c r="H56" s="2">
        <f t="shared" si="14"/>
        <v>0</v>
      </c>
      <c r="I56" s="2">
        <f t="shared" si="14"/>
        <v>0</v>
      </c>
      <c r="J56" s="2">
        <f t="shared" si="14"/>
        <v>0</v>
      </c>
      <c r="M56" s="2">
        <f t="shared" si="2"/>
        <v>0</v>
      </c>
      <c r="N56" s="2">
        <f t="shared" si="3"/>
        <v>0</v>
      </c>
      <c r="O56" s="2">
        <f t="shared" si="4"/>
        <v>0</v>
      </c>
      <c r="P56" s="2">
        <f t="shared" si="5"/>
        <v>0</v>
      </c>
      <c r="Q56" s="2" t="e">
        <f t="shared" si="6"/>
        <v>#DIV/0!</v>
      </c>
      <c r="R56" s="2">
        <f t="shared" si="7"/>
        <v>0</v>
      </c>
      <c r="S56" s="2">
        <f t="shared" si="8"/>
        <v>0</v>
      </c>
      <c r="T56" s="2" t="e">
        <f t="shared" si="9"/>
        <v>#DIV/0!</v>
      </c>
      <c r="U56" s="1" t="e">
        <f t="shared" si="10"/>
        <v>#DIV/0!</v>
      </c>
      <c r="V56" s="9" t="str">
        <f t="shared" si="11"/>
        <v>0 ± 0</v>
      </c>
    </row>
    <row r="57" spans="1:22" x14ac:dyDescent="0.3">
      <c r="A57" s="4">
        <f t="shared" si="12"/>
        <v>55</v>
      </c>
      <c r="G57" s="2">
        <f t="shared" si="13"/>
        <v>0</v>
      </c>
      <c r="H57" s="2">
        <f t="shared" si="14"/>
        <v>0</v>
      </c>
      <c r="I57" s="2">
        <f t="shared" si="14"/>
        <v>0</v>
      </c>
      <c r="J57" s="2">
        <f t="shared" si="14"/>
        <v>0</v>
      </c>
      <c r="M57" s="2">
        <f t="shared" si="2"/>
        <v>0</v>
      </c>
      <c r="N57" s="2">
        <f t="shared" si="3"/>
        <v>0</v>
      </c>
      <c r="O57" s="2">
        <f t="shared" si="4"/>
        <v>0</v>
      </c>
      <c r="P57" s="2">
        <f t="shared" si="5"/>
        <v>0</v>
      </c>
      <c r="Q57" s="2" t="e">
        <f t="shared" si="6"/>
        <v>#DIV/0!</v>
      </c>
      <c r="R57" s="2">
        <f t="shared" si="7"/>
        <v>0</v>
      </c>
      <c r="S57" s="2">
        <f t="shared" si="8"/>
        <v>0</v>
      </c>
      <c r="T57" s="2" t="e">
        <f t="shared" si="9"/>
        <v>#DIV/0!</v>
      </c>
      <c r="U57" s="1" t="e">
        <f t="shared" si="10"/>
        <v>#DIV/0!</v>
      </c>
      <c r="V57" s="9" t="str">
        <f t="shared" si="11"/>
        <v>0 ± 0</v>
      </c>
    </row>
    <row r="58" spans="1:22" x14ac:dyDescent="0.3">
      <c r="A58" s="31">
        <f t="shared" si="12"/>
        <v>56</v>
      </c>
      <c r="B58" s="3">
        <v>0</v>
      </c>
      <c r="C58" s="2">
        <v>0</v>
      </c>
      <c r="D58" s="2">
        <v>0</v>
      </c>
      <c r="G58" s="2">
        <f t="shared" si="13"/>
        <v>0</v>
      </c>
      <c r="H58" s="2">
        <f t="shared" si="14"/>
        <v>0</v>
      </c>
      <c r="I58" s="2">
        <f t="shared" si="14"/>
        <v>0</v>
      </c>
      <c r="J58" s="2">
        <f t="shared" si="14"/>
        <v>0</v>
      </c>
      <c r="M58" s="2">
        <f t="shared" si="2"/>
        <v>0</v>
      </c>
      <c r="N58" s="2">
        <f t="shared" si="3"/>
        <v>0</v>
      </c>
      <c r="O58" s="2">
        <f t="shared" si="4"/>
        <v>0</v>
      </c>
      <c r="P58" s="2">
        <f t="shared" si="5"/>
        <v>0</v>
      </c>
      <c r="Q58" s="2" t="e">
        <f t="shared" si="6"/>
        <v>#DIV/0!</v>
      </c>
      <c r="R58" s="2">
        <f t="shared" si="7"/>
        <v>0</v>
      </c>
      <c r="S58" s="2">
        <f t="shared" si="8"/>
        <v>0</v>
      </c>
      <c r="T58" s="2" t="e">
        <f t="shared" si="9"/>
        <v>#DIV/0!</v>
      </c>
      <c r="U58" s="1" t="e">
        <f t="shared" si="10"/>
        <v>#DIV/0!</v>
      </c>
      <c r="V58" s="9" t="str">
        <f t="shared" si="11"/>
        <v>0 ± 0</v>
      </c>
    </row>
    <row r="59" spans="1:22" x14ac:dyDescent="0.3">
      <c r="A59" s="31">
        <f t="shared" si="12"/>
        <v>57</v>
      </c>
      <c r="B59" s="3">
        <v>0</v>
      </c>
      <c r="C59" s="2">
        <v>0</v>
      </c>
      <c r="D59" s="2">
        <v>0</v>
      </c>
      <c r="G59" s="2">
        <f t="shared" si="13"/>
        <v>0</v>
      </c>
      <c r="H59" s="2">
        <f t="shared" si="14"/>
        <v>0</v>
      </c>
      <c r="I59" s="2">
        <f t="shared" si="14"/>
        <v>0</v>
      </c>
      <c r="J59" s="2">
        <f t="shared" si="14"/>
        <v>0</v>
      </c>
      <c r="M59" s="2">
        <f t="shared" si="2"/>
        <v>0</v>
      </c>
      <c r="N59" s="2">
        <f t="shared" si="3"/>
        <v>0</v>
      </c>
      <c r="O59" s="2">
        <f t="shared" si="4"/>
        <v>0</v>
      </c>
      <c r="P59" s="2">
        <f t="shared" si="5"/>
        <v>0</v>
      </c>
      <c r="Q59" s="2" t="e">
        <f t="shared" si="6"/>
        <v>#DIV/0!</v>
      </c>
      <c r="R59" s="2">
        <f t="shared" si="7"/>
        <v>0</v>
      </c>
      <c r="S59" s="2">
        <f t="shared" si="8"/>
        <v>0</v>
      </c>
      <c r="T59" s="2" t="e">
        <f t="shared" si="9"/>
        <v>#DIV/0!</v>
      </c>
      <c r="U59" s="1" t="e">
        <f t="shared" si="10"/>
        <v>#DIV/0!</v>
      </c>
      <c r="V59" s="9" t="str">
        <f t="shared" si="11"/>
        <v>0 ± 0</v>
      </c>
    </row>
    <row r="60" spans="1:22" x14ac:dyDescent="0.3">
      <c r="A60" s="4">
        <f t="shared" si="12"/>
        <v>58</v>
      </c>
      <c r="G60" s="2">
        <f t="shared" si="13"/>
        <v>0</v>
      </c>
      <c r="H60" s="2">
        <f t="shared" si="14"/>
        <v>0</v>
      </c>
      <c r="I60" s="2">
        <f t="shared" si="14"/>
        <v>0</v>
      </c>
      <c r="J60" s="2">
        <f t="shared" si="14"/>
        <v>0</v>
      </c>
      <c r="M60" s="2">
        <f t="shared" si="2"/>
        <v>0</v>
      </c>
      <c r="N60" s="2">
        <f t="shared" si="3"/>
        <v>0</v>
      </c>
      <c r="O60" s="2">
        <f t="shared" si="4"/>
        <v>0</v>
      </c>
      <c r="P60" s="2">
        <f t="shared" si="5"/>
        <v>0</v>
      </c>
      <c r="Q60" s="2" t="e">
        <f t="shared" si="6"/>
        <v>#DIV/0!</v>
      </c>
      <c r="R60" s="2">
        <f t="shared" si="7"/>
        <v>0</v>
      </c>
      <c r="S60" s="2">
        <f t="shared" si="8"/>
        <v>0</v>
      </c>
      <c r="T60" s="2" t="e">
        <f t="shared" si="9"/>
        <v>#DIV/0!</v>
      </c>
      <c r="U60" s="1" t="e">
        <f t="shared" si="10"/>
        <v>#DIV/0!</v>
      </c>
      <c r="V60" s="9" t="str">
        <f t="shared" si="11"/>
        <v>0 ± 0</v>
      </c>
    </row>
    <row r="61" spans="1:22" x14ac:dyDescent="0.3">
      <c r="A61" s="4">
        <f t="shared" si="12"/>
        <v>59</v>
      </c>
      <c r="G61" s="2">
        <f t="shared" si="13"/>
        <v>0</v>
      </c>
      <c r="H61" s="2">
        <f t="shared" si="14"/>
        <v>0</v>
      </c>
      <c r="I61" s="2">
        <f t="shared" si="14"/>
        <v>0</v>
      </c>
      <c r="J61" s="2">
        <f t="shared" si="14"/>
        <v>0</v>
      </c>
      <c r="M61" s="2">
        <f t="shared" si="2"/>
        <v>0</v>
      </c>
      <c r="N61" s="2">
        <f t="shared" si="3"/>
        <v>0</v>
      </c>
      <c r="O61" s="2">
        <f t="shared" si="4"/>
        <v>0</v>
      </c>
      <c r="P61" s="2">
        <f t="shared" si="5"/>
        <v>0</v>
      </c>
      <c r="Q61" s="2" t="e">
        <f t="shared" si="6"/>
        <v>#DIV/0!</v>
      </c>
      <c r="R61" s="2">
        <f t="shared" si="7"/>
        <v>0</v>
      </c>
      <c r="S61" s="2">
        <f t="shared" si="8"/>
        <v>0</v>
      </c>
      <c r="T61" s="2" t="e">
        <f t="shared" si="9"/>
        <v>#DIV/0!</v>
      </c>
      <c r="U61" s="1" t="e">
        <f t="shared" si="10"/>
        <v>#DIV/0!</v>
      </c>
      <c r="V61" s="9" t="str">
        <f t="shared" si="11"/>
        <v>0 ± 0</v>
      </c>
    </row>
    <row r="62" spans="1:22" x14ac:dyDescent="0.3">
      <c r="A62" s="4">
        <f t="shared" si="12"/>
        <v>60</v>
      </c>
      <c r="G62" s="2">
        <f t="shared" si="13"/>
        <v>0</v>
      </c>
      <c r="H62" s="2">
        <f t="shared" si="14"/>
        <v>0</v>
      </c>
      <c r="I62" s="2">
        <f t="shared" si="14"/>
        <v>0</v>
      </c>
      <c r="J62" s="2">
        <f t="shared" si="14"/>
        <v>0</v>
      </c>
      <c r="M62" s="2">
        <f t="shared" si="2"/>
        <v>0</v>
      </c>
      <c r="N62" s="2">
        <f t="shared" si="3"/>
        <v>0</v>
      </c>
      <c r="O62" s="2">
        <f t="shared" si="4"/>
        <v>0</v>
      </c>
      <c r="P62" s="2">
        <f t="shared" si="5"/>
        <v>0</v>
      </c>
      <c r="Q62" s="2" t="e">
        <f t="shared" si="6"/>
        <v>#DIV/0!</v>
      </c>
      <c r="R62" s="2">
        <f t="shared" si="7"/>
        <v>0</v>
      </c>
      <c r="S62" s="2">
        <f t="shared" si="8"/>
        <v>0</v>
      </c>
      <c r="T62" s="2" t="e">
        <f t="shared" si="9"/>
        <v>#DIV/0!</v>
      </c>
      <c r="U62" s="1" t="e">
        <f t="shared" si="10"/>
        <v>#DIV/0!</v>
      </c>
      <c r="V62" s="9" t="str">
        <f t="shared" si="11"/>
        <v>0 ± 0</v>
      </c>
    </row>
    <row r="63" spans="1:22" x14ac:dyDescent="0.3">
      <c r="A63" s="32">
        <f t="shared" si="12"/>
        <v>61</v>
      </c>
      <c r="B63" s="3">
        <v>0</v>
      </c>
      <c r="C63" s="2">
        <v>0</v>
      </c>
      <c r="D63" s="2">
        <v>0</v>
      </c>
      <c r="G63" s="2">
        <f t="shared" si="13"/>
        <v>0</v>
      </c>
      <c r="H63" s="2">
        <f t="shared" si="14"/>
        <v>0</v>
      </c>
      <c r="I63" s="2">
        <f t="shared" si="14"/>
        <v>0</v>
      </c>
      <c r="J63" s="2">
        <f t="shared" si="14"/>
        <v>0</v>
      </c>
      <c r="M63" s="2">
        <f t="shared" si="2"/>
        <v>0</v>
      </c>
      <c r="N63" s="2">
        <f t="shared" si="3"/>
        <v>0</v>
      </c>
      <c r="O63" s="2">
        <f t="shared" si="4"/>
        <v>0</v>
      </c>
      <c r="P63" s="2">
        <f t="shared" si="5"/>
        <v>0</v>
      </c>
      <c r="Q63" s="2" t="e">
        <f t="shared" si="6"/>
        <v>#DIV/0!</v>
      </c>
      <c r="R63" s="2">
        <f t="shared" si="7"/>
        <v>0</v>
      </c>
      <c r="S63" s="2">
        <f t="shared" si="8"/>
        <v>0</v>
      </c>
      <c r="T63" s="2" t="e">
        <f t="shared" si="9"/>
        <v>#DIV/0!</v>
      </c>
      <c r="U63" s="1" t="e">
        <f t="shared" si="10"/>
        <v>#DIV/0!</v>
      </c>
      <c r="V63" s="9" t="str">
        <f t="shared" si="11"/>
        <v>0 ± 0</v>
      </c>
    </row>
    <row r="64" spans="1:22" x14ac:dyDescent="0.3">
      <c r="A64" s="30">
        <f t="shared" si="12"/>
        <v>62</v>
      </c>
      <c r="G64" s="2">
        <f t="shared" si="13"/>
        <v>0</v>
      </c>
      <c r="H64" s="2">
        <f t="shared" si="14"/>
        <v>0</v>
      </c>
      <c r="I64" s="2">
        <f t="shared" si="14"/>
        <v>0</v>
      </c>
      <c r="J64" s="2">
        <f t="shared" si="14"/>
        <v>0</v>
      </c>
      <c r="M64" s="2">
        <f t="shared" si="2"/>
        <v>0</v>
      </c>
      <c r="N64" s="2">
        <f t="shared" si="3"/>
        <v>0</v>
      </c>
      <c r="O64" s="2">
        <f t="shared" si="4"/>
        <v>0</v>
      </c>
      <c r="P64" s="2">
        <f t="shared" si="5"/>
        <v>0</v>
      </c>
      <c r="Q64" s="2" t="e">
        <f t="shared" si="6"/>
        <v>#DIV/0!</v>
      </c>
      <c r="R64" s="2">
        <f t="shared" si="7"/>
        <v>0</v>
      </c>
      <c r="S64" s="2">
        <f t="shared" si="8"/>
        <v>0</v>
      </c>
      <c r="T64" s="2" t="e">
        <f t="shared" si="9"/>
        <v>#DIV/0!</v>
      </c>
      <c r="U64" s="1" t="e">
        <f t="shared" si="10"/>
        <v>#DIV/0!</v>
      </c>
      <c r="V64" s="9" t="str">
        <f t="shared" si="11"/>
        <v>0 ± 0</v>
      </c>
    </row>
    <row r="65" spans="1:22" x14ac:dyDescent="0.3">
      <c r="A65" s="30">
        <f t="shared" si="12"/>
        <v>63</v>
      </c>
      <c r="G65" s="2">
        <f t="shared" si="13"/>
        <v>0</v>
      </c>
      <c r="H65" s="2">
        <f t="shared" si="14"/>
        <v>0</v>
      </c>
      <c r="I65" s="2">
        <f t="shared" si="14"/>
        <v>0</v>
      </c>
      <c r="J65" s="2">
        <f t="shared" si="14"/>
        <v>0</v>
      </c>
      <c r="M65" s="2">
        <f t="shared" si="2"/>
        <v>0</v>
      </c>
      <c r="N65" s="2">
        <f t="shared" si="3"/>
        <v>0</v>
      </c>
      <c r="O65" s="2">
        <f t="shared" si="4"/>
        <v>0</v>
      </c>
      <c r="P65" s="2">
        <f t="shared" si="5"/>
        <v>0</v>
      </c>
      <c r="Q65" s="2" t="e">
        <f t="shared" si="6"/>
        <v>#DIV/0!</v>
      </c>
      <c r="R65" s="2">
        <f t="shared" si="7"/>
        <v>0</v>
      </c>
      <c r="S65" s="2">
        <f t="shared" si="8"/>
        <v>0</v>
      </c>
      <c r="T65" s="2" t="e">
        <f t="shared" si="9"/>
        <v>#DIV/0!</v>
      </c>
      <c r="U65" s="1" t="e">
        <f t="shared" si="10"/>
        <v>#DIV/0!</v>
      </c>
      <c r="V65" s="9" t="str">
        <f t="shared" si="11"/>
        <v>0 ± 0</v>
      </c>
    </row>
    <row r="66" spans="1:22" x14ac:dyDescent="0.3">
      <c r="A66" s="30">
        <f t="shared" si="12"/>
        <v>64</v>
      </c>
      <c r="G66" s="2">
        <f t="shared" si="13"/>
        <v>0</v>
      </c>
      <c r="H66" s="2">
        <f t="shared" si="14"/>
        <v>0</v>
      </c>
      <c r="I66" s="2">
        <f t="shared" si="14"/>
        <v>0</v>
      </c>
      <c r="J66" s="2">
        <f t="shared" si="14"/>
        <v>0</v>
      </c>
      <c r="M66" s="2">
        <f t="shared" si="2"/>
        <v>0</v>
      </c>
      <c r="N66" s="2">
        <f t="shared" si="3"/>
        <v>0</v>
      </c>
      <c r="O66" s="2">
        <f t="shared" si="4"/>
        <v>0</v>
      </c>
      <c r="P66" s="2">
        <f t="shared" si="5"/>
        <v>0</v>
      </c>
      <c r="Q66" s="2" t="e">
        <f t="shared" si="6"/>
        <v>#DIV/0!</v>
      </c>
      <c r="R66" s="2">
        <f t="shared" si="7"/>
        <v>0</v>
      </c>
      <c r="S66" s="2">
        <f t="shared" si="8"/>
        <v>0</v>
      </c>
      <c r="T66" s="2" t="e">
        <f t="shared" si="9"/>
        <v>#DIV/0!</v>
      </c>
      <c r="U66" s="1" t="e">
        <f t="shared" si="10"/>
        <v>#DIV/0!</v>
      </c>
      <c r="V66" s="9" t="str">
        <f t="shared" si="11"/>
        <v>0 ± 0</v>
      </c>
    </row>
    <row r="67" spans="1:22" x14ac:dyDescent="0.3">
      <c r="A67" s="30">
        <f t="shared" si="12"/>
        <v>65</v>
      </c>
      <c r="G67" s="2">
        <f t="shared" si="13"/>
        <v>0</v>
      </c>
      <c r="H67" s="2">
        <f t="shared" si="14"/>
        <v>0</v>
      </c>
      <c r="I67" s="2">
        <f t="shared" si="14"/>
        <v>0</v>
      </c>
      <c r="J67" s="2">
        <f t="shared" si="14"/>
        <v>0</v>
      </c>
      <c r="M67" s="2">
        <f t="shared" ref="M67:M88" si="15">SUM(H67,I67,J67,K67,L67)</f>
        <v>0</v>
      </c>
      <c r="N67" s="2">
        <f t="shared" ref="N67:N88" si="16">POWER(M67/($Y$5-1),0.5)</f>
        <v>0</v>
      </c>
      <c r="O67" s="2">
        <f t="shared" ref="O67:O88" si="17">G67+3*N67</f>
        <v>0</v>
      </c>
      <c r="P67" s="2">
        <f t="shared" ref="P67:P88" si="18">G67-3*N67</f>
        <v>0</v>
      </c>
      <c r="Q67" s="2" t="e">
        <f t="shared" ref="Q67:Q88" si="19">N67/G67*100</f>
        <v>#DIV/0!</v>
      </c>
      <c r="R67" s="2">
        <f t="shared" ref="R67:R88" si="20">N67/POWER($Y$5, 0.5)</f>
        <v>0</v>
      </c>
      <c r="S67" s="2">
        <f t="shared" ref="S67:S88" si="21">R67*$Z$5</f>
        <v>0</v>
      </c>
      <c r="T67" s="2" t="e">
        <f t="shared" ref="T67:T88" si="22">S67/G67*100</f>
        <v>#DIV/0!</v>
      </c>
      <c r="U67" s="1" t="e">
        <f t="shared" ref="U67:U88" si="23">ROUNDUP(POWER(Q67*$Z$5/$AA$5,2),0)</f>
        <v>#DIV/0!</v>
      </c>
      <c r="V67" s="9" t="str">
        <f t="shared" si="11"/>
        <v>0 ± 0</v>
      </c>
    </row>
    <row r="68" spans="1:22" x14ac:dyDescent="0.3">
      <c r="A68" s="31">
        <f t="shared" si="12"/>
        <v>66</v>
      </c>
      <c r="B68" s="3">
        <v>0</v>
      </c>
      <c r="C68" s="2">
        <v>0</v>
      </c>
      <c r="D68" s="2">
        <v>0</v>
      </c>
      <c r="G68" s="2">
        <f t="shared" si="13"/>
        <v>0</v>
      </c>
      <c r="H68" s="2">
        <f t="shared" si="14"/>
        <v>0</v>
      </c>
      <c r="I68" s="2">
        <f t="shared" si="14"/>
        <v>0</v>
      </c>
      <c r="J68" s="2">
        <f t="shared" si="14"/>
        <v>0</v>
      </c>
      <c r="M68" s="2">
        <f t="shared" si="15"/>
        <v>0</v>
      </c>
      <c r="N68" s="2">
        <f t="shared" si="16"/>
        <v>0</v>
      </c>
      <c r="O68" s="2">
        <f t="shared" si="17"/>
        <v>0</v>
      </c>
      <c r="P68" s="2">
        <f t="shared" si="18"/>
        <v>0</v>
      </c>
      <c r="Q68" s="2" t="e">
        <f t="shared" si="19"/>
        <v>#DIV/0!</v>
      </c>
      <c r="R68" s="2">
        <f t="shared" si="20"/>
        <v>0</v>
      </c>
      <c r="S68" s="2">
        <f t="shared" si="21"/>
        <v>0</v>
      </c>
      <c r="T68" s="2" t="e">
        <f t="shared" si="22"/>
        <v>#DIV/0!</v>
      </c>
      <c r="U68" s="1" t="e">
        <f t="shared" si="23"/>
        <v>#DIV/0!</v>
      </c>
      <c r="V68" s="9" t="str">
        <f t="shared" ref="V68:V88" si="24" xml:space="preserve"> (ROUNDUP(G68,3)) &amp; " ± " &amp; (ROUNDUP(S68, 3))</f>
        <v>0 ± 0</v>
      </c>
    </row>
    <row r="69" spans="1:22" x14ac:dyDescent="0.3">
      <c r="A69" s="30">
        <f t="shared" ref="A69:A78" si="25">A68+1</f>
        <v>67</v>
      </c>
      <c r="G69" s="2">
        <f t="shared" si="13"/>
        <v>0</v>
      </c>
      <c r="H69" s="2">
        <f t="shared" si="14"/>
        <v>0</v>
      </c>
      <c r="I69" s="2">
        <f t="shared" si="14"/>
        <v>0</v>
      </c>
      <c r="J69" s="2">
        <f t="shared" si="14"/>
        <v>0</v>
      </c>
      <c r="M69" s="2">
        <f t="shared" si="15"/>
        <v>0</v>
      </c>
      <c r="N69" s="2">
        <f t="shared" si="16"/>
        <v>0</v>
      </c>
      <c r="O69" s="2">
        <f t="shared" si="17"/>
        <v>0</v>
      </c>
      <c r="P69" s="2">
        <f t="shared" si="18"/>
        <v>0</v>
      </c>
      <c r="Q69" s="2" t="e">
        <f t="shared" si="19"/>
        <v>#DIV/0!</v>
      </c>
      <c r="R69" s="2">
        <f t="shared" si="20"/>
        <v>0</v>
      </c>
      <c r="S69" s="2">
        <f t="shared" si="21"/>
        <v>0</v>
      </c>
      <c r="T69" s="2" t="e">
        <f t="shared" si="22"/>
        <v>#DIV/0!</v>
      </c>
      <c r="U69" s="1" t="e">
        <f t="shared" si="23"/>
        <v>#DIV/0!</v>
      </c>
      <c r="V69" s="9" t="str">
        <f t="shared" si="24"/>
        <v>0 ± 0</v>
      </c>
    </row>
    <row r="70" spans="1:22" x14ac:dyDescent="0.3">
      <c r="A70" s="30">
        <f t="shared" si="25"/>
        <v>68</v>
      </c>
      <c r="G70" s="2">
        <f t="shared" si="13"/>
        <v>0</v>
      </c>
      <c r="H70" s="2">
        <f t="shared" si="14"/>
        <v>0</v>
      </c>
      <c r="I70" s="2">
        <f t="shared" si="14"/>
        <v>0</v>
      </c>
      <c r="J70" s="2">
        <f t="shared" si="14"/>
        <v>0</v>
      </c>
      <c r="M70" s="2">
        <f t="shared" si="15"/>
        <v>0</v>
      </c>
      <c r="N70" s="2">
        <f t="shared" si="16"/>
        <v>0</v>
      </c>
      <c r="O70" s="2">
        <f t="shared" si="17"/>
        <v>0</v>
      </c>
      <c r="P70" s="2">
        <f t="shared" si="18"/>
        <v>0</v>
      </c>
      <c r="Q70" s="2" t="e">
        <f t="shared" si="19"/>
        <v>#DIV/0!</v>
      </c>
      <c r="R70" s="2">
        <f t="shared" si="20"/>
        <v>0</v>
      </c>
      <c r="S70" s="2">
        <f t="shared" si="21"/>
        <v>0</v>
      </c>
      <c r="T70" s="2" t="e">
        <f t="shared" si="22"/>
        <v>#DIV/0!</v>
      </c>
      <c r="U70" s="1" t="e">
        <f t="shared" si="23"/>
        <v>#DIV/0!</v>
      </c>
      <c r="V70" s="9" t="str">
        <f t="shared" si="24"/>
        <v>0 ± 0</v>
      </c>
    </row>
    <row r="71" spans="1:22" x14ac:dyDescent="0.3">
      <c r="A71" s="30">
        <f t="shared" si="25"/>
        <v>69</v>
      </c>
      <c r="G71" s="2">
        <f t="shared" si="13"/>
        <v>0</v>
      </c>
      <c r="H71" s="2">
        <f t="shared" si="14"/>
        <v>0</v>
      </c>
      <c r="I71" s="2">
        <f t="shared" si="14"/>
        <v>0</v>
      </c>
      <c r="J71" s="2">
        <f t="shared" si="14"/>
        <v>0</v>
      </c>
      <c r="M71" s="2">
        <f t="shared" si="15"/>
        <v>0</v>
      </c>
      <c r="N71" s="2">
        <f t="shared" si="16"/>
        <v>0</v>
      </c>
      <c r="O71" s="2">
        <f t="shared" si="17"/>
        <v>0</v>
      </c>
      <c r="P71" s="2">
        <f t="shared" si="18"/>
        <v>0</v>
      </c>
      <c r="Q71" s="2" t="e">
        <f t="shared" si="19"/>
        <v>#DIV/0!</v>
      </c>
      <c r="R71" s="2">
        <f t="shared" si="20"/>
        <v>0</v>
      </c>
      <c r="S71" s="2">
        <f t="shared" si="21"/>
        <v>0</v>
      </c>
      <c r="T71" s="2" t="e">
        <f t="shared" si="22"/>
        <v>#DIV/0!</v>
      </c>
      <c r="U71" s="1" t="e">
        <f t="shared" si="23"/>
        <v>#DIV/0!</v>
      </c>
      <c r="V71" s="9" t="str">
        <f t="shared" si="24"/>
        <v>0 ± 0</v>
      </c>
    </row>
    <row r="72" spans="1:22" x14ac:dyDescent="0.3">
      <c r="A72" s="30">
        <f t="shared" si="25"/>
        <v>70</v>
      </c>
      <c r="G72" s="2">
        <f t="shared" si="13"/>
        <v>0</v>
      </c>
      <c r="H72" s="2">
        <f t="shared" si="14"/>
        <v>0</v>
      </c>
      <c r="I72" s="2">
        <f t="shared" si="14"/>
        <v>0</v>
      </c>
      <c r="J72" s="2">
        <f t="shared" si="14"/>
        <v>0</v>
      </c>
      <c r="M72" s="2">
        <f t="shared" si="15"/>
        <v>0</v>
      </c>
      <c r="N72" s="2">
        <f t="shared" si="16"/>
        <v>0</v>
      </c>
      <c r="O72" s="2">
        <f t="shared" si="17"/>
        <v>0</v>
      </c>
      <c r="P72" s="2">
        <f t="shared" si="18"/>
        <v>0</v>
      </c>
      <c r="Q72" s="2" t="e">
        <f t="shared" si="19"/>
        <v>#DIV/0!</v>
      </c>
      <c r="R72" s="2">
        <f t="shared" si="20"/>
        <v>0</v>
      </c>
      <c r="S72" s="2">
        <f t="shared" si="21"/>
        <v>0</v>
      </c>
      <c r="T72" s="2" t="e">
        <f t="shared" si="22"/>
        <v>#DIV/0!</v>
      </c>
      <c r="U72" s="1" t="e">
        <f t="shared" si="23"/>
        <v>#DIV/0!</v>
      </c>
      <c r="V72" s="9" t="str">
        <f t="shared" si="24"/>
        <v>0 ± 0</v>
      </c>
    </row>
    <row r="73" spans="1:22" x14ac:dyDescent="0.3">
      <c r="A73" s="31">
        <f t="shared" si="25"/>
        <v>71</v>
      </c>
      <c r="B73" s="3">
        <v>0</v>
      </c>
      <c r="C73" s="2">
        <v>0</v>
      </c>
      <c r="D73" s="2">
        <v>0</v>
      </c>
      <c r="G73" s="2">
        <f t="shared" ref="G73:G88" si="26">(B73+C73+D73+E73+F73)/$Y$5</f>
        <v>0</v>
      </c>
      <c r="H73" s="2">
        <f t="shared" ref="H73:J88" si="27">POWER(B73-$G73,2)</f>
        <v>0</v>
      </c>
      <c r="I73" s="2">
        <f t="shared" si="27"/>
        <v>0</v>
      </c>
      <c r="J73" s="2">
        <f t="shared" si="27"/>
        <v>0</v>
      </c>
      <c r="M73" s="2">
        <f t="shared" si="15"/>
        <v>0</v>
      </c>
      <c r="N73" s="2">
        <f t="shared" si="16"/>
        <v>0</v>
      </c>
      <c r="O73" s="2">
        <f t="shared" si="17"/>
        <v>0</v>
      </c>
      <c r="P73" s="2">
        <f t="shared" si="18"/>
        <v>0</v>
      </c>
      <c r="Q73" s="2" t="e">
        <f t="shared" si="19"/>
        <v>#DIV/0!</v>
      </c>
      <c r="R73" s="2">
        <f t="shared" si="20"/>
        <v>0</v>
      </c>
      <c r="S73" s="2">
        <f t="shared" si="21"/>
        <v>0</v>
      </c>
      <c r="T73" s="2" t="e">
        <f t="shared" si="22"/>
        <v>#DIV/0!</v>
      </c>
      <c r="U73" s="1" t="e">
        <f t="shared" si="23"/>
        <v>#DIV/0!</v>
      </c>
      <c r="V73" s="9" t="str">
        <f t="shared" si="24"/>
        <v>0 ± 0</v>
      </c>
    </row>
    <row r="74" spans="1:22" x14ac:dyDescent="0.3">
      <c r="A74" s="30">
        <f t="shared" si="25"/>
        <v>72</v>
      </c>
      <c r="G74" s="2">
        <f t="shared" si="26"/>
        <v>0</v>
      </c>
      <c r="H74" s="2">
        <f t="shared" si="27"/>
        <v>0</v>
      </c>
      <c r="I74" s="2">
        <f t="shared" si="27"/>
        <v>0</v>
      </c>
      <c r="J74" s="2">
        <f t="shared" si="27"/>
        <v>0</v>
      </c>
      <c r="M74" s="2">
        <f t="shared" si="15"/>
        <v>0</v>
      </c>
      <c r="N74" s="2">
        <f t="shared" si="16"/>
        <v>0</v>
      </c>
      <c r="O74" s="2">
        <f t="shared" si="17"/>
        <v>0</v>
      </c>
      <c r="P74" s="2">
        <f t="shared" si="18"/>
        <v>0</v>
      </c>
      <c r="Q74" s="2" t="e">
        <f t="shared" si="19"/>
        <v>#DIV/0!</v>
      </c>
      <c r="R74" s="2">
        <f t="shared" si="20"/>
        <v>0</v>
      </c>
      <c r="S74" s="2">
        <f t="shared" si="21"/>
        <v>0</v>
      </c>
      <c r="T74" s="2" t="e">
        <f t="shared" si="22"/>
        <v>#DIV/0!</v>
      </c>
      <c r="U74" s="1" t="e">
        <f t="shared" si="23"/>
        <v>#DIV/0!</v>
      </c>
      <c r="V74" s="9" t="str">
        <f t="shared" si="24"/>
        <v>0 ± 0</v>
      </c>
    </row>
    <row r="75" spans="1:22" x14ac:dyDescent="0.3">
      <c r="A75" s="30">
        <f t="shared" si="25"/>
        <v>73</v>
      </c>
      <c r="G75" s="2">
        <f t="shared" si="26"/>
        <v>0</v>
      </c>
      <c r="H75" s="2">
        <f t="shared" si="27"/>
        <v>0</v>
      </c>
      <c r="I75" s="2">
        <f t="shared" si="27"/>
        <v>0</v>
      </c>
      <c r="J75" s="2">
        <f t="shared" si="27"/>
        <v>0</v>
      </c>
      <c r="M75" s="2">
        <f t="shared" si="15"/>
        <v>0</v>
      </c>
      <c r="N75" s="2">
        <f t="shared" si="16"/>
        <v>0</v>
      </c>
      <c r="O75" s="2">
        <f t="shared" si="17"/>
        <v>0</v>
      </c>
      <c r="P75" s="2">
        <f t="shared" si="18"/>
        <v>0</v>
      </c>
      <c r="Q75" s="2" t="e">
        <f t="shared" si="19"/>
        <v>#DIV/0!</v>
      </c>
      <c r="R75" s="2">
        <f t="shared" si="20"/>
        <v>0</v>
      </c>
      <c r="S75" s="2">
        <f t="shared" si="21"/>
        <v>0</v>
      </c>
      <c r="T75" s="2" t="e">
        <f t="shared" si="22"/>
        <v>#DIV/0!</v>
      </c>
      <c r="U75" s="1" t="e">
        <f t="shared" si="23"/>
        <v>#DIV/0!</v>
      </c>
      <c r="V75" s="9" t="str">
        <f t="shared" si="24"/>
        <v>0 ± 0</v>
      </c>
    </row>
    <row r="76" spans="1:22" x14ac:dyDescent="0.3">
      <c r="A76" s="30">
        <f t="shared" si="25"/>
        <v>74</v>
      </c>
      <c r="G76" s="2">
        <f t="shared" si="26"/>
        <v>0</v>
      </c>
      <c r="H76" s="2">
        <f t="shared" si="27"/>
        <v>0</v>
      </c>
      <c r="I76" s="2">
        <f t="shared" si="27"/>
        <v>0</v>
      </c>
      <c r="J76" s="2">
        <f t="shared" si="27"/>
        <v>0</v>
      </c>
      <c r="M76" s="2">
        <f t="shared" si="15"/>
        <v>0</v>
      </c>
      <c r="N76" s="2">
        <f t="shared" si="16"/>
        <v>0</v>
      </c>
      <c r="O76" s="2">
        <f t="shared" si="17"/>
        <v>0</v>
      </c>
      <c r="P76" s="2">
        <f t="shared" si="18"/>
        <v>0</v>
      </c>
      <c r="Q76" s="2" t="e">
        <f t="shared" si="19"/>
        <v>#DIV/0!</v>
      </c>
      <c r="R76" s="2">
        <f t="shared" si="20"/>
        <v>0</v>
      </c>
      <c r="S76" s="2">
        <f t="shared" si="21"/>
        <v>0</v>
      </c>
      <c r="T76" s="2" t="e">
        <f t="shared" si="22"/>
        <v>#DIV/0!</v>
      </c>
      <c r="U76" s="1" t="e">
        <f t="shared" si="23"/>
        <v>#DIV/0!</v>
      </c>
      <c r="V76" s="9" t="str">
        <f t="shared" si="24"/>
        <v>0 ± 0</v>
      </c>
    </row>
    <row r="77" spans="1:22" x14ac:dyDescent="0.3">
      <c r="A77" s="30">
        <f t="shared" si="25"/>
        <v>75</v>
      </c>
      <c r="G77" s="2">
        <f t="shared" si="26"/>
        <v>0</v>
      </c>
      <c r="H77" s="2">
        <f t="shared" si="27"/>
        <v>0</v>
      </c>
      <c r="I77" s="2">
        <f t="shared" si="27"/>
        <v>0</v>
      </c>
      <c r="J77" s="2">
        <f t="shared" si="27"/>
        <v>0</v>
      </c>
      <c r="M77" s="2">
        <f t="shared" si="15"/>
        <v>0</v>
      </c>
      <c r="N77" s="2">
        <f t="shared" si="16"/>
        <v>0</v>
      </c>
      <c r="O77" s="2">
        <f t="shared" si="17"/>
        <v>0</v>
      </c>
      <c r="P77" s="2">
        <f t="shared" si="18"/>
        <v>0</v>
      </c>
      <c r="Q77" s="2" t="e">
        <f t="shared" si="19"/>
        <v>#DIV/0!</v>
      </c>
      <c r="R77" s="2">
        <f t="shared" si="20"/>
        <v>0</v>
      </c>
      <c r="S77" s="2">
        <f t="shared" si="21"/>
        <v>0</v>
      </c>
      <c r="T77" s="2" t="e">
        <f t="shared" si="22"/>
        <v>#DIV/0!</v>
      </c>
      <c r="U77" s="1" t="e">
        <f t="shared" si="23"/>
        <v>#DIV/0!</v>
      </c>
      <c r="V77" s="9" t="str">
        <f t="shared" si="24"/>
        <v>0 ± 0</v>
      </c>
    </row>
    <row r="78" spans="1:22" x14ac:dyDescent="0.3">
      <c r="A78" s="31">
        <f t="shared" si="25"/>
        <v>76</v>
      </c>
      <c r="B78" s="3">
        <v>0</v>
      </c>
      <c r="C78" s="2">
        <v>0</v>
      </c>
      <c r="D78" s="2">
        <v>0</v>
      </c>
      <c r="G78" s="2">
        <f t="shared" si="26"/>
        <v>0</v>
      </c>
      <c r="H78" s="2">
        <f t="shared" si="27"/>
        <v>0</v>
      </c>
      <c r="I78" s="2">
        <f t="shared" si="27"/>
        <v>0</v>
      </c>
      <c r="J78" s="2">
        <f t="shared" si="27"/>
        <v>0</v>
      </c>
      <c r="M78" s="2">
        <f t="shared" si="15"/>
        <v>0</v>
      </c>
      <c r="N78" s="2">
        <f t="shared" si="16"/>
        <v>0</v>
      </c>
      <c r="O78" s="2">
        <f t="shared" si="17"/>
        <v>0</v>
      </c>
      <c r="P78" s="2">
        <f t="shared" si="18"/>
        <v>0</v>
      </c>
      <c r="Q78" s="2" t="e">
        <f t="shared" si="19"/>
        <v>#DIV/0!</v>
      </c>
      <c r="R78" s="2">
        <f t="shared" si="20"/>
        <v>0</v>
      </c>
      <c r="S78" s="2">
        <f t="shared" si="21"/>
        <v>0</v>
      </c>
      <c r="T78" s="2" t="e">
        <f t="shared" si="22"/>
        <v>#DIV/0!</v>
      </c>
      <c r="U78" s="1" t="e">
        <f t="shared" si="23"/>
        <v>#DIV/0!</v>
      </c>
      <c r="V78" s="9" t="str">
        <f t="shared" si="24"/>
        <v>0 ± 0</v>
      </c>
    </row>
    <row r="79" spans="1:22" x14ac:dyDescent="0.3">
      <c r="G79" s="2">
        <f t="shared" si="26"/>
        <v>0</v>
      </c>
      <c r="H79" s="2">
        <f t="shared" si="27"/>
        <v>0</v>
      </c>
      <c r="I79" s="2">
        <f t="shared" si="27"/>
        <v>0</v>
      </c>
      <c r="J79" s="2">
        <f t="shared" si="27"/>
        <v>0</v>
      </c>
      <c r="M79" s="2">
        <f t="shared" si="15"/>
        <v>0</v>
      </c>
      <c r="N79" s="2">
        <f t="shared" si="16"/>
        <v>0</v>
      </c>
      <c r="O79" s="2">
        <f t="shared" si="17"/>
        <v>0</v>
      </c>
      <c r="P79" s="2">
        <f t="shared" si="18"/>
        <v>0</v>
      </c>
      <c r="Q79" s="2" t="e">
        <f t="shared" si="19"/>
        <v>#DIV/0!</v>
      </c>
      <c r="R79" s="2">
        <f t="shared" si="20"/>
        <v>0</v>
      </c>
      <c r="S79" s="2">
        <f t="shared" si="21"/>
        <v>0</v>
      </c>
      <c r="T79" s="2" t="e">
        <f t="shared" si="22"/>
        <v>#DIV/0!</v>
      </c>
      <c r="U79" s="1" t="e">
        <f t="shared" si="23"/>
        <v>#DIV/0!</v>
      </c>
      <c r="V79" s="9" t="str">
        <f t="shared" si="24"/>
        <v>0 ± 0</v>
      </c>
    </row>
    <row r="80" spans="1:22" x14ac:dyDescent="0.3">
      <c r="G80" s="2">
        <f t="shared" si="26"/>
        <v>0</v>
      </c>
      <c r="H80" s="2">
        <f t="shared" si="27"/>
        <v>0</v>
      </c>
      <c r="I80" s="2">
        <f t="shared" si="27"/>
        <v>0</v>
      </c>
      <c r="J80" s="2">
        <f t="shared" si="27"/>
        <v>0</v>
      </c>
      <c r="M80" s="2">
        <f t="shared" si="15"/>
        <v>0</v>
      </c>
      <c r="N80" s="2">
        <f t="shared" si="16"/>
        <v>0</v>
      </c>
      <c r="O80" s="2">
        <f t="shared" si="17"/>
        <v>0</v>
      </c>
      <c r="P80" s="2">
        <f t="shared" si="18"/>
        <v>0</v>
      </c>
      <c r="Q80" s="2" t="e">
        <f t="shared" si="19"/>
        <v>#DIV/0!</v>
      </c>
      <c r="R80" s="2">
        <f t="shared" si="20"/>
        <v>0</v>
      </c>
      <c r="S80" s="2">
        <f t="shared" si="21"/>
        <v>0</v>
      </c>
      <c r="T80" s="2" t="e">
        <f t="shared" si="22"/>
        <v>#DIV/0!</v>
      </c>
      <c r="U80" s="1" t="e">
        <f t="shared" si="23"/>
        <v>#DIV/0!</v>
      </c>
      <c r="V80" s="9" t="str">
        <f t="shared" si="24"/>
        <v>0 ± 0</v>
      </c>
    </row>
    <row r="81" spans="1:22" x14ac:dyDescent="0.3">
      <c r="A81" s="31" t="s">
        <v>69</v>
      </c>
      <c r="B81" s="3">
        <v>0</v>
      </c>
      <c r="C81" s="2">
        <v>0</v>
      </c>
      <c r="D81" s="2">
        <v>0</v>
      </c>
      <c r="G81" s="2">
        <f t="shared" si="26"/>
        <v>0</v>
      </c>
      <c r="H81" s="2">
        <f t="shared" si="27"/>
        <v>0</v>
      </c>
      <c r="I81" s="2">
        <f t="shared" si="27"/>
        <v>0</v>
      </c>
      <c r="J81" s="2">
        <f t="shared" si="27"/>
        <v>0</v>
      </c>
      <c r="M81" s="2">
        <f t="shared" si="15"/>
        <v>0</v>
      </c>
      <c r="N81" s="2">
        <f t="shared" si="16"/>
        <v>0</v>
      </c>
      <c r="O81" s="2">
        <f t="shared" si="17"/>
        <v>0</v>
      </c>
      <c r="P81" s="2">
        <f t="shared" si="18"/>
        <v>0</v>
      </c>
      <c r="Q81" s="2" t="e">
        <f t="shared" si="19"/>
        <v>#DIV/0!</v>
      </c>
      <c r="R81" s="2">
        <f t="shared" si="20"/>
        <v>0</v>
      </c>
      <c r="S81" s="2">
        <f t="shared" si="21"/>
        <v>0</v>
      </c>
      <c r="T81" s="2" t="e">
        <f t="shared" si="22"/>
        <v>#DIV/0!</v>
      </c>
      <c r="U81" s="1" t="e">
        <f t="shared" si="23"/>
        <v>#DIV/0!</v>
      </c>
      <c r="V81" s="9" t="str">
        <f t="shared" si="24"/>
        <v>0 ± 0</v>
      </c>
    </row>
    <row r="82" spans="1:22" x14ac:dyDescent="0.3">
      <c r="A82" s="31" t="s">
        <v>71</v>
      </c>
      <c r="B82" s="3">
        <v>0</v>
      </c>
      <c r="C82" s="2">
        <v>0</v>
      </c>
      <c r="D82" s="2">
        <v>0</v>
      </c>
      <c r="G82" s="2">
        <f t="shared" si="26"/>
        <v>0</v>
      </c>
      <c r="H82" s="2">
        <f t="shared" si="27"/>
        <v>0</v>
      </c>
      <c r="I82" s="2">
        <f t="shared" si="27"/>
        <v>0</v>
      </c>
      <c r="J82" s="2">
        <f t="shared" si="27"/>
        <v>0</v>
      </c>
      <c r="M82" s="2">
        <f t="shared" si="15"/>
        <v>0</v>
      </c>
      <c r="N82" s="2">
        <f t="shared" si="16"/>
        <v>0</v>
      </c>
      <c r="O82" s="2">
        <f t="shared" si="17"/>
        <v>0</v>
      </c>
      <c r="P82" s="2">
        <f t="shared" si="18"/>
        <v>0</v>
      </c>
      <c r="Q82" s="2" t="e">
        <f t="shared" si="19"/>
        <v>#DIV/0!</v>
      </c>
      <c r="R82" s="2">
        <f t="shared" si="20"/>
        <v>0</v>
      </c>
      <c r="S82" s="2">
        <f t="shared" si="21"/>
        <v>0</v>
      </c>
      <c r="T82" s="2" t="e">
        <f t="shared" si="22"/>
        <v>#DIV/0!</v>
      </c>
      <c r="U82" s="1" t="e">
        <f t="shared" si="23"/>
        <v>#DIV/0!</v>
      </c>
      <c r="V82" s="9" t="str">
        <f t="shared" si="24"/>
        <v>0 ± 0</v>
      </c>
    </row>
    <row r="83" spans="1:22" x14ac:dyDescent="0.3">
      <c r="A83" s="31" t="s">
        <v>72</v>
      </c>
      <c r="B83" s="3">
        <v>21.937138999999998</v>
      </c>
      <c r="C83" s="2">
        <v>23.091725</v>
      </c>
      <c r="D83" s="2">
        <v>33.483001999999999</v>
      </c>
      <c r="G83" s="2">
        <f t="shared" si="26"/>
        <v>26.170621999999998</v>
      </c>
      <c r="H83" s="2">
        <f t="shared" si="27"/>
        <v>17.922378311288998</v>
      </c>
      <c r="I83" s="2">
        <f t="shared" si="27"/>
        <v>9.4796067366089858</v>
      </c>
      <c r="J83" s="2">
        <f t="shared" si="27"/>
        <v>53.470901264400013</v>
      </c>
      <c r="M83" s="2">
        <f t="shared" si="15"/>
        <v>80.872886312297993</v>
      </c>
      <c r="N83" s="2">
        <f t="shared" si="16"/>
        <v>6.3589655728073415</v>
      </c>
      <c r="O83" s="2">
        <f t="shared" si="17"/>
        <v>45.247518718422022</v>
      </c>
      <c r="P83" s="2">
        <f t="shared" si="18"/>
        <v>7.0937252815779743</v>
      </c>
      <c r="Q83" s="2">
        <f t="shared" si="19"/>
        <v>24.298106375948354</v>
      </c>
      <c r="R83" s="2">
        <f t="shared" si="20"/>
        <v>3.6713504852278818</v>
      </c>
      <c r="S83" s="2">
        <f t="shared" si="21"/>
        <v>15.786807086479891</v>
      </c>
      <c r="T83" s="2">
        <f t="shared" si="22"/>
        <v>60.322628504893359</v>
      </c>
      <c r="U83" s="1">
        <f t="shared" si="23"/>
        <v>437</v>
      </c>
      <c r="V83" s="9" t="str">
        <f t="shared" si="24"/>
        <v>26,171 ± 15,787</v>
      </c>
    </row>
    <row r="84" spans="1:22" x14ac:dyDescent="0.3">
      <c r="A84" s="31" t="s">
        <v>75</v>
      </c>
      <c r="B84" s="3">
        <v>55.420141000000001</v>
      </c>
      <c r="C84" s="2">
        <v>47.338037</v>
      </c>
      <c r="D84" s="2">
        <v>46.183450999999998</v>
      </c>
      <c r="G84" s="2">
        <f t="shared" si="26"/>
        <v>49.647209666666669</v>
      </c>
      <c r="H84" s="2">
        <f t="shared" si="27"/>
        <v>33.326736179381768</v>
      </c>
      <c r="I84" s="2">
        <f t="shared" si="27"/>
        <v>5.3322784044804541</v>
      </c>
      <c r="J84" s="2">
        <f t="shared" si="27"/>
        <v>11.997624100908473</v>
      </c>
      <c r="M84" s="2">
        <f t="shared" si="15"/>
        <v>50.656638684770698</v>
      </c>
      <c r="N84" s="2">
        <f t="shared" si="16"/>
        <v>5.0327248427055249</v>
      </c>
      <c r="O84" s="2">
        <f t="shared" si="17"/>
        <v>64.745384194783242</v>
      </c>
      <c r="P84" s="2">
        <f t="shared" si="18"/>
        <v>34.549035138550096</v>
      </c>
      <c r="Q84" s="2">
        <f t="shared" si="19"/>
        <v>10.136974215661745</v>
      </c>
      <c r="R84" s="2">
        <f t="shared" si="20"/>
        <v>2.9056450426933518</v>
      </c>
      <c r="S84" s="2">
        <f t="shared" si="21"/>
        <v>12.494273683581412</v>
      </c>
      <c r="T84" s="2">
        <f t="shared" si="22"/>
        <v>25.166114606376595</v>
      </c>
      <c r="U84" s="1">
        <f t="shared" si="23"/>
        <v>76</v>
      </c>
      <c r="V84" s="9" t="str">
        <f t="shared" si="24"/>
        <v>49,648 ± 12,495</v>
      </c>
    </row>
    <row r="85" spans="1:22" x14ac:dyDescent="0.3">
      <c r="A85" s="31" t="s">
        <v>70</v>
      </c>
      <c r="B85" s="3">
        <v>0</v>
      </c>
      <c r="C85" s="2">
        <v>0</v>
      </c>
      <c r="D85" s="2">
        <v>0</v>
      </c>
      <c r="G85" s="2">
        <f t="shared" si="26"/>
        <v>0</v>
      </c>
      <c r="H85" s="2">
        <f t="shared" si="27"/>
        <v>0</v>
      </c>
      <c r="I85" s="2">
        <f t="shared" si="27"/>
        <v>0</v>
      </c>
      <c r="J85" s="2">
        <f t="shared" si="27"/>
        <v>0</v>
      </c>
      <c r="M85" s="2">
        <f t="shared" si="15"/>
        <v>0</v>
      </c>
      <c r="N85" s="2">
        <f t="shared" si="16"/>
        <v>0</v>
      </c>
      <c r="O85" s="2">
        <f t="shared" si="17"/>
        <v>0</v>
      </c>
      <c r="P85" s="2">
        <f t="shared" si="18"/>
        <v>0</v>
      </c>
      <c r="Q85" s="2" t="e">
        <f t="shared" si="19"/>
        <v>#DIV/0!</v>
      </c>
      <c r="R85" s="2">
        <f t="shared" si="20"/>
        <v>0</v>
      </c>
      <c r="S85" s="2">
        <f t="shared" si="21"/>
        <v>0</v>
      </c>
      <c r="T85" s="2" t="e">
        <f t="shared" si="22"/>
        <v>#DIV/0!</v>
      </c>
      <c r="U85" s="1" t="e">
        <f t="shared" si="23"/>
        <v>#DIV/0!</v>
      </c>
      <c r="V85" s="9" t="str">
        <f t="shared" si="24"/>
        <v>0 ± 0</v>
      </c>
    </row>
    <row r="86" spans="1:22" x14ac:dyDescent="0.3">
      <c r="A86" s="31" t="s">
        <v>73</v>
      </c>
      <c r="B86" s="3">
        <v>0</v>
      </c>
      <c r="C86" s="2">
        <v>0</v>
      </c>
      <c r="D86" s="2">
        <v>0</v>
      </c>
      <c r="G86" s="2">
        <f t="shared" si="26"/>
        <v>0</v>
      </c>
      <c r="H86" s="2">
        <f t="shared" si="27"/>
        <v>0</v>
      </c>
      <c r="I86" s="2">
        <f t="shared" si="27"/>
        <v>0</v>
      </c>
      <c r="J86" s="2">
        <f t="shared" si="27"/>
        <v>0</v>
      </c>
      <c r="M86" s="2">
        <f t="shared" si="15"/>
        <v>0</v>
      </c>
      <c r="N86" s="2">
        <f t="shared" si="16"/>
        <v>0</v>
      </c>
      <c r="O86" s="2">
        <f t="shared" si="17"/>
        <v>0</v>
      </c>
      <c r="P86" s="2">
        <f t="shared" si="18"/>
        <v>0</v>
      </c>
      <c r="Q86" s="2" t="e">
        <f t="shared" si="19"/>
        <v>#DIV/0!</v>
      </c>
      <c r="R86" s="2">
        <f t="shared" si="20"/>
        <v>0</v>
      </c>
      <c r="S86" s="2">
        <f t="shared" si="21"/>
        <v>0</v>
      </c>
      <c r="T86" s="2" t="e">
        <f t="shared" si="22"/>
        <v>#DIV/0!</v>
      </c>
      <c r="U86" s="1" t="e">
        <f t="shared" si="23"/>
        <v>#DIV/0!</v>
      </c>
      <c r="V86" s="9" t="str">
        <f t="shared" si="24"/>
        <v>0 ± 0</v>
      </c>
    </row>
    <row r="87" spans="1:22" x14ac:dyDescent="0.3">
      <c r="A87" s="31" t="s">
        <v>74</v>
      </c>
      <c r="B87" s="3">
        <v>1.1545859999999999</v>
      </c>
      <c r="C87" s="2">
        <v>0</v>
      </c>
      <c r="D87" s="2">
        <v>0</v>
      </c>
      <c r="G87" s="2">
        <f t="shared" si="26"/>
        <v>0.38486199999999998</v>
      </c>
      <c r="H87" s="2">
        <f t="shared" si="27"/>
        <v>0.59247503617599973</v>
      </c>
      <c r="I87" s="2">
        <f t="shared" si="27"/>
        <v>0.14811875904399999</v>
      </c>
      <c r="J87" s="2">
        <f t="shared" si="27"/>
        <v>0.14811875904399999</v>
      </c>
      <c r="M87" s="2">
        <f t="shared" si="15"/>
        <v>0.88871255426399964</v>
      </c>
      <c r="N87" s="2">
        <f t="shared" si="16"/>
        <v>0.66660053790257312</v>
      </c>
      <c r="O87" s="2">
        <f t="shared" si="17"/>
        <v>2.3846636137077195</v>
      </c>
      <c r="P87" s="2">
        <f t="shared" si="18"/>
        <v>-1.6149396137077194</v>
      </c>
      <c r="Q87" s="2">
        <f t="shared" si="19"/>
        <v>173.2050807568877</v>
      </c>
      <c r="R87" s="2">
        <f t="shared" si="20"/>
        <v>0.38486199999999993</v>
      </c>
      <c r="S87" s="2">
        <f t="shared" si="21"/>
        <v>1.6549065999999997</v>
      </c>
      <c r="T87" s="2">
        <f t="shared" si="22"/>
        <v>429.99999999999989</v>
      </c>
      <c r="U87" s="1">
        <f t="shared" si="23"/>
        <v>22188</v>
      </c>
      <c r="V87" s="9" t="str">
        <f t="shared" si="24"/>
        <v>0,385 ± 1,655</v>
      </c>
    </row>
    <row r="88" spans="1:22" x14ac:dyDescent="0.3">
      <c r="A88" s="31" t="s">
        <v>76</v>
      </c>
      <c r="B88" s="3">
        <v>1.1545859999999999</v>
      </c>
      <c r="C88" s="2">
        <v>0</v>
      </c>
      <c r="D88" s="2">
        <v>0</v>
      </c>
      <c r="G88" s="2">
        <f t="shared" si="26"/>
        <v>0.38486199999999998</v>
      </c>
      <c r="H88" s="2">
        <f t="shared" si="27"/>
        <v>0.59247503617599973</v>
      </c>
      <c r="I88" s="2">
        <f t="shared" si="27"/>
        <v>0.14811875904399999</v>
      </c>
      <c r="J88" s="2">
        <f t="shared" si="27"/>
        <v>0.14811875904399999</v>
      </c>
      <c r="M88" s="2">
        <f t="shared" si="15"/>
        <v>0.88871255426399964</v>
      </c>
      <c r="N88" s="2">
        <f t="shared" si="16"/>
        <v>0.66660053790257312</v>
      </c>
      <c r="O88" s="2">
        <f t="shared" si="17"/>
        <v>2.3846636137077195</v>
      </c>
      <c r="P88" s="2">
        <f t="shared" si="18"/>
        <v>-1.6149396137077194</v>
      </c>
      <c r="Q88" s="2">
        <f t="shared" si="19"/>
        <v>173.2050807568877</v>
      </c>
      <c r="R88" s="2">
        <f t="shared" si="20"/>
        <v>0.38486199999999993</v>
      </c>
      <c r="S88" s="2">
        <f t="shared" si="21"/>
        <v>1.6549065999999997</v>
      </c>
      <c r="T88" s="2">
        <f t="shared" si="22"/>
        <v>429.99999999999989</v>
      </c>
      <c r="U88" s="1">
        <f t="shared" si="23"/>
        <v>22188</v>
      </c>
      <c r="V88" s="9" t="str">
        <f t="shared" si="24"/>
        <v>0,385 ± 1,655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5310B-DE75-4F1F-AEA8-6BC33D3F0472}">
  <sheetPr codeName="Лист1"/>
  <dimension ref="A1:AA88"/>
  <sheetViews>
    <sheetView workbookViewId="0">
      <pane xSplit="1" topLeftCell="B1" activePane="topRight" state="frozen"/>
      <selection pane="topRight" activeCell="W70" sqref="W70"/>
    </sheetView>
  </sheetViews>
  <sheetFormatPr defaultRowHeight="14.4" x14ac:dyDescent="0.3"/>
  <cols>
    <col min="1" max="1" width="33.21875" style="30" customWidth="1"/>
    <col min="2" max="2" width="10.109375" style="24" customWidth="1"/>
    <col min="3" max="3" width="8.88671875" style="1"/>
    <col min="4" max="4" width="9.77734375" style="1" customWidth="1"/>
    <col min="5" max="6" width="8.88671875" style="1"/>
    <col min="7" max="7" width="15.77734375" style="1" customWidth="1"/>
    <col min="8" max="8" width="14.21875" style="1" customWidth="1"/>
    <col min="9" max="11" width="8.88671875" style="1"/>
    <col min="12" max="12" width="12.44140625" style="1" customWidth="1"/>
    <col min="13" max="13" width="24" style="1" customWidth="1"/>
    <col min="14" max="14" width="12.109375" style="1" customWidth="1"/>
    <col min="15" max="15" width="12" style="1" customWidth="1"/>
    <col min="16" max="16" width="11" style="1" customWidth="1"/>
    <col min="17" max="21" width="8.88671875" style="1"/>
    <col min="22" max="22" width="15.88671875" style="1" customWidth="1"/>
    <col min="23" max="16384" width="8.88671875" style="1"/>
  </cols>
  <sheetData>
    <row r="1" spans="1:27" s="16" customFormat="1" x14ac:dyDescent="0.3">
      <c r="A1" s="33" t="s">
        <v>17</v>
      </c>
      <c r="B1" s="20" t="s">
        <v>33</v>
      </c>
      <c r="C1" s="20"/>
      <c r="D1" s="20"/>
      <c r="E1" s="20"/>
      <c r="F1" s="21"/>
      <c r="G1" s="16" t="s">
        <v>34</v>
      </c>
      <c r="H1" s="22" t="s">
        <v>35</v>
      </c>
      <c r="I1" s="20"/>
      <c r="J1" s="20"/>
      <c r="K1" s="20"/>
      <c r="L1" s="21"/>
      <c r="M1" s="16" t="s">
        <v>36</v>
      </c>
      <c r="N1" s="16" t="s">
        <v>37</v>
      </c>
      <c r="O1" s="16" t="s">
        <v>38</v>
      </c>
      <c r="P1" s="16" t="s">
        <v>39</v>
      </c>
      <c r="Q1" s="16" t="s">
        <v>9</v>
      </c>
      <c r="R1" s="16" t="s">
        <v>40</v>
      </c>
      <c r="S1" s="16" t="s">
        <v>41</v>
      </c>
      <c r="T1" s="16" t="s">
        <v>42</v>
      </c>
      <c r="U1" s="16" t="s">
        <v>5</v>
      </c>
      <c r="V1" s="16" t="s">
        <v>43</v>
      </c>
    </row>
    <row r="2" spans="1:27" s="12" customFormat="1" ht="15" thickBot="1" x14ac:dyDescent="0.35">
      <c r="A2" s="34"/>
      <c r="B2" s="23">
        <v>1</v>
      </c>
      <c r="C2" s="12">
        <v>2</v>
      </c>
      <c r="D2" s="12">
        <v>3</v>
      </c>
      <c r="E2" s="12">
        <v>4</v>
      </c>
      <c r="F2" s="12">
        <v>5</v>
      </c>
      <c r="H2" s="12">
        <v>1</v>
      </c>
      <c r="I2" s="12">
        <v>2</v>
      </c>
      <c r="J2" s="12">
        <v>3</v>
      </c>
      <c r="K2" s="12">
        <v>4</v>
      </c>
      <c r="L2" s="12">
        <v>5</v>
      </c>
    </row>
    <row r="3" spans="1:27" s="9" customFormat="1" x14ac:dyDescent="0.3">
      <c r="A3" s="29">
        <v>1</v>
      </c>
      <c r="B3" s="11">
        <v>159.44999999999999</v>
      </c>
      <c r="C3" s="10">
        <v>152.12100000000001</v>
      </c>
      <c r="D3" s="10">
        <v>154.142</v>
      </c>
      <c r="E3" s="10"/>
      <c r="F3" s="10"/>
      <c r="G3" s="10">
        <f>(B3+C3+D3+E3+F3)/$Y$5</f>
        <v>155.23766666666668</v>
      </c>
      <c r="H3" s="10">
        <f>POWER(B3-$G3,2)</f>
        <v>17.743752111110872</v>
      </c>
      <c r="I3" s="10">
        <f>POWER(C3-$G3,2)</f>
        <v>9.7136111111111578</v>
      </c>
      <c r="J3" s="10">
        <f t="shared" ref="I3:J18" si="0">POWER(D3-$G3,2)</f>
        <v>1.2004854444444903</v>
      </c>
      <c r="K3" s="10"/>
      <c r="L3" s="10"/>
      <c r="M3" s="10">
        <f>SUM(H3,I3,J3,K3,L3)</f>
        <v>28.657848666666517</v>
      </c>
      <c r="N3" s="10">
        <f t="shared" ref="N3:N66" si="1">POWER(M3/($Y$5-1),0.5)</f>
        <v>3.7853565662078994</v>
      </c>
      <c r="O3" s="10">
        <f>G3+3*N3</f>
        <v>166.5937363652904</v>
      </c>
      <c r="P3" s="10">
        <f>G3-3*N3</f>
        <v>143.88159696804297</v>
      </c>
      <c r="Q3" s="10">
        <f>N3/G3*100</f>
        <v>2.4384266057901964</v>
      </c>
      <c r="R3" s="10">
        <f t="shared" ref="R3:R66" si="2">N3/POWER($Y$5, 0.5)</f>
        <v>2.1854766324788484</v>
      </c>
      <c r="S3" s="10">
        <f t="shared" ref="S3:S66" si="3">R3*$Z$5</f>
        <v>9.3975495196590479</v>
      </c>
      <c r="T3" s="10">
        <f>S3/G3*100</f>
        <v>6.0536529061840962</v>
      </c>
      <c r="U3" s="9">
        <f t="shared" ref="U3:U66" si="4">ROUNDUP(POWER(Q3*$Z$5/$AA$5,2), 0)</f>
        <v>5</v>
      </c>
      <c r="V3" s="9" t="str">
        <f xml:space="preserve"> (ROUNDUP(G3,3)) &amp; " ± " &amp; (ROUNDUP(S3, 3))</f>
        <v>155,238 ± 9,398</v>
      </c>
    </row>
    <row r="4" spans="1:27" x14ac:dyDescent="0.3">
      <c r="A4" s="30">
        <f>A3+1</f>
        <v>2</v>
      </c>
      <c r="E4" s="2"/>
      <c r="F4" s="2"/>
      <c r="G4" s="10">
        <f>(B4+C4+D4+E4+F4)/$Y$5</f>
        <v>0</v>
      </c>
      <c r="H4" s="10">
        <f>POWER(B4-$G4,2)</f>
        <v>0</v>
      </c>
      <c r="I4" s="10">
        <f>POWER(C4-$G4,2)</f>
        <v>0</v>
      </c>
      <c r="J4" s="10">
        <f t="shared" si="0"/>
        <v>0</v>
      </c>
      <c r="K4" s="2"/>
      <c r="L4" s="2"/>
      <c r="M4" s="2">
        <f t="shared" ref="M4:M67" si="5">SUM(H4,I4,J4,K4,L4)</f>
        <v>0</v>
      </c>
      <c r="N4" s="2">
        <f t="shared" si="1"/>
        <v>0</v>
      </c>
      <c r="O4" s="2">
        <f t="shared" ref="O4:O67" si="6">G4+3*N4</f>
        <v>0</v>
      </c>
      <c r="P4" s="2">
        <f t="shared" ref="P4:P67" si="7">G4-3*N4</f>
        <v>0</v>
      </c>
      <c r="Q4" s="2" t="e">
        <f t="shared" ref="Q4:Q67" si="8">N4/G4*100</f>
        <v>#DIV/0!</v>
      </c>
      <c r="R4" s="2">
        <f t="shared" si="2"/>
        <v>0</v>
      </c>
      <c r="S4" s="2">
        <f t="shared" si="3"/>
        <v>0</v>
      </c>
      <c r="T4" s="2" t="e">
        <f t="shared" ref="T4:T67" si="9">S4/G4*100</f>
        <v>#DIV/0!</v>
      </c>
      <c r="U4" s="1" t="e">
        <f t="shared" si="4"/>
        <v>#DIV/0!</v>
      </c>
      <c r="V4" s="9" t="str">
        <f t="shared" ref="V4:V67" si="10" xml:space="preserve"> (ROUNDUP(G4,3)) &amp; " ± " &amp; (ROUNDUP(S4, 3))</f>
        <v>0 ± 0</v>
      </c>
      <c r="X4" s="8" t="s">
        <v>3</v>
      </c>
      <c r="Y4" s="7" t="s">
        <v>2</v>
      </c>
      <c r="Z4" s="7" t="s">
        <v>1</v>
      </c>
      <c r="AA4" s="7" t="s">
        <v>0</v>
      </c>
    </row>
    <row r="5" spans="1:27" x14ac:dyDescent="0.3">
      <c r="A5" s="30">
        <f t="shared" ref="A5:A68" si="11">A4+1</f>
        <v>3</v>
      </c>
      <c r="B5" s="3"/>
      <c r="C5" s="2"/>
      <c r="D5" s="2"/>
      <c r="E5" s="2"/>
      <c r="F5" s="2"/>
      <c r="G5" s="2">
        <f t="shared" ref="G5:G67" si="12">(B5+C5+D5+E5+F5)/$Y$5</f>
        <v>0</v>
      </c>
      <c r="H5" s="2">
        <f t="shared" ref="H5:J67" si="13">POWER(B5-$G5,2)</f>
        <v>0</v>
      </c>
      <c r="I5" s="2">
        <f t="shared" si="0"/>
        <v>0</v>
      </c>
      <c r="J5" s="2">
        <f t="shared" si="0"/>
        <v>0</v>
      </c>
      <c r="K5" s="2"/>
      <c r="L5" s="2"/>
      <c r="M5" s="2">
        <f t="shared" si="5"/>
        <v>0</v>
      </c>
      <c r="N5" s="2">
        <f t="shared" si="1"/>
        <v>0</v>
      </c>
      <c r="O5" s="2">
        <f t="shared" si="6"/>
        <v>0</v>
      </c>
      <c r="P5" s="2">
        <f t="shared" si="7"/>
        <v>0</v>
      </c>
      <c r="Q5" s="2" t="e">
        <f t="shared" si="8"/>
        <v>#DIV/0!</v>
      </c>
      <c r="R5" s="2">
        <f t="shared" si="2"/>
        <v>0</v>
      </c>
      <c r="S5" s="2">
        <f t="shared" si="3"/>
        <v>0</v>
      </c>
      <c r="T5" s="2" t="e">
        <f t="shared" si="9"/>
        <v>#DIV/0!</v>
      </c>
      <c r="U5" s="1" t="e">
        <f t="shared" si="4"/>
        <v>#DIV/0!</v>
      </c>
      <c r="V5" s="9" t="str">
        <f t="shared" si="10"/>
        <v>0 ± 0</v>
      </c>
      <c r="X5" s="3">
        <v>0.95</v>
      </c>
      <c r="Y5" s="6">
        <v>3</v>
      </c>
      <c r="Z5" s="2">
        <v>4.3</v>
      </c>
      <c r="AA5" s="2">
        <v>5</v>
      </c>
    </row>
    <row r="6" spans="1:27" x14ac:dyDescent="0.3">
      <c r="A6" s="30">
        <f t="shared" si="11"/>
        <v>4</v>
      </c>
      <c r="B6" s="3"/>
      <c r="C6" s="2"/>
      <c r="D6" s="2"/>
      <c r="E6" s="2"/>
      <c r="F6" s="2"/>
      <c r="G6" s="2">
        <f t="shared" si="12"/>
        <v>0</v>
      </c>
      <c r="H6" s="2">
        <f t="shared" si="13"/>
        <v>0</v>
      </c>
      <c r="I6" s="2">
        <f t="shared" si="0"/>
        <v>0</v>
      </c>
      <c r="J6" s="2">
        <f t="shared" si="0"/>
        <v>0</v>
      </c>
      <c r="K6" s="2"/>
      <c r="L6" s="2"/>
      <c r="M6" s="2">
        <f t="shared" si="5"/>
        <v>0</v>
      </c>
      <c r="N6" s="2">
        <f t="shared" si="1"/>
        <v>0</v>
      </c>
      <c r="O6" s="2">
        <f t="shared" si="6"/>
        <v>0</v>
      </c>
      <c r="P6" s="2">
        <f t="shared" si="7"/>
        <v>0</v>
      </c>
      <c r="Q6" s="2" t="e">
        <f t="shared" si="8"/>
        <v>#DIV/0!</v>
      </c>
      <c r="R6" s="2">
        <f t="shared" si="2"/>
        <v>0</v>
      </c>
      <c r="S6" s="2">
        <f t="shared" si="3"/>
        <v>0</v>
      </c>
      <c r="T6" s="2" t="e">
        <f t="shared" si="9"/>
        <v>#DIV/0!</v>
      </c>
      <c r="U6" s="1" t="e">
        <f t="shared" si="4"/>
        <v>#DIV/0!</v>
      </c>
      <c r="V6" s="9" t="str">
        <f t="shared" si="10"/>
        <v>0 ± 0</v>
      </c>
    </row>
    <row r="7" spans="1:27" x14ac:dyDescent="0.3">
      <c r="A7" s="30">
        <f t="shared" si="11"/>
        <v>5</v>
      </c>
      <c r="B7" s="3"/>
      <c r="C7" s="2"/>
      <c r="D7" s="2"/>
      <c r="E7" s="2"/>
      <c r="F7" s="2"/>
      <c r="G7" s="2">
        <f t="shared" si="12"/>
        <v>0</v>
      </c>
      <c r="H7" s="2">
        <f t="shared" si="13"/>
        <v>0</v>
      </c>
      <c r="I7" s="2">
        <f t="shared" si="0"/>
        <v>0</v>
      </c>
      <c r="J7" s="2">
        <f t="shared" si="0"/>
        <v>0</v>
      </c>
      <c r="K7" s="2"/>
      <c r="L7" s="2"/>
      <c r="M7" s="2">
        <f t="shared" si="5"/>
        <v>0</v>
      </c>
      <c r="N7" s="2">
        <f t="shared" si="1"/>
        <v>0</v>
      </c>
      <c r="O7" s="2">
        <f t="shared" si="6"/>
        <v>0</v>
      </c>
      <c r="P7" s="2">
        <f t="shared" si="7"/>
        <v>0</v>
      </c>
      <c r="Q7" s="2" t="e">
        <f t="shared" si="8"/>
        <v>#DIV/0!</v>
      </c>
      <c r="R7" s="2">
        <f t="shared" si="2"/>
        <v>0</v>
      </c>
      <c r="S7" s="2">
        <f t="shared" si="3"/>
        <v>0</v>
      </c>
      <c r="T7" s="2" t="e">
        <f t="shared" si="9"/>
        <v>#DIV/0!</v>
      </c>
      <c r="U7" s="1" t="e">
        <f t="shared" si="4"/>
        <v>#DIV/0!</v>
      </c>
      <c r="V7" s="9" t="str">
        <f t="shared" si="10"/>
        <v>0 ± 0</v>
      </c>
    </row>
    <row r="8" spans="1:27" x14ac:dyDescent="0.3">
      <c r="A8" s="31">
        <f t="shared" si="11"/>
        <v>6</v>
      </c>
      <c r="B8" s="3">
        <v>149.73699999999999</v>
      </c>
      <c r="C8" s="2">
        <v>145.28100000000001</v>
      </c>
      <c r="D8" s="2">
        <v>144.46600000000001</v>
      </c>
      <c r="E8" s="2"/>
      <c r="F8" s="2"/>
      <c r="G8" s="2">
        <f t="shared" si="12"/>
        <v>146.49466666666669</v>
      </c>
      <c r="H8" s="2">
        <f t="shared" si="13"/>
        <v>10.512725444444268</v>
      </c>
      <c r="I8" s="2">
        <f t="shared" si="0"/>
        <v>1.4729867777778165</v>
      </c>
      <c r="J8" s="2">
        <f t="shared" si="0"/>
        <v>4.1154884444444999</v>
      </c>
      <c r="K8" s="2"/>
      <c r="L8" s="2"/>
      <c r="M8" s="2">
        <f t="shared" si="5"/>
        <v>16.101200666666585</v>
      </c>
      <c r="N8" s="2">
        <f t="shared" si="1"/>
        <v>2.8373579846986692</v>
      </c>
      <c r="O8" s="2">
        <f t="shared" si="6"/>
        <v>155.00674062076268</v>
      </c>
      <c r="P8" s="2">
        <f t="shared" si="7"/>
        <v>137.98259271257069</v>
      </c>
      <c r="Q8" s="2">
        <f t="shared" si="8"/>
        <v>1.9368336399268247</v>
      </c>
      <c r="R8" s="2">
        <f t="shared" si="2"/>
        <v>1.6381493962531108</v>
      </c>
      <c r="S8" s="2">
        <f t="shared" si="3"/>
        <v>7.0440424038883762</v>
      </c>
      <c r="T8" s="2">
        <f t="shared" si="9"/>
        <v>4.8083951205652822</v>
      </c>
      <c r="U8" s="1">
        <f t="shared" si="4"/>
        <v>3</v>
      </c>
      <c r="V8" s="9" t="str">
        <f t="shared" si="10"/>
        <v>146,495 ± 7,045</v>
      </c>
    </row>
    <row r="9" spans="1:27" x14ac:dyDescent="0.3">
      <c r="A9" s="30">
        <f t="shared" si="11"/>
        <v>7</v>
      </c>
      <c r="G9" s="2">
        <f t="shared" si="12"/>
        <v>0</v>
      </c>
      <c r="H9" s="2">
        <f t="shared" si="13"/>
        <v>0</v>
      </c>
      <c r="I9" s="2">
        <f t="shared" si="0"/>
        <v>0</v>
      </c>
      <c r="J9" s="2">
        <f t="shared" si="0"/>
        <v>0</v>
      </c>
      <c r="M9" s="2">
        <f t="shared" si="5"/>
        <v>0</v>
      </c>
      <c r="N9" s="2">
        <f t="shared" si="1"/>
        <v>0</v>
      </c>
      <c r="O9" s="2">
        <f t="shared" si="6"/>
        <v>0</v>
      </c>
      <c r="P9" s="2">
        <f t="shared" si="7"/>
        <v>0</v>
      </c>
      <c r="Q9" s="2" t="e">
        <f t="shared" si="8"/>
        <v>#DIV/0!</v>
      </c>
      <c r="R9" s="2">
        <f t="shared" si="2"/>
        <v>0</v>
      </c>
      <c r="S9" s="2">
        <f t="shared" si="3"/>
        <v>0</v>
      </c>
      <c r="T9" s="2" t="e">
        <f t="shared" si="9"/>
        <v>#DIV/0!</v>
      </c>
      <c r="U9" s="1" t="e">
        <f t="shared" si="4"/>
        <v>#DIV/0!</v>
      </c>
      <c r="V9" s="9" t="str">
        <f t="shared" si="10"/>
        <v>0 ± 0</v>
      </c>
    </row>
    <row r="10" spans="1:27" x14ac:dyDescent="0.3">
      <c r="A10" s="30">
        <f t="shared" si="11"/>
        <v>8</v>
      </c>
      <c r="G10" s="2">
        <f t="shared" si="12"/>
        <v>0</v>
      </c>
      <c r="H10" s="2">
        <f t="shared" si="13"/>
        <v>0</v>
      </c>
      <c r="I10" s="2">
        <f t="shared" si="0"/>
        <v>0</v>
      </c>
      <c r="J10" s="2">
        <f t="shared" si="0"/>
        <v>0</v>
      </c>
      <c r="M10" s="2">
        <f t="shared" si="5"/>
        <v>0</v>
      </c>
      <c r="N10" s="2">
        <f t="shared" si="1"/>
        <v>0</v>
      </c>
      <c r="O10" s="2">
        <f t="shared" si="6"/>
        <v>0</v>
      </c>
      <c r="P10" s="2">
        <f t="shared" si="7"/>
        <v>0</v>
      </c>
      <c r="Q10" s="2" t="e">
        <f t="shared" si="8"/>
        <v>#DIV/0!</v>
      </c>
      <c r="R10" s="2">
        <f t="shared" si="2"/>
        <v>0</v>
      </c>
      <c r="S10" s="2">
        <f t="shared" si="3"/>
        <v>0</v>
      </c>
      <c r="T10" s="2" t="e">
        <f t="shared" si="9"/>
        <v>#DIV/0!</v>
      </c>
      <c r="U10" s="1" t="e">
        <f t="shared" si="4"/>
        <v>#DIV/0!</v>
      </c>
      <c r="V10" s="9" t="str">
        <f t="shared" si="10"/>
        <v>0 ± 0</v>
      </c>
    </row>
    <row r="11" spans="1:27" x14ac:dyDescent="0.3">
      <c r="A11" s="30">
        <f t="shared" si="11"/>
        <v>9</v>
      </c>
      <c r="G11" s="2">
        <f t="shared" si="12"/>
        <v>0</v>
      </c>
      <c r="H11" s="2">
        <f t="shared" si="13"/>
        <v>0</v>
      </c>
      <c r="I11" s="2">
        <f t="shared" si="0"/>
        <v>0</v>
      </c>
      <c r="J11" s="2">
        <f t="shared" si="0"/>
        <v>0</v>
      </c>
      <c r="M11" s="2">
        <f t="shared" si="5"/>
        <v>0</v>
      </c>
      <c r="N11" s="2">
        <f t="shared" si="1"/>
        <v>0</v>
      </c>
      <c r="O11" s="2">
        <f t="shared" si="6"/>
        <v>0</v>
      </c>
      <c r="P11" s="2">
        <f t="shared" si="7"/>
        <v>0</v>
      </c>
      <c r="Q11" s="2" t="e">
        <f t="shared" si="8"/>
        <v>#DIV/0!</v>
      </c>
      <c r="R11" s="2">
        <f t="shared" si="2"/>
        <v>0</v>
      </c>
      <c r="S11" s="2">
        <f t="shared" si="3"/>
        <v>0</v>
      </c>
      <c r="T11" s="2" t="e">
        <f t="shared" si="9"/>
        <v>#DIV/0!</v>
      </c>
      <c r="U11" s="1" t="e">
        <f t="shared" si="4"/>
        <v>#DIV/0!</v>
      </c>
      <c r="V11" s="9" t="str">
        <f t="shared" si="10"/>
        <v>0 ± 0</v>
      </c>
    </row>
    <row r="12" spans="1:27" x14ac:dyDescent="0.3">
      <c r="A12" s="30">
        <f t="shared" si="11"/>
        <v>10</v>
      </c>
      <c r="G12" s="2">
        <f t="shared" si="12"/>
        <v>0</v>
      </c>
      <c r="H12" s="2">
        <f t="shared" si="13"/>
        <v>0</v>
      </c>
      <c r="I12" s="2">
        <f t="shared" si="0"/>
        <v>0</v>
      </c>
      <c r="J12" s="2">
        <f t="shared" si="0"/>
        <v>0</v>
      </c>
      <c r="M12" s="2">
        <f t="shared" si="5"/>
        <v>0</v>
      </c>
      <c r="N12" s="2">
        <f t="shared" si="1"/>
        <v>0</v>
      </c>
      <c r="O12" s="2">
        <f t="shared" si="6"/>
        <v>0</v>
      </c>
      <c r="P12" s="2">
        <f t="shared" si="7"/>
        <v>0</v>
      </c>
      <c r="Q12" s="2" t="e">
        <f t="shared" si="8"/>
        <v>#DIV/0!</v>
      </c>
      <c r="R12" s="2">
        <f t="shared" si="2"/>
        <v>0</v>
      </c>
      <c r="S12" s="2">
        <f t="shared" si="3"/>
        <v>0</v>
      </c>
      <c r="T12" s="2" t="e">
        <f t="shared" si="9"/>
        <v>#DIV/0!</v>
      </c>
      <c r="U12" s="1" t="e">
        <f t="shared" si="4"/>
        <v>#DIV/0!</v>
      </c>
      <c r="V12" s="9" t="str">
        <f t="shared" si="10"/>
        <v>0 ± 0</v>
      </c>
    </row>
    <row r="13" spans="1:27" x14ac:dyDescent="0.3">
      <c r="A13" s="31">
        <f t="shared" si="11"/>
        <v>11</v>
      </c>
      <c r="B13" s="24">
        <v>148.22900000000001</v>
      </c>
      <c r="C13" s="1">
        <v>146.791</v>
      </c>
      <c r="D13" s="1">
        <v>145.12799999999999</v>
      </c>
      <c r="G13" s="2">
        <f t="shared" si="12"/>
        <v>146.71599999999998</v>
      </c>
      <c r="H13" s="2">
        <f t="shared" si="13"/>
        <v>2.2891690000001019</v>
      </c>
      <c r="I13" s="2">
        <f t="shared" si="0"/>
        <v>5.6250000000025576E-3</v>
      </c>
      <c r="J13" s="2">
        <f t="shared" si="0"/>
        <v>2.5217439999999804</v>
      </c>
      <c r="M13" s="2">
        <f t="shared" si="5"/>
        <v>4.8165380000000848</v>
      </c>
      <c r="N13" s="2">
        <f t="shared" si="1"/>
        <v>1.5518598519196385</v>
      </c>
      <c r="O13" s="2">
        <f t="shared" si="6"/>
        <v>151.3715795557589</v>
      </c>
      <c r="P13" s="2">
        <f t="shared" si="7"/>
        <v>142.06042044424106</v>
      </c>
      <c r="Q13" s="2">
        <f t="shared" si="8"/>
        <v>1.0577304806017329</v>
      </c>
      <c r="R13" s="2">
        <f t="shared" si="2"/>
        <v>0.89596670325037608</v>
      </c>
      <c r="S13" s="2">
        <f t="shared" si="3"/>
        <v>3.8526568239766168</v>
      </c>
      <c r="T13" s="2">
        <f t="shared" si="9"/>
        <v>2.6259282041335759</v>
      </c>
      <c r="U13" s="1">
        <f t="shared" si="4"/>
        <v>1</v>
      </c>
      <c r="V13" s="9" t="str">
        <f t="shared" si="10"/>
        <v>146,716 ± 3,853</v>
      </c>
    </row>
    <row r="14" spans="1:27" x14ac:dyDescent="0.3">
      <c r="A14" s="30">
        <f t="shared" si="11"/>
        <v>12</v>
      </c>
      <c r="G14" s="2">
        <f t="shared" si="12"/>
        <v>0</v>
      </c>
      <c r="H14" s="2">
        <f t="shared" si="13"/>
        <v>0</v>
      </c>
      <c r="I14" s="2">
        <f t="shared" si="0"/>
        <v>0</v>
      </c>
      <c r="J14" s="2">
        <f t="shared" si="0"/>
        <v>0</v>
      </c>
      <c r="M14" s="2">
        <f t="shared" si="5"/>
        <v>0</v>
      </c>
      <c r="N14" s="2">
        <f t="shared" si="1"/>
        <v>0</v>
      </c>
      <c r="O14" s="2">
        <f t="shared" si="6"/>
        <v>0</v>
      </c>
      <c r="P14" s="2">
        <f t="shared" si="7"/>
        <v>0</v>
      </c>
      <c r="Q14" s="2" t="e">
        <f t="shared" si="8"/>
        <v>#DIV/0!</v>
      </c>
      <c r="R14" s="2">
        <f t="shared" si="2"/>
        <v>0</v>
      </c>
      <c r="S14" s="2">
        <f t="shared" si="3"/>
        <v>0</v>
      </c>
      <c r="T14" s="2" t="e">
        <f t="shared" si="9"/>
        <v>#DIV/0!</v>
      </c>
      <c r="U14" s="1" t="e">
        <f t="shared" si="4"/>
        <v>#DIV/0!</v>
      </c>
      <c r="V14" s="9" t="str">
        <f t="shared" si="10"/>
        <v>0 ± 0</v>
      </c>
    </row>
    <row r="15" spans="1:27" x14ac:dyDescent="0.3">
      <c r="A15" s="30">
        <f t="shared" si="11"/>
        <v>13</v>
      </c>
      <c r="G15" s="2">
        <f t="shared" si="12"/>
        <v>0</v>
      </c>
      <c r="H15" s="2">
        <f t="shared" si="13"/>
        <v>0</v>
      </c>
      <c r="I15" s="2">
        <f t="shared" si="0"/>
        <v>0</v>
      </c>
      <c r="J15" s="2">
        <f t="shared" si="0"/>
        <v>0</v>
      </c>
      <c r="M15" s="2">
        <f t="shared" si="5"/>
        <v>0</v>
      </c>
      <c r="N15" s="2">
        <f t="shared" si="1"/>
        <v>0</v>
      </c>
      <c r="O15" s="2">
        <f t="shared" si="6"/>
        <v>0</v>
      </c>
      <c r="P15" s="2">
        <f t="shared" si="7"/>
        <v>0</v>
      </c>
      <c r="Q15" s="2" t="e">
        <f t="shared" si="8"/>
        <v>#DIV/0!</v>
      </c>
      <c r="R15" s="2">
        <f t="shared" si="2"/>
        <v>0</v>
      </c>
      <c r="S15" s="2">
        <f t="shared" si="3"/>
        <v>0</v>
      </c>
      <c r="T15" s="2" t="e">
        <f t="shared" si="9"/>
        <v>#DIV/0!</v>
      </c>
      <c r="U15" s="1" t="e">
        <f t="shared" si="4"/>
        <v>#DIV/0!</v>
      </c>
      <c r="V15" s="9" t="str">
        <f t="shared" si="10"/>
        <v>0 ± 0</v>
      </c>
    </row>
    <row r="16" spans="1:27" x14ac:dyDescent="0.3">
      <c r="A16" s="30">
        <f t="shared" si="11"/>
        <v>14</v>
      </c>
      <c r="G16" s="2">
        <f t="shared" si="12"/>
        <v>0</v>
      </c>
      <c r="H16" s="2">
        <f t="shared" si="13"/>
        <v>0</v>
      </c>
      <c r="I16" s="2">
        <f t="shared" si="0"/>
        <v>0</v>
      </c>
      <c r="J16" s="2">
        <f t="shared" si="0"/>
        <v>0</v>
      </c>
      <c r="M16" s="2">
        <f t="shared" si="5"/>
        <v>0</v>
      </c>
      <c r="N16" s="2">
        <f t="shared" si="1"/>
        <v>0</v>
      </c>
      <c r="O16" s="2">
        <f t="shared" si="6"/>
        <v>0</v>
      </c>
      <c r="P16" s="2">
        <f t="shared" si="7"/>
        <v>0</v>
      </c>
      <c r="Q16" s="2" t="e">
        <f t="shared" si="8"/>
        <v>#DIV/0!</v>
      </c>
      <c r="R16" s="2">
        <f t="shared" si="2"/>
        <v>0</v>
      </c>
      <c r="S16" s="2">
        <f t="shared" si="3"/>
        <v>0</v>
      </c>
      <c r="T16" s="2" t="e">
        <f t="shared" si="9"/>
        <v>#DIV/0!</v>
      </c>
      <c r="U16" s="1" t="e">
        <f t="shared" si="4"/>
        <v>#DIV/0!</v>
      </c>
      <c r="V16" s="9" t="str">
        <f t="shared" si="10"/>
        <v>0 ± 0</v>
      </c>
    </row>
    <row r="17" spans="1:22" x14ac:dyDescent="0.3">
      <c r="A17" s="30">
        <f t="shared" si="11"/>
        <v>15</v>
      </c>
      <c r="G17" s="2">
        <f t="shared" si="12"/>
        <v>0</v>
      </c>
      <c r="H17" s="2">
        <f t="shared" si="13"/>
        <v>0</v>
      </c>
      <c r="I17" s="2">
        <f t="shared" si="0"/>
        <v>0</v>
      </c>
      <c r="J17" s="2">
        <f t="shared" si="0"/>
        <v>0</v>
      </c>
      <c r="M17" s="2">
        <f t="shared" si="5"/>
        <v>0</v>
      </c>
      <c r="N17" s="2">
        <f t="shared" si="1"/>
        <v>0</v>
      </c>
      <c r="O17" s="2">
        <f t="shared" si="6"/>
        <v>0</v>
      </c>
      <c r="P17" s="2">
        <f t="shared" si="7"/>
        <v>0</v>
      </c>
      <c r="Q17" s="2" t="e">
        <f t="shared" si="8"/>
        <v>#DIV/0!</v>
      </c>
      <c r="R17" s="2">
        <f t="shared" si="2"/>
        <v>0</v>
      </c>
      <c r="S17" s="2">
        <f t="shared" si="3"/>
        <v>0</v>
      </c>
      <c r="T17" s="2" t="e">
        <f t="shared" si="9"/>
        <v>#DIV/0!</v>
      </c>
      <c r="U17" s="1" t="e">
        <f t="shared" si="4"/>
        <v>#DIV/0!</v>
      </c>
      <c r="V17" s="9" t="str">
        <f t="shared" si="10"/>
        <v>0 ± 0</v>
      </c>
    </row>
    <row r="18" spans="1:22" x14ac:dyDescent="0.3">
      <c r="A18" s="31">
        <f t="shared" si="11"/>
        <v>16</v>
      </c>
      <c r="B18" s="24">
        <v>163.75200000000001</v>
      </c>
      <c r="C18" s="1">
        <v>159.49600000000001</v>
      </c>
      <c r="D18" s="1">
        <v>162.21799999999999</v>
      </c>
      <c r="G18" s="2">
        <f t="shared" si="12"/>
        <v>161.822</v>
      </c>
      <c r="H18" s="2">
        <f t="shared" si="13"/>
        <v>3.7249000000000265</v>
      </c>
      <c r="I18" s="2">
        <f t="shared" si="0"/>
        <v>5.4102759999999694</v>
      </c>
      <c r="J18" s="2">
        <f t="shared" si="0"/>
        <v>0.15681599999998938</v>
      </c>
      <c r="M18" s="2">
        <f t="shared" si="5"/>
        <v>9.2919919999999845</v>
      </c>
      <c r="N18" s="2">
        <f t="shared" si="1"/>
        <v>2.1554572600726725</v>
      </c>
      <c r="O18" s="2">
        <f t="shared" si="6"/>
        <v>168.28837178021803</v>
      </c>
      <c r="P18" s="2">
        <f t="shared" si="7"/>
        <v>155.35562821978198</v>
      </c>
      <c r="Q18" s="2">
        <f t="shared" si="8"/>
        <v>1.3319927204413939</v>
      </c>
      <c r="R18" s="2">
        <f t="shared" si="2"/>
        <v>1.2444538293296907</v>
      </c>
      <c r="S18" s="2">
        <f t="shared" si="3"/>
        <v>5.3511514661176696</v>
      </c>
      <c r="T18" s="2">
        <f t="shared" si="9"/>
        <v>3.3068133295334814</v>
      </c>
      <c r="U18" s="1">
        <f t="shared" si="4"/>
        <v>2</v>
      </c>
      <c r="V18" s="9" t="str">
        <f t="shared" si="10"/>
        <v>161,822 ± 5,352</v>
      </c>
    </row>
    <row r="19" spans="1:22" x14ac:dyDescent="0.3">
      <c r="A19" s="30">
        <f t="shared" si="11"/>
        <v>17</v>
      </c>
      <c r="F19" s="25"/>
      <c r="G19" s="2">
        <f t="shared" si="12"/>
        <v>0</v>
      </c>
      <c r="H19" s="2">
        <f t="shared" si="13"/>
        <v>0</v>
      </c>
      <c r="I19" s="2">
        <f t="shared" si="13"/>
        <v>0</v>
      </c>
      <c r="J19" s="2">
        <f t="shared" si="13"/>
        <v>0</v>
      </c>
      <c r="M19" s="2">
        <f t="shared" si="5"/>
        <v>0</v>
      </c>
      <c r="N19" s="2">
        <f t="shared" si="1"/>
        <v>0</v>
      </c>
      <c r="O19" s="2">
        <f t="shared" si="6"/>
        <v>0</v>
      </c>
      <c r="P19" s="2">
        <f t="shared" si="7"/>
        <v>0</v>
      </c>
      <c r="Q19" s="2" t="e">
        <f t="shared" si="8"/>
        <v>#DIV/0!</v>
      </c>
      <c r="R19" s="2">
        <f t="shared" si="2"/>
        <v>0</v>
      </c>
      <c r="S19" s="2">
        <f t="shared" si="3"/>
        <v>0</v>
      </c>
      <c r="T19" s="2" t="e">
        <f t="shared" si="9"/>
        <v>#DIV/0!</v>
      </c>
      <c r="U19" s="1" t="e">
        <f t="shared" si="4"/>
        <v>#DIV/0!</v>
      </c>
      <c r="V19" s="9" t="str">
        <f t="shared" si="10"/>
        <v>0 ± 0</v>
      </c>
    </row>
    <row r="20" spans="1:22" x14ac:dyDescent="0.3">
      <c r="A20" s="30">
        <f t="shared" si="11"/>
        <v>18</v>
      </c>
      <c r="G20" s="2">
        <f t="shared" si="12"/>
        <v>0</v>
      </c>
      <c r="H20" s="2">
        <f t="shared" si="13"/>
        <v>0</v>
      </c>
      <c r="I20" s="2">
        <f t="shared" si="13"/>
        <v>0</v>
      </c>
      <c r="J20" s="2">
        <f t="shared" si="13"/>
        <v>0</v>
      </c>
      <c r="M20" s="2">
        <f t="shared" si="5"/>
        <v>0</v>
      </c>
      <c r="N20" s="2">
        <f t="shared" si="1"/>
        <v>0</v>
      </c>
      <c r="O20" s="2">
        <f t="shared" si="6"/>
        <v>0</v>
      </c>
      <c r="P20" s="2">
        <f t="shared" si="7"/>
        <v>0</v>
      </c>
      <c r="Q20" s="2" t="e">
        <f t="shared" si="8"/>
        <v>#DIV/0!</v>
      </c>
      <c r="R20" s="2">
        <f t="shared" si="2"/>
        <v>0</v>
      </c>
      <c r="S20" s="2">
        <f t="shared" si="3"/>
        <v>0</v>
      </c>
      <c r="T20" s="2" t="e">
        <f t="shared" si="9"/>
        <v>#DIV/0!</v>
      </c>
      <c r="U20" s="1" t="e">
        <f t="shared" si="4"/>
        <v>#DIV/0!</v>
      </c>
      <c r="V20" s="9" t="str">
        <f t="shared" si="10"/>
        <v>0 ± 0</v>
      </c>
    </row>
    <row r="21" spans="1:22" x14ac:dyDescent="0.3">
      <c r="A21" s="30">
        <f t="shared" si="11"/>
        <v>19</v>
      </c>
      <c r="E21" s="25"/>
      <c r="G21" s="2">
        <f t="shared" si="12"/>
        <v>0</v>
      </c>
      <c r="H21" s="2">
        <f t="shared" si="13"/>
        <v>0</v>
      </c>
      <c r="I21" s="2">
        <f t="shared" si="13"/>
        <v>0</v>
      </c>
      <c r="J21" s="2">
        <f t="shared" si="13"/>
        <v>0</v>
      </c>
      <c r="M21" s="2">
        <f t="shared" si="5"/>
        <v>0</v>
      </c>
      <c r="N21" s="2">
        <f t="shared" si="1"/>
        <v>0</v>
      </c>
      <c r="O21" s="2">
        <f t="shared" si="6"/>
        <v>0</v>
      </c>
      <c r="P21" s="2">
        <f t="shared" si="7"/>
        <v>0</v>
      </c>
      <c r="Q21" s="2" t="e">
        <f t="shared" si="8"/>
        <v>#DIV/0!</v>
      </c>
      <c r="R21" s="2">
        <f t="shared" si="2"/>
        <v>0</v>
      </c>
      <c r="S21" s="2">
        <f t="shared" si="3"/>
        <v>0</v>
      </c>
      <c r="T21" s="2" t="e">
        <f t="shared" si="9"/>
        <v>#DIV/0!</v>
      </c>
      <c r="U21" s="1" t="e">
        <f t="shared" si="4"/>
        <v>#DIV/0!</v>
      </c>
      <c r="V21" s="9" t="str">
        <f t="shared" si="10"/>
        <v>0 ± 0</v>
      </c>
    </row>
    <row r="22" spans="1:22" x14ac:dyDescent="0.3">
      <c r="A22" s="30">
        <f t="shared" si="11"/>
        <v>20</v>
      </c>
      <c r="G22" s="2">
        <f t="shared" si="12"/>
        <v>0</v>
      </c>
      <c r="H22" s="2">
        <f t="shared" si="13"/>
        <v>0</v>
      </c>
      <c r="I22" s="2">
        <f t="shared" si="13"/>
        <v>0</v>
      </c>
      <c r="J22" s="2">
        <f t="shared" si="13"/>
        <v>0</v>
      </c>
      <c r="M22" s="2">
        <f t="shared" si="5"/>
        <v>0</v>
      </c>
      <c r="N22" s="2">
        <f t="shared" si="1"/>
        <v>0</v>
      </c>
      <c r="O22" s="2">
        <f t="shared" si="6"/>
        <v>0</v>
      </c>
      <c r="P22" s="2">
        <f t="shared" si="7"/>
        <v>0</v>
      </c>
      <c r="Q22" s="2" t="e">
        <f t="shared" si="8"/>
        <v>#DIV/0!</v>
      </c>
      <c r="R22" s="2">
        <f t="shared" si="2"/>
        <v>0</v>
      </c>
      <c r="S22" s="2">
        <f t="shared" si="3"/>
        <v>0</v>
      </c>
      <c r="T22" s="2" t="e">
        <f t="shared" si="9"/>
        <v>#DIV/0!</v>
      </c>
      <c r="U22" s="1" t="e">
        <f t="shared" si="4"/>
        <v>#DIV/0!</v>
      </c>
      <c r="V22" s="9" t="str">
        <f t="shared" si="10"/>
        <v>0 ± 0</v>
      </c>
    </row>
    <row r="23" spans="1:22" x14ac:dyDescent="0.3">
      <c r="A23" s="31">
        <f t="shared" si="11"/>
        <v>21</v>
      </c>
      <c r="B23" s="24">
        <v>155.923</v>
      </c>
      <c r="C23" s="1">
        <v>158.726</v>
      </c>
      <c r="D23" s="1">
        <v>159.98699999999999</v>
      </c>
      <c r="G23" s="2">
        <f t="shared" si="12"/>
        <v>158.21199999999999</v>
      </c>
      <c r="H23" s="2">
        <f t="shared" si="13"/>
        <v>5.2395209999999421</v>
      </c>
      <c r="I23" s="2">
        <f t="shared" si="13"/>
        <v>0.26419600000001031</v>
      </c>
      <c r="J23" s="2">
        <f t="shared" si="13"/>
        <v>3.1506250000000202</v>
      </c>
      <c r="M23" s="2">
        <f t="shared" si="5"/>
        <v>8.6543419999999713</v>
      </c>
      <c r="N23" s="2">
        <f t="shared" si="1"/>
        <v>2.0801853282820706</v>
      </c>
      <c r="O23" s="2">
        <f t="shared" si="6"/>
        <v>164.45255598484621</v>
      </c>
      <c r="P23" s="2">
        <f t="shared" si="7"/>
        <v>151.97144401515376</v>
      </c>
      <c r="Q23" s="2">
        <f t="shared" si="8"/>
        <v>1.3148088187255522</v>
      </c>
      <c r="R23" s="2">
        <f t="shared" si="2"/>
        <v>1.2009955592479635</v>
      </c>
      <c r="S23" s="2">
        <f t="shared" si="3"/>
        <v>5.164280904766243</v>
      </c>
      <c r="T23" s="2">
        <f t="shared" si="9"/>
        <v>3.264152469323593</v>
      </c>
      <c r="U23" s="1">
        <f t="shared" si="4"/>
        <v>2</v>
      </c>
      <c r="V23" s="9" t="str">
        <f t="shared" si="10"/>
        <v>158,212 ± 5,165</v>
      </c>
    </row>
    <row r="24" spans="1:22" x14ac:dyDescent="0.3">
      <c r="A24" s="4">
        <f t="shared" si="11"/>
        <v>22</v>
      </c>
      <c r="G24" s="2">
        <f t="shared" si="12"/>
        <v>0</v>
      </c>
      <c r="H24" s="2">
        <f t="shared" si="13"/>
        <v>0</v>
      </c>
      <c r="I24" s="2">
        <f t="shared" si="13"/>
        <v>0</v>
      </c>
      <c r="J24" s="2">
        <f t="shared" si="13"/>
        <v>0</v>
      </c>
      <c r="M24" s="2">
        <f t="shared" si="5"/>
        <v>0</v>
      </c>
      <c r="N24" s="2">
        <f t="shared" si="1"/>
        <v>0</v>
      </c>
      <c r="O24" s="2">
        <f t="shared" si="6"/>
        <v>0</v>
      </c>
      <c r="P24" s="2">
        <f t="shared" si="7"/>
        <v>0</v>
      </c>
      <c r="Q24" s="2" t="e">
        <f t="shared" si="8"/>
        <v>#DIV/0!</v>
      </c>
      <c r="R24" s="2">
        <f t="shared" si="2"/>
        <v>0</v>
      </c>
      <c r="S24" s="2">
        <f t="shared" si="3"/>
        <v>0</v>
      </c>
      <c r="T24" s="2" t="e">
        <f t="shared" si="9"/>
        <v>#DIV/0!</v>
      </c>
      <c r="U24" s="1" t="e">
        <f t="shared" si="4"/>
        <v>#DIV/0!</v>
      </c>
      <c r="V24" s="9" t="str">
        <f t="shared" si="10"/>
        <v>0 ± 0</v>
      </c>
    </row>
    <row r="25" spans="1:22" x14ac:dyDescent="0.3">
      <c r="A25" s="4">
        <f t="shared" si="11"/>
        <v>23</v>
      </c>
      <c r="G25" s="2">
        <f t="shared" si="12"/>
        <v>0</v>
      </c>
      <c r="H25" s="2">
        <f t="shared" si="13"/>
        <v>0</v>
      </c>
      <c r="I25" s="2">
        <f t="shared" si="13"/>
        <v>0</v>
      </c>
      <c r="J25" s="2">
        <f t="shared" si="13"/>
        <v>0</v>
      </c>
      <c r="M25" s="2">
        <f t="shared" si="5"/>
        <v>0</v>
      </c>
      <c r="N25" s="2">
        <f t="shared" si="1"/>
        <v>0</v>
      </c>
      <c r="O25" s="2">
        <f t="shared" si="6"/>
        <v>0</v>
      </c>
      <c r="P25" s="2">
        <f t="shared" si="7"/>
        <v>0</v>
      </c>
      <c r="Q25" s="2" t="e">
        <f t="shared" si="8"/>
        <v>#DIV/0!</v>
      </c>
      <c r="R25" s="2">
        <f t="shared" si="2"/>
        <v>0</v>
      </c>
      <c r="S25" s="2">
        <f t="shared" si="3"/>
        <v>0</v>
      </c>
      <c r="T25" s="2" t="e">
        <f t="shared" si="9"/>
        <v>#DIV/0!</v>
      </c>
      <c r="U25" s="1" t="e">
        <f t="shared" si="4"/>
        <v>#DIV/0!</v>
      </c>
      <c r="V25" s="9" t="str">
        <f t="shared" si="10"/>
        <v>0 ± 0</v>
      </c>
    </row>
    <row r="26" spans="1:22" x14ac:dyDescent="0.3">
      <c r="A26" s="4">
        <f t="shared" si="11"/>
        <v>24</v>
      </c>
      <c r="G26" s="2">
        <f t="shared" si="12"/>
        <v>0</v>
      </c>
      <c r="H26" s="2">
        <f t="shared" si="13"/>
        <v>0</v>
      </c>
      <c r="I26" s="2">
        <f t="shared" si="13"/>
        <v>0</v>
      </c>
      <c r="J26" s="2">
        <f t="shared" si="13"/>
        <v>0</v>
      </c>
      <c r="M26" s="2">
        <f t="shared" si="5"/>
        <v>0</v>
      </c>
      <c r="N26" s="2">
        <f t="shared" si="1"/>
        <v>0</v>
      </c>
      <c r="O26" s="2">
        <f t="shared" si="6"/>
        <v>0</v>
      </c>
      <c r="P26" s="2">
        <f t="shared" si="7"/>
        <v>0</v>
      </c>
      <c r="Q26" s="2" t="e">
        <f t="shared" si="8"/>
        <v>#DIV/0!</v>
      </c>
      <c r="R26" s="2">
        <f t="shared" si="2"/>
        <v>0</v>
      </c>
      <c r="S26" s="2">
        <f t="shared" si="3"/>
        <v>0</v>
      </c>
      <c r="T26" s="2" t="e">
        <f t="shared" si="9"/>
        <v>#DIV/0!</v>
      </c>
      <c r="U26" s="1" t="e">
        <f t="shared" si="4"/>
        <v>#DIV/0!</v>
      </c>
      <c r="V26" s="9" t="str">
        <f t="shared" si="10"/>
        <v>0 ± 0</v>
      </c>
    </row>
    <row r="27" spans="1:22" x14ac:dyDescent="0.3">
      <c r="A27" s="4">
        <f t="shared" si="11"/>
        <v>25</v>
      </c>
      <c r="G27" s="2">
        <f t="shared" si="12"/>
        <v>0</v>
      </c>
      <c r="H27" s="2">
        <f t="shared" si="13"/>
        <v>0</v>
      </c>
      <c r="I27" s="2">
        <f t="shared" si="13"/>
        <v>0</v>
      </c>
      <c r="J27" s="2">
        <f t="shared" si="13"/>
        <v>0</v>
      </c>
      <c r="M27" s="2">
        <f t="shared" si="5"/>
        <v>0</v>
      </c>
      <c r="N27" s="2">
        <f t="shared" si="1"/>
        <v>0</v>
      </c>
      <c r="O27" s="2">
        <f t="shared" si="6"/>
        <v>0</v>
      </c>
      <c r="P27" s="2">
        <f t="shared" si="7"/>
        <v>0</v>
      </c>
      <c r="Q27" s="2" t="e">
        <f t="shared" si="8"/>
        <v>#DIV/0!</v>
      </c>
      <c r="R27" s="2">
        <f t="shared" si="2"/>
        <v>0</v>
      </c>
      <c r="S27" s="2">
        <f t="shared" si="3"/>
        <v>0</v>
      </c>
      <c r="T27" s="2" t="e">
        <f t="shared" si="9"/>
        <v>#DIV/0!</v>
      </c>
      <c r="U27" s="1" t="e">
        <f t="shared" si="4"/>
        <v>#DIV/0!</v>
      </c>
      <c r="V27" s="9" t="str">
        <f t="shared" si="10"/>
        <v>0 ± 0</v>
      </c>
    </row>
    <row r="28" spans="1:22" x14ac:dyDescent="0.3">
      <c r="A28" s="31">
        <f t="shared" si="11"/>
        <v>26</v>
      </c>
      <c r="B28" s="24">
        <v>148.22900000000001</v>
      </c>
      <c r="C28" s="1">
        <v>146.791</v>
      </c>
      <c r="D28" s="1">
        <v>145.12799999999999</v>
      </c>
      <c r="G28" s="2">
        <f t="shared" si="12"/>
        <v>146.71599999999998</v>
      </c>
      <c r="H28" s="2">
        <f t="shared" si="13"/>
        <v>2.2891690000001019</v>
      </c>
      <c r="I28" s="2">
        <f t="shared" si="13"/>
        <v>5.6250000000025576E-3</v>
      </c>
      <c r="J28" s="2">
        <f t="shared" si="13"/>
        <v>2.5217439999999804</v>
      </c>
      <c r="M28" s="2">
        <f t="shared" si="5"/>
        <v>4.8165380000000848</v>
      </c>
      <c r="N28" s="2">
        <f t="shared" si="1"/>
        <v>1.5518598519196385</v>
      </c>
      <c r="O28" s="2">
        <f t="shared" si="6"/>
        <v>151.3715795557589</v>
      </c>
      <c r="P28" s="2">
        <f t="shared" si="7"/>
        <v>142.06042044424106</v>
      </c>
      <c r="Q28" s="2">
        <f t="shared" si="8"/>
        <v>1.0577304806017329</v>
      </c>
      <c r="R28" s="2">
        <f t="shared" si="2"/>
        <v>0.89596670325037608</v>
      </c>
      <c r="S28" s="2">
        <f t="shared" si="3"/>
        <v>3.8526568239766168</v>
      </c>
      <c r="T28" s="2">
        <f t="shared" si="9"/>
        <v>2.6259282041335759</v>
      </c>
      <c r="U28" s="1">
        <f t="shared" si="4"/>
        <v>1</v>
      </c>
      <c r="V28" s="9" t="str">
        <f t="shared" si="10"/>
        <v>146,716 ± 3,853</v>
      </c>
    </row>
    <row r="29" spans="1:22" x14ac:dyDescent="0.3">
      <c r="A29" s="4">
        <f t="shared" si="11"/>
        <v>27</v>
      </c>
      <c r="G29" s="2">
        <f t="shared" si="12"/>
        <v>0</v>
      </c>
      <c r="H29" s="2">
        <f t="shared" si="13"/>
        <v>0</v>
      </c>
      <c r="I29" s="2">
        <f t="shared" si="13"/>
        <v>0</v>
      </c>
      <c r="J29" s="2">
        <f t="shared" si="13"/>
        <v>0</v>
      </c>
      <c r="M29" s="2">
        <f t="shared" si="5"/>
        <v>0</v>
      </c>
      <c r="N29" s="2">
        <f t="shared" si="1"/>
        <v>0</v>
      </c>
      <c r="O29" s="2">
        <f t="shared" si="6"/>
        <v>0</v>
      </c>
      <c r="P29" s="2">
        <f t="shared" si="7"/>
        <v>0</v>
      </c>
      <c r="Q29" s="2" t="e">
        <f t="shared" si="8"/>
        <v>#DIV/0!</v>
      </c>
      <c r="R29" s="2">
        <f t="shared" si="2"/>
        <v>0</v>
      </c>
      <c r="S29" s="2">
        <f t="shared" si="3"/>
        <v>0</v>
      </c>
      <c r="T29" s="2" t="e">
        <f t="shared" si="9"/>
        <v>#DIV/0!</v>
      </c>
      <c r="U29" s="1" t="e">
        <f t="shared" si="4"/>
        <v>#DIV/0!</v>
      </c>
      <c r="V29" s="9" t="str">
        <f t="shared" si="10"/>
        <v>0 ± 0</v>
      </c>
    </row>
    <row r="30" spans="1:22" x14ac:dyDescent="0.3">
      <c r="A30" s="4">
        <f t="shared" si="11"/>
        <v>28</v>
      </c>
      <c r="G30" s="2">
        <f t="shared" si="12"/>
        <v>0</v>
      </c>
      <c r="H30" s="2">
        <f t="shared" si="13"/>
        <v>0</v>
      </c>
      <c r="I30" s="2">
        <f t="shared" si="13"/>
        <v>0</v>
      </c>
      <c r="J30" s="2">
        <f t="shared" si="13"/>
        <v>0</v>
      </c>
      <c r="M30" s="2">
        <f t="shared" si="5"/>
        <v>0</v>
      </c>
      <c r="N30" s="2">
        <f t="shared" si="1"/>
        <v>0</v>
      </c>
      <c r="O30" s="2">
        <f t="shared" si="6"/>
        <v>0</v>
      </c>
      <c r="P30" s="2">
        <f t="shared" si="7"/>
        <v>0</v>
      </c>
      <c r="Q30" s="2" t="e">
        <f t="shared" si="8"/>
        <v>#DIV/0!</v>
      </c>
      <c r="R30" s="2">
        <f t="shared" si="2"/>
        <v>0</v>
      </c>
      <c r="S30" s="2">
        <f t="shared" si="3"/>
        <v>0</v>
      </c>
      <c r="T30" s="2" t="e">
        <f t="shared" si="9"/>
        <v>#DIV/0!</v>
      </c>
      <c r="U30" s="1" t="e">
        <f t="shared" si="4"/>
        <v>#DIV/0!</v>
      </c>
      <c r="V30" s="9" t="str">
        <f t="shared" si="10"/>
        <v>0 ± 0</v>
      </c>
    </row>
    <row r="31" spans="1:22" x14ac:dyDescent="0.3">
      <c r="A31" s="4">
        <f t="shared" si="11"/>
        <v>29</v>
      </c>
      <c r="G31" s="2">
        <f t="shared" si="12"/>
        <v>0</v>
      </c>
      <c r="H31" s="2">
        <f t="shared" si="13"/>
        <v>0</v>
      </c>
      <c r="I31" s="2">
        <f t="shared" si="13"/>
        <v>0</v>
      </c>
      <c r="J31" s="2">
        <f t="shared" si="13"/>
        <v>0</v>
      </c>
      <c r="M31" s="2">
        <f t="shared" si="5"/>
        <v>0</v>
      </c>
      <c r="N31" s="2">
        <f t="shared" si="1"/>
        <v>0</v>
      </c>
      <c r="O31" s="2">
        <f t="shared" si="6"/>
        <v>0</v>
      </c>
      <c r="P31" s="2">
        <f t="shared" si="7"/>
        <v>0</v>
      </c>
      <c r="Q31" s="2" t="e">
        <f t="shared" si="8"/>
        <v>#DIV/0!</v>
      </c>
      <c r="R31" s="2">
        <f t="shared" si="2"/>
        <v>0</v>
      </c>
      <c r="S31" s="2">
        <f t="shared" si="3"/>
        <v>0</v>
      </c>
      <c r="T31" s="2" t="e">
        <f t="shared" si="9"/>
        <v>#DIV/0!</v>
      </c>
      <c r="U31" s="1" t="e">
        <f t="shared" si="4"/>
        <v>#DIV/0!</v>
      </c>
      <c r="V31" s="9" t="str">
        <f t="shared" si="10"/>
        <v>0 ± 0</v>
      </c>
    </row>
    <row r="32" spans="1:22" x14ac:dyDescent="0.3">
      <c r="A32" s="4">
        <f t="shared" si="11"/>
        <v>30</v>
      </c>
      <c r="G32" s="2">
        <f t="shared" si="12"/>
        <v>0</v>
      </c>
      <c r="H32" s="2">
        <f t="shared" si="13"/>
        <v>0</v>
      </c>
      <c r="I32" s="2">
        <f t="shared" si="13"/>
        <v>0</v>
      </c>
      <c r="J32" s="2">
        <f t="shared" si="13"/>
        <v>0</v>
      </c>
      <c r="M32" s="2">
        <f t="shared" si="5"/>
        <v>0</v>
      </c>
      <c r="N32" s="2">
        <f t="shared" si="1"/>
        <v>0</v>
      </c>
      <c r="O32" s="2">
        <f t="shared" si="6"/>
        <v>0</v>
      </c>
      <c r="P32" s="2">
        <f t="shared" si="7"/>
        <v>0</v>
      </c>
      <c r="Q32" s="2" t="e">
        <f t="shared" si="8"/>
        <v>#DIV/0!</v>
      </c>
      <c r="R32" s="2">
        <f t="shared" si="2"/>
        <v>0</v>
      </c>
      <c r="S32" s="2">
        <f t="shared" si="3"/>
        <v>0</v>
      </c>
      <c r="T32" s="2" t="e">
        <f t="shared" si="9"/>
        <v>#DIV/0!</v>
      </c>
      <c r="U32" s="1" t="e">
        <f t="shared" si="4"/>
        <v>#DIV/0!</v>
      </c>
      <c r="V32" s="9" t="str">
        <f t="shared" si="10"/>
        <v>0 ± 0</v>
      </c>
    </row>
    <row r="33" spans="1:22" x14ac:dyDescent="0.3">
      <c r="A33" s="31">
        <f t="shared" si="11"/>
        <v>31</v>
      </c>
      <c r="B33" s="24">
        <v>163.75200000000001</v>
      </c>
      <c r="C33" s="1">
        <v>159.49600000000001</v>
      </c>
      <c r="D33" s="1">
        <v>162.21799999999999</v>
      </c>
      <c r="G33" s="2">
        <f t="shared" si="12"/>
        <v>161.822</v>
      </c>
      <c r="H33" s="2">
        <f t="shared" si="13"/>
        <v>3.7249000000000265</v>
      </c>
      <c r="I33" s="2">
        <f t="shared" si="13"/>
        <v>5.4102759999999694</v>
      </c>
      <c r="J33" s="2">
        <f t="shared" si="13"/>
        <v>0.15681599999998938</v>
      </c>
      <c r="M33" s="2">
        <f t="shared" si="5"/>
        <v>9.2919919999999845</v>
      </c>
      <c r="N33" s="2">
        <f t="shared" si="1"/>
        <v>2.1554572600726725</v>
      </c>
      <c r="O33" s="2">
        <f t="shared" si="6"/>
        <v>168.28837178021803</v>
      </c>
      <c r="P33" s="2">
        <f t="shared" si="7"/>
        <v>155.35562821978198</v>
      </c>
      <c r="Q33" s="2">
        <f t="shared" si="8"/>
        <v>1.3319927204413939</v>
      </c>
      <c r="R33" s="2">
        <f t="shared" si="2"/>
        <v>1.2444538293296907</v>
      </c>
      <c r="S33" s="2">
        <f t="shared" si="3"/>
        <v>5.3511514661176696</v>
      </c>
      <c r="T33" s="2">
        <f t="shared" si="9"/>
        <v>3.3068133295334814</v>
      </c>
      <c r="U33" s="1">
        <f t="shared" si="4"/>
        <v>2</v>
      </c>
      <c r="V33" s="9" t="str">
        <f t="shared" si="10"/>
        <v>161,822 ± 5,352</v>
      </c>
    </row>
    <row r="34" spans="1:22" x14ac:dyDescent="0.3">
      <c r="A34" s="4">
        <f t="shared" si="11"/>
        <v>32</v>
      </c>
      <c r="G34" s="2">
        <f t="shared" si="12"/>
        <v>0</v>
      </c>
      <c r="H34" s="2">
        <f t="shared" si="13"/>
        <v>0</v>
      </c>
      <c r="I34" s="2">
        <f t="shared" si="13"/>
        <v>0</v>
      </c>
      <c r="J34" s="2">
        <f t="shared" si="13"/>
        <v>0</v>
      </c>
      <c r="M34" s="2">
        <f t="shared" si="5"/>
        <v>0</v>
      </c>
      <c r="N34" s="2">
        <f t="shared" si="1"/>
        <v>0</v>
      </c>
      <c r="O34" s="2">
        <f t="shared" si="6"/>
        <v>0</v>
      </c>
      <c r="P34" s="2">
        <f t="shared" si="7"/>
        <v>0</v>
      </c>
      <c r="Q34" s="2" t="e">
        <f t="shared" si="8"/>
        <v>#DIV/0!</v>
      </c>
      <c r="R34" s="2">
        <f t="shared" si="2"/>
        <v>0</v>
      </c>
      <c r="S34" s="2">
        <f t="shared" si="3"/>
        <v>0</v>
      </c>
      <c r="T34" s="2" t="e">
        <f t="shared" si="9"/>
        <v>#DIV/0!</v>
      </c>
      <c r="U34" s="1" t="e">
        <f t="shared" si="4"/>
        <v>#DIV/0!</v>
      </c>
      <c r="V34" s="9" t="str">
        <f t="shared" si="10"/>
        <v>0 ± 0</v>
      </c>
    </row>
    <row r="35" spans="1:22" x14ac:dyDescent="0.3">
      <c r="A35" s="4">
        <f t="shared" si="11"/>
        <v>33</v>
      </c>
      <c r="G35" s="2">
        <f t="shared" si="12"/>
        <v>0</v>
      </c>
      <c r="H35" s="2">
        <f t="shared" si="13"/>
        <v>0</v>
      </c>
      <c r="I35" s="2">
        <f t="shared" si="13"/>
        <v>0</v>
      </c>
      <c r="J35" s="2">
        <f t="shared" si="13"/>
        <v>0</v>
      </c>
      <c r="M35" s="2">
        <f t="shared" si="5"/>
        <v>0</v>
      </c>
      <c r="N35" s="2">
        <f t="shared" si="1"/>
        <v>0</v>
      </c>
      <c r="O35" s="2">
        <f t="shared" si="6"/>
        <v>0</v>
      </c>
      <c r="P35" s="2">
        <f t="shared" si="7"/>
        <v>0</v>
      </c>
      <c r="Q35" s="2" t="e">
        <f t="shared" si="8"/>
        <v>#DIV/0!</v>
      </c>
      <c r="R35" s="2">
        <f t="shared" si="2"/>
        <v>0</v>
      </c>
      <c r="S35" s="2">
        <f t="shared" si="3"/>
        <v>0</v>
      </c>
      <c r="T35" s="2" t="e">
        <f t="shared" si="9"/>
        <v>#DIV/0!</v>
      </c>
      <c r="U35" s="1" t="e">
        <f t="shared" si="4"/>
        <v>#DIV/0!</v>
      </c>
      <c r="V35" s="9" t="str">
        <f t="shared" si="10"/>
        <v>0 ± 0</v>
      </c>
    </row>
    <row r="36" spans="1:22" x14ac:dyDescent="0.3">
      <c r="A36" s="4">
        <f t="shared" si="11"/>
        <v>34</v>
      </c>
      <c r="G36" s="2">
        <f t="shared" si="12"/>
        <v>0</v>
      </c>
      <c r="H36" s="2">
        <f t="shared" si="13"/>
        <v>0</v>
      </c>
      <c r="I36" s="2">
        <f t="shared" si="13"/>
        <v>0</v>
      </c>
      <c r="J36" s="2">
        <f t="shared" si="13"/>
        <v>0</v>
      </c>
      <c r="M36" s="2">
        <f t="shared" si="5"/>
        <v>0</v>
      </c>
      <c r="N36" s="2">
        <f t="shared" si="1"/>
        <v>0</v>
      </c>
      <c r="O36" s="2">
        <f t="shared" si="6"/>
        <v>0</v>
      </c>
      <c r="P36" s="2">
        <f t="shared" si="7"/>
        <v>0</v>
      </c>
      <c r="Q36" s="2" t="e">
        <f t="shared" si="8"/>
        <v>#DIV/0!</v>
      </c>
      <c r="R36" s="2">
        <f t="shared" si="2"/>
        <v>0</v>
      </c>
      <c r="S36" s="2">
        <f t="shared" si="3"/>
        <v>0</v>
      </c>
      <c r="T36" s="2" t="e">
        <f t="shared" si="9"/>
        <v>#DIV/0!</v>
      </c>
      <c r="U36" s="1" t="e">
        <f t="shared" si="4"/>
        <v>#DIV/0!</v>
      </c>
      <c r="V36" s="9" t="str">
        <f t="shared" si="10"/>
        <v>0 ± 0</v>
      </c>
    </row>
    <row r="37" spans="1:22" x14ac:dyDescent="0.3">
      <c r="A37" s="4">
        <f t="shared" si="11"/>
        <v>35</v>
      </c>
      <c r="G37" s="2">
        <f t="shared" si="12"/>
        <v>0</v>
      </c>
      <c r="H37" s="2">
        <f t="shared" si="13"/>
        <v>0</v>
      </c>
      <c r="I37" s="2">
        <f t="shared" si="13"/>
        <v>0</v>
      </c>
      <c r="J37" s="2">
        <f t="shared" si="13"/>
        <v>0</v>
      </c>
      <c r="M37" s="2">
        <f t="shared" si="5"/>
        <v>0</v>
      </c>
      <c r="N37" s="2">
        <f t="shared" si="1"/>
        <v>0</v>
      </c>
      <c r="O37" s="2">
        <f t="shared" si="6"/>
        <v>0</v>
      </c>
      <c r="P37" s="2">
        <f t="shared" si="7"/>
        <v>0</v>
      </c>
      <c r="Q37" s="2" t="e">
        <f t="shared" si="8"/>
        <v>#DIV/0!</v>
      </c>
      <c r="R37" s="2">
        <f t="shared" si="2"/>
        <v>0</v>
      </c>
      <c r="S37" s="2">
        <f t="shared" si="3"/>
        <v>0</v>
      </c>
      <c r="T37" s="2" t="e">
        <f t="shared" si="9"/>
        <v>#DIV/0!</v>
      </c>
      <c r="U37" s="1" t="e">
        <f t="shared" si="4"/>
        <v>#DIV/0!</v>
      </c>
      <c r="V37" s="9" t="str">
        <f t="shared" si="10"/>
        <v>0 ± 0</v>
      </c>
    </row>
    <row r="38" spans="1:22" x14ac:dyDescent="0.3">
      <c r="A38" s="31">
        <f t="shared" si="11"/>
        <v>36</v>
      </c>
      <c r="B38" s="3">
        <v>149.73699999999999</v>
      </c>
      <c r="C38" s="2">
        <v>145.28100000000001</v>
      </c>
      <c r="D38" s="2">
        <v>144.46600000000001</v>
      </c>
      <c r="G38" s="2">
        <f t="shared" si="12"/>
        <v>146.49466666666669</v>
      </c>
      <c r="H38" s="2">
        <f t="shared" si="13"/>
        <v>10.512725444444268</v>
      </c>
      <c r="I38" s="2">
        <f t="shared" si="13"/>
        <v>1.4729867777778165</v>
      </c>
      <c r="J38" s="2">
        <f t="shared" si="13"/>
        <v>4.1154884444444999</v>
      </c>
      <c r="M38" s="2">
        <f t="shared" si="5"/>
        <v>16.101200666666585</v>
      </c>
      <c r="N38" s="2">
        <f t="shared" si="1"/>
        <v>2.8373579846986692</v>
      </c>
      <c r="O38" s="2">
        <f t="shared" si="6"/>
        <v>155.00674062076268</v>
      </c>
      <c r="P38" s="2">
        <f t="shared" si="7"/>
        <v>137.98259271257069</v>
      </c>
      <c r="Q38" s="2">
        <f t="shared" si="8"/>
        <v>1.9368336399268247</v>
      </c>
      <c r="R38" s="2">
        <f t="shared" si="2"/>
        <v>1.6381493962531108</v>
      </c>
      <c r="S38" s="2">
        <f t="shared" si="3"/>
        <v>7.0440424038883762</v>
      </c>
      <c r="T38" s="2">
        <f t="shared" si="9"/>
        <v>4.8083951205652822</v>
      </c>
      <c r="U38" s="1">
        <f t="shared" si="4"/>
        <v>3</v>
      </c>
      <c r="V38" s="9" t="str">
        <f t="shared" si="10"/>
        <v>146,495 ± 7,045</v>
      </c>
    </row>
    <row r="39" spans="1:22" x14ac:dyDescent="0.3">
      <c r="A39" s="4">
        <f t="shared" si="11"/>
        <v>37</v>
      </c>
      <c r="G39" s="2">
        <f t="shared" si="12"/>
        <v>0</v>
      </c>
      <c r="H39" s="2">
        <f t="shared" si="13"/>
        <v>0</v>
      </c>
      <c r="I39" s="2">
        <f t="shared" si="13"/>
        <v>0</v>
      </c>
      <c r="J39" s="2">
        <f t="shared" si="13"/>
        <v>0</v>
      </c>
      <c r="M39" s="2">
        <f t="shared" si="5"/>
        <v>0</v>
      </c>
      <c r="N39" s="2">
        <f t="shared" si="1"/>
        <v>0</v>
      </c>
      <c r="O39" s="2">
        <f t="shared" si="6"/>
        <v>0</v>
      </c>
      <c r="P39" s="2">
        <f t="shared" si="7"/>
        <v>0</v>
      </c>
      <c r="Q39" s="2" t="e">
        <f t="shared" si="8"/>
        <v>#DIV/0!</v>
      </c>
      <c r="R39" s="2">
        <f t="shared" si="2"/>
        <v>0</v>
      </c>
      <c r="S39" s="2">
        <f t="shared" si="3"/>
        <v>0</v>
      </c>
      <c r="T39" s="2" t="e">
        <f t="shared" si="9"/>
        <v>#DIV/0!</v>
      </c>
      <c r="U39" s="1" t="e">
        <f t="shared" si="4"/>
        <v>#DIV/0!</v>
      </c>
      <c r="V39" s="9" t="str">
        <f t="shared" si="10"/>
        <v>0 ± 0</v>
      </c>
    </row>
    <row r="40" spans="1:22" x14ac:dyDescent="0.3">
      <c r="A40" s="4">
        <f t="shared" si="11"/>
        <v>38</v>
      </c>
      <c r="G40" s="2">
        <f t="shared" si="12"/>
        <v>0</v>
      </c>
      <c r="H40" s="2">
        <f t="shared" si="13"/>
        <v>0</v>
      </c>
      <c r="I40" s="2">
        <f t="shared" si="13"/>
        <v>0</v>
      </c>
      <c r="J40" s="2">
        <f t="shared" si="13"/>
        <v>0</v>
      </c>
      <c r="M40" s="2">
        <f t="shared" si="5"/>
        <v>0</v>
      </c>
      <c r="N40" s="2">
        <f t="shared" si="1"/>
        <v>0</v>
      </c>
      <c r="O40" s="2">
        <f t="shared" si="6"/>
        <v>0</v>
      </c>
      <c r="P40" s="2">
        <f t="shared" si="7"/>
        <v>0</v>
      </c>
      <c r="Q40" s="2" t="e">
        <f t="shared" si="8"/>
        <v>#DIV/0!</v>
      </c>
      <c r="R40" s="2">
        <f t="shared" si="2"/>
        <v>0</v>
      </c>
      <c r="S40" s="2">
        <f t="shared" si="3"/>
        <v>0</v>
      </c>
      <c r="T40" s="2" t="e">
        <f t="shared" si="9"/>
        <v>#DIV/0!</v>
      </c>
      <c r="U40" s="1" t="e">
        <f t="shared" si="4"/>
        <v>#DIV/0!</v>
      </c>
      <c r="V40" s="9" t="str">
        <f t="shared" si="10"/>
        <v>0 ± 0</v>
      </c>
    </row>
    <row r="41" spans="1:22" x14ac:dyDescent="0.3">
      <c r="A41" s="4">
        <f t="shared" si="11"/>
        <v>39</v>
      </c>
      <c r="G41" s="2">
        <f t="shared" si="12"/>
        <v>0</v>
      </c>
      <c r="H41" s="2">
        <f t="shared" si="13"/>
        <v>0</v>
      </c>
      <c r="I41" s="2">
        <f t="shared" si="13"/>
        <v>0</v>
      </c>
      <c r="J41" s="2">
        <f t="shared" si="13"/>
        <v>0</v>
      </c>
      <c r="M41" s="2">
        <f t="shared" si="5"/>
        <v>0</v>
      </c>
      <c r="N41" s="2">
        <f t="shared" si="1"/>
        <v>0</v>
      </c>
      <c r="O41" s="2">
        <f t="shared" si="6"/>
        <v>0</v>
      </c>
      <c r="P41" s="2">
        <f t="shared" si="7"/>
        <v>0</v>
      </c>
      <c r="Q41" s="2" t="e">
        <f t="shared" si="8"/>
        <v>#DIV/0!</v>
      </c>
      <c r="R41" s="2">
        <f t="shared" si="2"/>
        <v>0</v>
      </c>
      <c r="S41" s="2">
        <f t="shared" si="3"/>
        <v>0</v>
      </c>
      <c r="T41" s="2" t="e">
        <f t="shared" si="9"/>
        <v>#DIV/0!</v>
      </c>
      <c r="U41" s="1" t="e">
        <f t="shared" si="4"/>
        <v>#DIV/0!</v>
      </c>
      <c r="V41" s="9" t="str">
        <f t="shared" si="10"/>
        <v>0 ± 0</v>
      </c>
    </row>
    <row r="42" spans="1:22" x14ac:dyDescent="0.3">
      <c r="A42" s="4">
        <f t="shared" si="11"/>
        <v>40</v>
      </c>
      <c r="G42" s="2">
        <f t="shared" si="12"/>
        <v>0</v>
      </c>
      <c r="H42" s="2">
        <f t="shared" si="13"/>
        <v>0</v>
      </c>
      <c r="I42" s="2">
        <f t="shared" si="13"/>
        <v>0</v>
      </c>
      <c r="J42" s="2">
        <f t="shared" si="13"/>
        <v>0</v>
      </c>
      <c r="M42" s="2">
        <f t="shared" si="5"/>
        <v>0</v>
      </c>
      <c r="N42" s="2">
        <f t="shared" si="1"/>
        <v>0</v>
      </c>
      <c r="O42" s="2">
        <f t="shared" si="6"/>
        <v>0</v>
      </c>
      <c r="P42" s="2">
        <f t="shared" si="7"/>
        <v>0</v>
      </c>
      <c r="Q42" s="2" t="e">
        <f t="shared" si="8"/>
        <v>#DIV/0!</v>
      </c>
      <c r="R42" s="2">
        <f t="shared" si="2"/>
        <v>0</v>
      </c>
      <c r="S42" s="2">
        <f t="shared" si="3"/>
        <v>0</v>
      </c>
      <c r="T42" s="2" t="e">
        <f t="shared" si="9"/>
        <v>#DIV/0!</v>
      </c>
      <c r="U42" s="1" t="e">
        <f t="shared" si="4"/>
        <v>#DIV/0!</v>
      </c>
      <c r="V42" s="9" t="str">
        <f t="shared" si="10"/>
        <v>0 ± 0</v>
      </c>
    </row>
    <row r="43" spans="1:22" x14ac:dyDescent="0.3">
      <c r="A43" s="31">
        <f t="shared" si="11"/>
        <v>41</v>
      </c>
      <c r="B43" s="24">
        <v>178.952</v>
      </c>
      <c r="C43" s="1">
        <v>170.46299999999999</v>
      </c>
      <c r="D43" s="1">
        <v>168.791</v>
      </c>
      <c r="G43" s="2">
        <f t="shared" si="12"/>
        <v>172.7353333333333</v>
      </c>
      <c r="H43" s="2">
        <f t="shared" si="13"/>
        <v>38.64694444444482</v>
      </c>
      <c r="I43" s="2">
        <f t="shared" si="13"/>
        <v>5.1634987777776598</v>
      </c>
      <c r="J43" s="2">
        <f t="shared" si="13"/>
        <v>15.557765444444216</v>
      </c>
      <c r="M43" s="2">
        <f t="shared" si="5"/>
        <v>59.368208666666696</v>
      </c>
      <c r="N43" s="2">
        <f t="shared" si="1"/>
        <v>5.448312062770758</v>
      </c>
      <c r="O43" s="2">
        <f t="shared" si="6"/>
        <v>189.08026952164556</v>
      </c>
      <c r="P43" s="2">
        <f t="shared" si="7"/>
        <v>156.39039714502104</v>
      </c>
      <c r="Q43" s="2">
        <f t="shared" si="8"/>
        <v>3.1541387379367043</v>
      </c>
      <c r="R43" s="2">
        <f t="shared" si="2"/>
        <v>3.1455844360697824</v>
      </c>
      <c r="S43" s="2">
        <f t="shared" si="3"/>
        <v>13.526013075100064</v>
      </c>
      <c r="T43" s="2">
        <f t="shared" si="9"/>
        <v>7.8304842524594855</v>
      </c>
      <c r="U43" s="1">
        <f t="shared" si="4"/>
        <v>8</v>
      </c>
      <c r="V43" s="9" t="str">
        <f t="shared" si="10"/>
        <v>172,736 ± 13,527</v>
      </c>
    </row>
    <row r="44" spans="1:22" x14ac:dyDescent="0.3">
      <c r="A44" s="30">
        <f t="shared" si="11"/>
        <v>42</v>
      </c>
      <c r="G44" s="2">
        <f t="shared" si="12"/>
        <v>0</v>
      </c>
      <c r="H44" s="2">
        <f t="shared" si="13"/>
        <v>0</v>
      </c>
      <c r="I44" s="2">
        <f t="shared" si="13"/>
        <v>0</v>
      </c>
      <c r="J44" s="2">
        <f t="shared" si="13"/>
        <v>0</v>
      </c>
      <c r="M44" s="2">
        <f t="shared" si="5"/>
        <v>0</v>
      </c>
      <c r="N44" s="2">
        <f t="shared" si="1"/>
        <v>0</v>
      </c>
      <c r="O44" s="2">
        <f t="shared" si="6"/>
        <v>0</v>
      </c>
      <c r="P44" s="2">
        <f t="shared" si="7"/>
        <v>0</v>
      </c>
      <c r="Q44" s="2" t="e">
        <f t="shared" si="8"/>
        <v>#DIV/0!</v>
      </c>
      <c r="R44" s="2">
        <f t="shared" si="2"/>
        <v>0</v>
      </c>
      <c r="S44" s="2">
        <f t="shared" si="3"/>
        <v>0</v>
      </c>
      <c r="T44" s="2" t="e">
        <f t="shared" si="9"/>
        <v>#DIV/0!</v>
      </c>
      <c r="U44" s="1" t="e">
        <f t="shared" si="4"/>
        <v>#DIV/0!</v>
      </c>
      <c r="V44" s="9" t="str">
        <f t="shared" si="10"/>
        <v>0 ± 0</v>
      </c>
    </row>
    <row r="45" spans="1:22" x14ac:dyDescent="0.3">
      <c r="A45" s="30">
        <f t="shared" si="11"/>
        <v>43</v>
      </c>
      <c r="G45" s="2">
        <f t="shared" si="12"/>
        <v>0</v>
      </c>
      <c r="H45" s="2">
        <f t="shared" si="13"/>
        <v>0</v>
      </c>
      <c r="I45" s="2">
        <f t="shared" si="13"/>
        <v>0</v>
      </c>
      <c r="J45" s="2">
        <f t="shared" si="13"/>
        <v>0</v>
      </c>
      <c r="M45" s="2">
        <f t="shared" si="5"/>
        <v>0</v>
      </c>
      <c r="N45" s="2">
        <f t="shared" si="1"/>
        <v>0</v>
      </c>
      <c r="O45" s="2">
        <f t="shared" si="6"/>
        <v>0</v>
      </c>
      <c r="P45" s="2">
        <f t="shared" si="7"/>
        <v>0</v>
      </c>
      <c r="Q45" s="2" t="e">
        <f t="shared" si="8"/>
        <v>#DIV/0!</v>
      </c>
      <c r="R45" s="2">
        <f t="shared" si="2"/>
        <v>0</v>
      </c>
      <c r="S45" s="2">
        <f t="shared" si="3"/>
        <v>0</v>
      </c>
      <c r="T45" s="2" t="e">
        <f t="shared" si="9"/>
        <v>#DIV/0!</v>
      </c>
      <c r="U45" s="1" t="e">
        <f t="shared" si="4"/>
        <v>#DIV/0!</v>
      </c>
      <c r="V45" s="9" t="str">
        <f t="shared" si="10"/>
        <v>0 ± 0</v>
      </c>
    </row>
    <row r="46" spans="1:22" x14ac:dyDescent="0.3">
      <c r="A46" s="30">
        <f t="shared" si="11"/>
        <v>44</v>
      </c>
      <c r="G46" s="2">
        <f t="shared" si="12"/>
        <v>0</v>
      </c>
      <c r="H46" s="2">
        <f t="shared" si="13"/>
        <v>0</v>
      </c>
      <c r="I46" s="2">
        <f t="shared" si="13"/>
        <v>0</v>
      </c>
      <c r="J46" s="2">
        <f t="shared" si="13"/>
        <v>0</v>
      </c>
      <c r="M46" s="2">
        <f t="shared" si="5"/>
        <v>0</v>
      </c>
      <c r="N46" s="2">
        <f t="shared" si="1"/>
        <v>0</v>
      </c>
      <c r="O46" s="2">
        <f t="shared" si="6"/>
        <v>0</v>
      </c>
      <c r="P46" s="2">
        <f t="shared" si="7"/>
        <v>0</v>
      </c>
      <c r="Q46" s="2" t="e">
        <f t="shared" si="8"/>
        <v>#DIV/0!</v>
      </c>
      <c r="R46" s="2">
        <f t="shared" si="2"/>
        <v>0</v>
      </c>
      <c r="S46" s="2">
        <f t="shared" si="3"/>
        <v>0</v>
      </c>
      <c r="T46" s="2" t="e">
        <f t="shared" si="9"/>
        <v>#DIV/0!</v>
      </c>
      <c r="U46" s="1" t="e">
        <f t="shared" si="4"/>
        <v>#DIV/0!</v>
      </c>
      <c r="V46" s="9" t="str">
        <f t="shared" si="10"/>
        <v>0 ± 0</v>
      </c>
    </row>
    <row r="47" spans="1:22" x14ac:dyDescent="0.3">
      <c r="A47" s="30">
        <f t="shared" si="11"/>
        <v>45</v>
      </c>
      <c r="G47" s="2">
        <f t="shared" si="12"/>
        <v>0</v>
      </c>
      <c r="H47" s="2">
        <f t="shared" si="13"/>
        <v>0</v>
      </c>
      <c r="I47" s="2">
        <f t="shared" si="13"/>
        <v>0</v>
      </c>
      <c r="J47" s="2">
        <f t="shared" si="13"/>
        <v>0</v>
      </c>
      <c r="M47" s="2">
        <f t="shared" si="5"/>
        <v>0</v>
      </c>
      <c r="N47" s="2">
        <f t="shared" si="1"/>
        <v>0</v>
      </c>
      <c r="O47" s="2">
        <f t="shared" si="6"/>
        <v>0</v>
      </c>
      <c r="P47" s="2">
        <f t="shared" si="7"/>
        <v>0</v>
      </c>
      <c r="Q47" s="2" t="e">
        <f t="shared" si="8"/>
        <v>#DIV/0!</v>
      </c>
      <c r="R47" s="2">
        <f t="shared" si="2"/>
        <v>0</v>
      </c>
      <c r="S47" s="2">
        <f t="shared" si="3"/>
        <v>0</v>
      </c>
      <c r="T47" s="2" t="e">
        <f t="shared" si="9"/>
        <v>#DIV/0!</v>
      </c>
      <c r="U47" s="1" t="e">
        <f t="shared" si="4"/>
        <v>#DIV/0!</v>
      </c>
      <c r="V47" s="9" t="str">
        <f t="shared" si="10"/>
        <v>0 ± 0</v>
      </c>
    </row>
    <row r="48" spans="1:22" x14ac:dyDescent="0.3">
      <c r="A48" s="31">
        <f t="shared" si="11"/>
        <v>46</v>
      </c>
      <c r="B48" s="24">
        <v>176.22800000000001</v>
      </c>
      <c r="C48" s="1">
        <v>172.42400000000001</v>
      </c>
      <c r="D48" s="1">
        <v>174.48</v>
      </c>
      <c r="G48" s="2">
        <f t="shared" si="12"/>
        <v>174.37733333333335</v>
      </c>
      <c r="H48" s="2">
        <f t="shared" si="13"/>
        <v>3.4249671111110667</v>
      </c>
      <c r="I48" s="2">
        <f t="shared" si="13"/>
        <v>3.8155111111111659</v>
      </c>
      <c r="J48" s="2">
        <f t="shared" si="13"/>
        <v>1.0540444444438111E-2</v>
      </c>
      <c r="M48" s="2">
        <f t="shared" si="5"/>
        <v>7.2510186666666714</v>
      </c>
      <c r="N48" s="2">
        <f t="shared" si="1"/>
        <v>1.9040770292541569</v>
      </c>
      <c r="O48" s="2">
        <f t="shared" si="6"/>
        <v>180.08956442109582</v>
      </c>
      <c r="P48" s="2">
        <f t="shared" si="7"/>
        <v>168.66510224557089</v>
      </c>
      <c r="Q48" s="2">
        <f t="shared" si="8"/>
        <v>1.0919292048206706</v>
      </c>
      <c r="R48" s="2">
        <f t="shared" si="2"/>
        <v>1.0993193853976704</v>
      </c>
      <c r="S48" s="2">
        <f t="shared" si="3"/>
        <v>4.7270733572099823</v>
      </c>
      <c r="T48" s="2">
        <f t="shared" si="9"/>
        <v>2.7108301674586808</v>
      </c>
      <c r="U48" s="1">
        <f t="shared" si="4"/>
        <v>1</v>
      </c>
      <c r="V48" s="9" t="str">
        <f t="shared" si="10"/>
        <v>174,378 ± 4,728</v>
      </c>
    </row>
    <row r="49" spans="1:22" x14ac:dyDescent="0.3">
      <c r="A49" s="30">
        <f t="shared" si="11"/>
        <v>47</v>
      </c>
      <c r="G49" s="2">
        <f t="shared" si="12"/>
        <v>0</v>
      </c>
      <c r="H49" s="2">
        <f t="shared" si="13"/>
        <v>0</v>
      </c>
      <c r="I49" s="2">
        <f t="shared" si="13"/>
        <v>0</v>
      </c>
      <c r="J49" s="2">
        <f t="shared" si="13"/>
        <v>0</v>
      </c>
      <c r="M49" s="2">
        <f t="shared" si="5"/>
        <v>0</v>
      </c>
      <c r="N49" s="2">
        <f t="shared" si="1"/>
        <v>0</v>
      </c>
      <c r="O49" s="2">
        <f t="shared" si="6"/>
        <v>0</v>
      </c>
      <c r="P49" s="2">
        <f t="shared" si="7"/>
        <v>0</v>
      </c>
      <c r="Q49" s="2" t="e">
        <f t="shared" si="8"/>
        <v>#DIV/0!</v>
      </c>
      <c r="R49" s="2">
        <f t="shared" si="2"/>
        <v>0</v>
      </c>
      <c r="S49" s="2">
        <f t="shared" si="3"/>
        <v>0</v>
      </c>
      <c r="T49" s="2" t="e">
        <f t="shared" si="9"/>
        <v>#DIV/0!</v>
      </c>
      <c r="U49" s="1" t="e">
        <f t="shared" si="4"/>
        <v>#DIV/0!</v>
      </c>
      <c r="V49" s="9" t="str">
        <f t="shared" si="10"/>
        <v>0 ± 0</v>
      </c>
    </row>
    <row r="50" spans="1:22" x14ac:dyDescent="0.3">
      <c r="A50" s="4">
        <f t="shared" si="11"/>
        <v>48</v>
      </c>
      <c r="G50" s="2">
        <f t="shared" si="12"/>
        <v>0</v>
      </c>
      <c r="H50" s="2">
        <f t="shared" si="13"/>
        <v>0</v>
      </c>
      <c r="I50" s="2">
        <f t="shared" si="13"/>
        <v>0</v>
      </c>
      <c r="J50" s="2">
        <f t="shared" si="13"/>
        <v>0</v>
      </c>
      <c r="M50" s="2">
        <f t="shared" si="5"/>
        <v>0</v>
      </c>
      <c r="N50" s="2">
        <f t="shared" si="1"/>
        <v>0</v>
      </c>
      <c r="O50" s="2">
        <f t="shared" si="6"/>
        <v>0</v>
      </c>
      <c r="P50" s="2">
        <f t="shared" si="7"/>
        <v>0</v>
      </c>
      <c r="Q50" s="2" t="e">
        <f t="shared" si="8"/>
        <v>#DIV/0!</v>
      </c>
      <c r="R50" s="2">
        <f t="shared" si="2"/>
        <v>0</v>
      </c>
      <c r="S50" s="2">
        <f t="shared" si="3"/>
        <v>0</v>
      </c>
      <c r="T50" s="2" t="e">
        <f t="shared" si="9"/>
        <v>#DIV/0!</v>
      </c>
      <c r="U50" s="1" t="e">
        <f t="shared" si="4"/>
        <v>#DIV/0!</v>
      </c>
      <c r="V50" s="9" t="str">
        <f t="shared" si="10"/>
        <v>0 ± 0</v>
      </c>
    </row>
    <row r="51" spans="1:22" x14ac:dyDescent="0.3">
      <c r="A51" s="4">
        <f t="shared" si="11"/>
        <v>49</v>
      </c>
      <c r="G51" s="2">
        <f t="shared" si="12"/>
        <v>0</v>
      </c>
      <c r="H51" s="2">
        <f t="shared" si="13"/>
        <v>0</v>
      </c>
      <c r="I51" s="2">
        <f t="shared" si="13"/>
        <v>0</v>
      </c>
      <c r="J51" s="2">
        <f t="shared" si="13"/>
        <v>0</v>
      </c>
      <c r="M51" s="2">
        <f t="shared" si="5"/>
        <v>0</v>
      </c>
      <c r="N51" s="2">
        <f t="shared" si="1"/>
        <v>0</v>
      </c>
      <c r="O51" s="2">
        <f t="shared" si="6"/>
        <v>0</v>
      </c>
      <c r="P51" s="2">
        <f t="shared" si="7"/>
        <v>0</v>
      </c>
      <c r="Q51" s="2" t="e">
        <f t="shared" si="8"/>
        <v>#DIV/0!</v>
      </c>
      <c r="R51" s="2">
        <f t="shared" si="2"/>
        <v>0</v>
      </c>
      <c r="S51" s="2">
        <f t="shared" si="3"/>
        <v>0</v>
      </c>
      <c r="T51" s="2" t="e">
        <f t="shared" si="9"/>
        <v>#DIV/0!</v>
      </c>
      <c r="U51" s="1" t="e">
        <f t="shared" si="4"/>
        <v>#DIV/0!</v>
      </c>
      <c r="V51" s="9" t="str">
        <f t="shared" si="10"/>
        <v>0 ± 0</v>
      </c>
    </row>
    <row r="52" spans="1:22" x14ac:dyDescent="0.3">
      <c r="A52" s="4">
        <f t="shared" si="11"/>
        <v>50</v>
      </c>
      <c r="G52" s="2">
        <f t="shared" si="12"/>
        <v>0</v>
      </c>
      <c r="H52" s="2">
        <f t="shared" si="13"/>
        <v>0</v>
      </c>
      <c r="I52" s="2">
        <f t="shared" si="13"/>
        <v>0</v>
      </c>
      <c r="J52" s="2">
        <f t="shared" si="13"/>
        <v>0</v>
      </c>
      <c r="M52" s="2">
        <f t="shared" si="5"/>
        <v>0</v>
      </c>
      <c r="N52" s="2">
        <f t="shared" si="1"/>
        <v>0</v>
      </c>
      <c r="O52" s="2">
        <f t="shared" si="6"/>
        <v>0</v>
      </c>
      <c r="P52" s="2">
        <f t="shared" si="7"/>
        <v>0</v>
      </c>
      <c r="Q52" s="2" t="e">
        <f t="shared" si="8"/>
        <v>#DIV/0!</v>
      </c>
      <c r="R52" s="2">
        <f t="shared" si="2"/>
        <v>0</v>
      </c>
      <c r="S52" s="2">
        <f t="shared" si="3"/>
        <v>0</v>
      </c>
      <c r="T52" s="2" t="e">
        <f t="shared" si="9"/>
        <v>#DIV/0!</v>
      </c>
      <c r="U52" s="1" t="e">
        <f t="shared" si="4"/>
        <v>#DIV/0!</v>
      </c>
      <c r="V52" s="9" t="str">
        <f t="shared" si="10"/>
        <v>0 ± 0</v>
      </c>
    </row>
    <row r="53" spans="1:22" x14ac:dyDescent="0.3">
      <c r="A53" s="31">
        <f t="shared" si="11"/>
        <v>51</v>
      </c>
      <c r="B53" s="24">
        <v>175.494</v>
      </c>
      <c r="C53" s="1">
        <v>170.12700000000001</v>
      </c>
      <c r="D53" s="1">
        <v>171.8</v>
      </c>
      <c r="G53" s="2">
        <f t="shared" si="12"/>
        <v>172.47366666666667</v>
      </c>
      <c r="H53" s="2">
        <f t="shared" si="13"/>
        <v>9.1224134444444012</v>
      </c>
      <c r="I53" s="2">
        <f t="shared" si="13"/>
        <v>5.5068444444444316</v>
      </c>
      <c r="J53" s="2">
        <f t="shared" si="13"/>
        <v>0.45382677777777175</v>
      </c>
      <c r="M53" s="2">
        <f t="shared" si="5"/>
        <v>15.083084666666606</v>
      </c>
      <c r="N53" s="2">
        <f t="shared" si="1"/>
        <v>2.7461868715244604</v>
      </c>
      <c r="O53" s="2">
        <f t="shared" si="6"/>
        <v>180.71222728124005</v>
      </c>
      <c r="P53" s="2">
        <f t="shared" si="7"/>
        <v>164.2351060520933</v>
      </c>
      <c r="Q53" s="2">
        <f t="shared" si="8"/>
        <v>1.5922354551851166</v>
      </c>
      <c r="R53" s="2">
        <f t="shared" si="2"/>
        <v>1.5855117295196635</v>
      </c>
      <c r="S53" s="2">
        <f t="shared" si="3"/>
        <v>6.8177004369345529</v>
      </c>
      <c r="T53" s="2">
        <f t="shared" si="9"/>
        <v>3.9528935452568907</v>
      </c>
      <c r="U53" s="1">
        <f t="shared" si="4"/>
        <v>2</v>
      </c>
      <c r="V53" s="9" t="str">
        <f t="shared" si="10"/>
        <v>172,474 ± 6,818</v>
      </c>
    </row>
    <row r="54" spans="1:22" x14ac:dyDescent="0.3">
      <c r="A54" s="31">
        <f t="shared" si="11"/>
        <v>52</v>
      </c>
      <c r="B54" s="24">
        <v>1390.357</v>
      </c>
      <c r="C54" s="1">
        <v>1405.28</v>
      </c>
      <c r="D54" s="1">
        <v>1409.43</v>
      </c>
      <c r="G54" s="2">
        <f t="shared" si="12"/>
        <v>1401.6890000000001</v>
      </c>
      <c r="H54" s="2">
        <f t="shared" si="13"/>
        <v>128.41422400000243</v>
      </c>
      <c r="I54" s="2">
        <f t="shared" si="13"/>
        <v>12.895280999999242</v>
      </c>
      <c r="J54" s="2">
        <f t="shared" si="13"/>
        <v>59.923080999999776</v>
      </c>
      <c r="M54" s="2">
        <f t="shared" si="5"/>
        <v>201.23258600000145</v>
      </c>
      <c r="N54" s="2">
        <f t="shared" si="1"/>
        <v>10.030767318605328</v>
      </c>
      <c r="O54" s="2">
        <f t="shared" si="6"/>
        <v>1431.7813019558162</v>
      </c>
      <c r="P54" s="2">
        <f t="shared" si="7"/>
        <v>1371.596698044184</v>
      </c>
      <c r="Q54" s="2">
        <f t="shared" si="8"/>
        <v>0.71562003544333497</v>
      </c>
      <c r="R54" s="2">
        <f t="shared" si="2"/>
        <v>5.7912662115752873</v>
      </c>
      <c r="S54" s="2">
        <f t="shared" si="3"/>
        <v>24.902444709773736</v>
      </c>
      <c r="T54" s="2">
        <f t="shared" si="9"/>
        <v>1.7766027064330059</v>
      </c>
      <c r="U54" s="1">
        <f t="shared" si="4"/>
        <v>1</v>
      </c>
      <c r="V54" s="9" t="str">
        <f t="shared" si="10"/>
        <v>1401,689 ± 24,903</v>
      </c>
    </row>
    <row r="55" spans="1:22" x14ac:dyDescent="0.3">
      <c r="A55" s="4">
        <f t="shared" si="11"/>
        <v>53</v>
      </c>
      <c r="G55" s="2">
        <f t="shared" si="12"/>
        <v>0</v>
      </c>
      <c r="H55" s="2">
        <f t="shared" si="13"/>
        <v>0</v>
      </c>
      <c r="I55" s="2">
        <f t="shared" si="13"/>
        <v>0</v>
      </c>
      <c r="J55" s="2">
        <f t="shared" si="13"/>
        <v>0</v>
      </c>
      <c r="M55" s="2">
        <f t="shared" si="5"/>
        <v>0</v>
      </c>
      <c r="N55" s="2">
        <f t="shared" si="1"/>
        <v>0</v>
      </c>
      <c r="O55" s="2">
        <f t="shared" si="6"/>
        <v>0</v>
      </c>
      <c r="P55" s="2">
        <f t="shared" si="7"/>
        <v>0</v>
      </c>
      <c r="Q55" s="2" t="e">
        <f t="shared" si="8"/>
        <v>#DIV/0!</v>
      </c>
      <c r="R55" s="2">
        <f t="shared" si="2"/>
        <v>0</v>
      </c>
      <c r="S55" s="2">
        <f t="shared" si="3"/>
        <v>0</v>
      </c>
      <c r="T55" s="2" t="e">
        <f t="shared" si="9"/>
        <v>#DIV/0!</v>
      </c>
      <c r="U55" s="1" t="e">
        <f t="shared" si="4"/>
        <v>#DIV/0!</v>
      </c>
      <c r="V55" s="9" t="str">
        <f t="shared" si="10"/>
        <v>0 ± 0</v>
      </c>
    </row>
    <row r="56" spans="1:22" x14ac:dyDescent="0.3">
      <c r="A56" s="4">
        <f t="shared" si="11"/>
        <v>54</v>
      </c>
      <c r="G56" s="2">
        <f t="shared" si="12"/>
        <v>0</v>
      </c>
      <c r="H56" s="2">
        <f t="shared" si="13"/>
        <v>0</v>
      </c>
      <c r="I56" s="2">
        <f t="shared" si="13"/>
        <v>0</v>
      </c>
      <c r="J56" s="2">
        <f t="shared" si="13"/>
        <v>0</v>
      </c>
      <c r="M56" s="2">
        <f t="shared" si="5"/>
        <v>0</v>
      </c>
      <c r="N56" s="2">
        <f t="shared" si="1"/>
        <v>0</v>
      </c>
      <c r="O56" s="2">
        <f t="shared" si="6"/>
        <v>0</v>
      </c>
      <c r="P56" s="2">
        <f t="shared" si="7"/>
        <v>0</v>
      </c>
      <c r="Q56" s="2" t="e">
        <f t="shared" si="8"/>
        <v>#DIV/0!</v>
      </c>
      <c r="R56" s="2">
        <f t="shared" si="2"/>
        <v>0</v>
      </c>
      <c r="S56" s="2">
        <f t="shared" si="3"/>
        <v>0</v>
      </c>
      <c r="T56" s="2" t="e">
        <f t="shared" si="9"/>
        <v>#DIV/0!</v>
      </c>
      <c r="U56" s="1" t="e">
        <f t="shared" si="4"/>
        <v>#DIV/0!</v>
      </c>
      <c r="V56" s="9" t="str">
        <f t="shared" si="10"/>
        <v>0 ± 0</v>
      </c>
    </row>
    <row r="57" spans="1:22" x14ac:dyDescent="0.3">
      <c r="A57" s="4">
        <f t="shared" si="11"/>
        <v>55</v>
      </c>
      <c r="G57" s="2">
        <f t="shared" si="12"/>
        <v>0</v>
      </c>
      <c r="H57" s="2">
        <f t="shared" si="13"/>
        <v>0</v>
      </c>
      <c r="I57" s="2">
        <f t="shared" si="13"/>
        <v>0</v>
      </c>
      <c r="J57" s="2">
        <f t="shared" si="13"/>
        <v>0</v>
      </c>
      <c r="M57" s="2">
        <f t="shared" si="5"/>
        <v>0</v>
      </c>
      <c r="N57" s="2">
        <f t="shared" si="1"/>
        <v>0</v>
      </c>
      <c r="O57" s="2">
        <f t="shared" si="6"/>
        <v>0</v>
      </c>
      <c r="P57" s="2">
        <f t="shared" si="7"/>
        <v>0</v>
      </c>
      <c r="Q57" s="2" t="e">
        <f t="shared" si="8"/>
        <v>#DIV/0!</v>
      </c>
      <c r="R57" s="2">
        <f t="shared" si="2"/>
        <v>0</v>
      </c>
      <c r="S57" s="2">
        <f t="shared" si="3"/>
        <v>0</v>
      </c>
      <c r="T57" s="2" t="e">
        <f t="shared" si="9"/>
        <v>#DIV/0!</v>
      </c>
      <c r="U57" s="1" t="e">
        <f t="shared" si="4"/>
        <v>#DIV/0!</v>
      </c>
      <c r="V57" s="9" t="str">
        <f t="shared" si="10"/>
        <v>0 ± 0</v>
      </c>
    </row>
    <row r="58" spans="1:22" x14ac:dyDescent="0.3">
      <c r="A58" s="31">
        <f t="shared" si="11"/>
        <v>56</v>
      </c>
      <c r="B58" s="24">
        <v>177.62299999999999</v>
      </c>
      <c r="C58" s="1">
        <v>178.22499999999999</v>
      </c>
      <c r="D58" s="1">
        <v>183.46100000000001</v>
      </c>
      <c r="G58" s="2">
        <f t="shared" si="12"/>
        <v>179.76966666666667</v>
      </c>
      <c r="H58" s="2">
        <f t="shared" si="13"/>
        <v>4.608177777777815</v>
      </c>
      <c r="I58" s="2">
        <f t="shared" si="13"/>
        <v>2.3859951111111259</v>
      </c>
      <c r="J58" s="2">
        <f t="shared" si="13"/>
        <v>13.625941777777879</v>
      </c>
      <c r="M58" s="2">
        <f t="shared" si="5"/>
        <v>20.620114666666819</v>
      </c>
      <c r="N58" s="2">
        <f t="shared" si="1"/>
        <v>3.2109277994581893</v>
      </c>
      <c r="O58" s="2">
        <f t="shared" si="6"/>
        <v>189.40245006504122</v>
      </c>
      <c r="P58" s="2">
        <f t="shared" si="7"/>
        <v>170.13688326829211</v>
      </c>
      <c r="Q58" s="2">
        <f t="shared" si="8"/>
        <v>1.7861343679364829</v>
      </c>
      <c r="R58" s="2">
        <f t="shared" si="2"/>
        <v>1.8538300293656385</v>
      </c>
      <c r="S58" s="2">
        <f t="shared" si="3"/>
        <v>7.971469126272245</v>
      </c>
      <c r="T58" s="2">
        <f t="shared" si="9"/>
        <v>4.4342681799889743</v>
      </c>
      <c r="U58" s="1">
        <f t="shared" si="4"/>
        <v>3</v>
      </c>
      <c r="V58" s="9" t="str">
        <f t="shared" si="10"/>
        <v>179,77 ± 7,972</v>
      </c>
    </row>
    <row r="59" spans="1:22" x14ac:dyDescent="0.3">
      <c r="A59" s="31">
        <f t="shared" si="11"/>
        <v>57</v>
      </c>
      <c r="B59" s="24">
        <v>1392.845</v>
      </c>
      <c r="C59" s="1">
        <v>1410.8779999999999</v>
      </c>
      <c r="D59" s="1">
        <v>1410.597</v>
      </c>
      <c r="G59" s="2">
        <f t="shared" si="12"/>
        <v>1404.7733333333333</v>
      </c>
      <c r="H59" s="2">
        <f t="shared" si="13"/>
        <v>142.28513611110995</v>
      </c>
      <c r="I59" s="2">
        <f t="shared" si="13"/>
        <v>37.266955111110505</v>
      </c>
      <c r="J59" s="2">
        <f t="shared" si="13"/>
        <v>33.915093444444459</v>
      </c>
      <c r="M59" s="2">
        <f t="shared" si="5"/>
        <v>213.46718466666491</v>
      </c>
      <c r="N59" s="2">
        <f t="shared" si="1"/>
        <v>10.331195106730512</v>
      </c>
      <c r="O59" s="2">
        <f t="shared" si="6"/>
        <v>1435.766918653525</v>
      </c>
      <c r="P59" s="2">
        <f t="shared" si="7"/>
        <v>1373.7797480131417</v>
      </c>
      <c r="Q59" s="2">
        <f t="shared" si="8"/>
        <v>0.73543502439756681</v>
      </c>
      <c r="R59" s="2">
        <f t="shared" si="2"/>
        <v>5.9647182759214061</v>
      </c>
      <c r="S59" s="2">
        <f t="shared" si="3"/>
        <v>25.648288586462044</v>
      </c>
      <c r="T59" s="2">
        <f t="shared" si="9"/>
        <v>1.8257955200218809</v>
      </c>
      <c r="U59" s="1">
        <f t="shared" si="4"/>
        <v>1</v>
      </c>
      <c r="V59" s="9" t="str">
        <f t="shared" si="10"/>
        <v>1404,774 ± 25,649</v>
      </c>
    </row>
    <row r="60" spans="1:22" x14ac:dyDescent="0.3">
      <c r="A60" s="4">
        <f t="shared" si="11"/>
        <v>58</v>
      </c>
      <c r="G60" s="2">
        <f t="shared" si="12"/>
        <v>0</v>
      </c>
      <c r="H60" s="2">
        <f t="shared" si="13"/>
        <v>0</v>
      </c>
      <c r="I60" s="2">
        <f t="shared" si="13"/>
        <v>0</v>
      </c>
      <c r="J60" s="2">
        <f t="shared" si="13"/>
        <v>0</v>
      </c>
      <c r="M60" s="2">
        <f t="shared" si="5"/>
        <v>0</v>
      </c>
      <c r="N60" s="2">
        <f t="shared" si="1"/>
        <v>0</v>
      </c>
      <c r="O60" s="2">
        <f t="shared" si="6"/>
        <v>0</v>
      </c>
      <c r="P60" s="2">
        <f t="shared" si="7"/>
        <v>0</v>
      </c>
      <c r="Q60" s="2" t="e">
        <f t="shared" si="8"/>
        <v>#DIV/0!</v>
      </c>
      <c r="R60" s="2">
        <f t="shared" si="2"/>
        <v>0</v>
      </c>
      <c r="S60" s="2">
        <f t="shared" si="3"/>
        <v>0</v>
      </c>
      <c r="T60" s="2" t="e">
        <f t="shared" si="9"/>
        <v>#DIV/0!</v>
      </c>
      <c r="U60" s="1" t="e">
        <f t="shared" si="4"/>
        <v>#DIV/0!</v>
      </c>
      <c r="V60" s="9" t="str">
        <f t="shared" si="10"/>
        <v>0 ± 0</v>
      </c>
    </row>
    <row r="61" spans="1:22" x14ac:dyDescent="0.3">
      <c r="A61" s="4">
        <f t="shared" si="11"/>
        <v>59</v>
      </c>
      <c r="G61" s="2">
        <f t="shared" si="12"/>
        <v>0</v>
      </c>
      <c r="H61" s="2">
        <f t="shared" si="13"/>
        <v>0</v>
      </c>
      <c r="I61" s="2">
        <f t="shared" si="13"/>
        <v>0</v>
      </c>
      <c r="J61" s="2">
        <f t="shared" si="13"/>
        <v>0</v>
      </c>
      <c r="M61" s="2">
        <f t="shared" si="5"/>
        <v>0</v>
      </c>
      <c r="N61" s="2">
        <f t="shared" si="1"/>
        <v>0</v>
      </c>
      <c r="O61" s="2">
        <f t="shared" si="6"/>
        <v>0</v>
      </c>
      <c r="P61" s="2">
        <f t="shared" si="7"/>
        <v>0</v>
      </c>
      <c r="Q61" s="2" t="e">
        <f t="shared" si="8"/>
        <v>#DIV/0!</v>
      </c>
      <c r="R61" s="2">
        <f t="shared" si="2"/>
        <v>0</v>
      </c>
      <c r="S61" s="2">
        <f t="shared" si="3"/>
        <v>0</v>
      </c>
      <c r="T61" s="2" t="e">
        <f t="shared" si="9"/>
        <v>#DIV/0!</v>
      </c>
      <c r="U61" s="1" t="e">
        <f t="shared" si="4"/>
        <v>#DIV/0!</v>
      </c>
      <c r="V61" s="9" t="str">
        <f t="shared" si="10"/>
        <v>0 ± 0</v>
      </c>
    </row>
    <row r="62" spans="1:22" x14ac:dyDescent="0.3">
      <c r="A62" s="4">
        <f t="shared" si="11"/>
        <v>60</v>
      </c>
      <c r="G62" s="2">
        <f t="shared" si="12"/>
        <v>0</v>
      </c>
      <c r="H62" s="2">
        <f t="shared" si="13"/>
        <v>0</v>
      </c>
      <c r="I62" s="2">
        <f t="shared" si="13"/>
        <v>0</v>
      </c>
      <c r="J62" s="2">
        <f t="shared" si="13"/>
        <v>0</v>
      </c>
      <c r="M62" s="2">
        <f t="shared" si="5"/>
        <v>0</v>
      </c>
      <c r="N62" s="2">
        <f t="shared" si="1"/>
        <v>0</v>
      </c>
      <c r="O62" s="2">
        <f t="shared" si="6"/>
        <v>0</v>
      </c>
      <c r="P62" s="2">
        <f t="shared" si="7"/>
        <v>0</v>
      </c>
      <c r="Q62" s="2" t="e">
        <f t="shared" si="8"/>
        <v>#DIV/0!</v>
      </c>
      <c r="R62" s="2">
        <f t="shared" si="2"/>
        <v>0</v>
      </c>
      <c r="S62" s="2">
        <f t="shared" si="3"/>
        <v>0</v>
      </c>
      <c r="T62" s="2" t="e">
        <f t="shared" si="9"/>
        <v>#DIV/0!</v>
      </c>
      <c r="U62" s="1" t="e">
        <f t="shared" si="4"/>
        <v>#DIV/0!</v>
      </c>
      <c r="V62" s="9" t="str">
        <f t="shared" si="10"/>
        <v>0 ± 0</v>
      </c>
    </row>
    <row r="63" spans="1:22" x14ac:dyDescent="0.3">
      <c r="A63" s="32">
        <f t="shared" si="11"/>
        <v>61</v>
      </c>
      <c r="B63" s="24">
        <v>171.79300000000001</v>
      </c>
      <c r="C63" s="1">
        <v>169.86500000000001</v>
      </c>
      <c r="D63" s="1">
        <v>174.58099999999999</v>
      </c>
      <c r="G63" s="2">
        <f t="shared" si="12"/>
        <v>172.07966666666667</v>
      </c>
      <c r="H63" s="2">
        <f t="shared" si="13"/>
        <v>8.2177777777774949E-2</v>
      </c>
      <c r="I63" s="2">
        <f t="shared" si="13"/>
        <v>4.9047484444444107</v>
      </c>
      <c r="J63" s="2">
        <f t="shared" si="13"/>
        <v>6.2566684444443812</v>
      </c>
      <c r="M63" s="2">
        <f t="shared" si="5"/>
        <v>11.243594666666567</v>
      </c>
      <c r="N63" s="2">
        <f t="shared" si="1"/>
        <v>2.3710329675762174</v>
      </c>
      <c r="O63" s="2">
        <f t="shared" si="6"/>
        <v>179.19276556939531</v>
      </c>
      <c r="P63" s="2">
        <f t="shared" si="7"/>
        <v>164.96656776393803</v>
      </c>
      <c r="Q63" s="2">
        <f t="shared" si="8"/>
        <v>1.3778693401173976</v>
      </c>
      <c r="R63" s="2">
        <f t="shared" si="2"/>
        <v>1.3689165220876065</v>
      </c>
      <c r="S63" s="2">
        <f t="shared" si="3"/>
        <v>5.8863410449767075</v>
      </c>
      <c r="T63" s="2">
        <f t="shared" si="9"/>
        <v>3.4207069080271197</v>
      </c>
      <c r="U63" s="1">
        <f t="shared" si="4"/>
        <v>2</v>
      </c>
      <c r="V63" s="9" t="str">
        <f t="shared" si="10"/>
        <v>172,08 ± 5,887</v>
      </c>
    </row>
    <row r="64" spans="1:22" x14ac:dyDescent="0.3">
      <c r="A64" s="30">
        <f t="shared" si="11"/>
        <v>62</v>
      </c>
      <c r="G64" s="2">
        <f t="shared" si="12"/>
        <v>0</v>
      </c>
      <c r="H64" s="2">
        <f t="shared" si="13"/>
        <v>0</v>
      </c>
      <c r="I64" s="2">
        <f t="shared" si="13"/>
        <v>0</v>
      </c>
      <c r="J64" s="2">
        <f t="shared" si="13"/>
        <v>0</v>
      </c>
      <c r="M64" s="2">
        <f t="shared" si="5"/>
        <v>0</v>
      </c>
      <c r="N64" s="2">
        <f t="shared" si="1"/>
        <v>0</v>
      </c>
      <c r="O64" s="2">
        <f t="shared" si="6"/>
        <v>0</v>
      </c>
      <c r="P64" s="2">
        <f t="shared" si="7"/>
        <v>0</v>
      </c>
      <c r="Q64" s="2" t="e">
        <f t="shared" si="8"/>
        <v>#DIV/0!</v>
      </c>
      <c r="R64" s="2">
        <f t="shared" si="2"/>
        <v>0</v>
      </c>
      <c r="S64" s="2">
        <f t="shared" si="3"/>
        <v>0</v>
      </c>
      <c r="T64" s="2" t="e">
        <f t="shared" si="9"/>
        <v>#DIV/0!</v>
      </c>
      <c r="U64" s="1" t="e">
        <f t="shared" si="4"/>
        <v>#DIV/0!</v>
      </c>
      <c r="V64" s="9" t="str">
        <f t="shared" si="10"/>
        <v>0 ± 0</v>
      </c>
    </row>
    <row r="65" spans="1:22" x14ac:dyDescent="0.3">
      <c r="A65" s="30">
        <f t="shared" si="11"/>
        <v>63</v>
      </c>
      <c r="G65" s="2">
        <f t="shared" si="12"/>
        <v>0</v>
      </c>
      <c r="H65" s="2">
        <f t="shared" si="13"/>
        <v>0</v>
      </c>
      <c r="I65" s="2">
        <f t="shared" si="13"/>
        <v>0</v>
      </c>
      <c r="J65" s="2">
        <f t="shared" si="13"/>
        <v>0</v>
      </c>
      <c r="M65" s="2">
        <f t="shared" si="5"/>
        <v>0</v>
      </c>
      <c r="N65" s="2">
        <f t="shared" si="1"/>
        <v>0</v>
      </c>
      <c r="O65" s="2">
        <f t="shared" si="6"/>
        <v>0</v>
      </c>
      <c r="P65" s="2">
        <f t="shared" si="7"/>
        <v>0</v>
      </c>
      <c r="Q65" s="2" t="e">
        <f t="shared" si="8"/>
        <v>#DIV/0!</v>
      </c>
      <c r="R65" s="2">
        <f t="shared" si="2"/>
        <v>0</v>
      </c>
      <c r="S65" s="2">
        <f t="shared" si="3"/>
        <v>0</v>
      </c>
      <c r="T65" s="2" t="e">
        <f t="shared" si="9"/>
        <v>#DIV/0!</v>
      </c>
      <c r="U65" s="1" t="e">
        <f t="shared" si="4"/>
        <v>#DIV/0!</v>
      </c>
      <c r="V65" s="9" t="str">
        <f t="shared" si="10"/>
        <v>0 ± 0</v>
      </c>
    </row>
    <row r="66" spans="1:22" x14ac:dyDescent="0.3">
      <c r="A66" s="30">
        <f t="shared" si="11"/>
        <v>64</v>
      </c>
      <c r="G66" s="2">
        <f t="shared" si="12"/>
        <v>0</v>
      </c>
      <c r="H66" s="2">
        <f t="shared" si="13"/>
        <v>0</v>
      </c>
      <c r="I66" s="2">
        <f t="shared" si="13"/>
        <v>0</v>
      </c>
      <c r="J66" s="2">
        <f t="shared" si="13"/>
        <v>0</v>
      </c>
      <c r="M66" s="2">
        <f t="shared" si="5"/>
        <v>0</v>
      </c>
      <c r="N66" s="2">
        <f t="shared" si="1"/>
        <v>0</v>
      </c>
      <c r="O66" s="2">
        <f t="shared" si="6"/>
        <v>0</v>
      </c>
      <c r="P66" s="2">
        <f t="shared" si="7"/>
        <v>0</v>
      </c>
      <c r="Q66" s="2" t="e">
        <f t="shared" si="8"/>
        <v>#DIV/0!</v>
      </c>
      <c r="R66" s="2">
        <f t="shared" si="2"/>
        <v>0</v>
      </c>
      <c r="S66" s="2">
        <f t="shared" si="3"/>
        <v>0</v>
      </c>
      <c r="T66" s="2" t="e">
        <f t="shared" si="9"/>
        <v>#DIV/0!</v>
      </c>
      <c r="U66" s="1" t="e">
        <f t="shared" si="4"/>
        <v>#DIV/0!</v>
      </c>
      <c r="V66" s="9" t="str">
        <f t="shared" si="10"/>
        <v>0 ± 0</v>
      </c>
    </row>
    <row r="67" spans="1:22" x14ac:dyDescent="0.3">
      <c r="A67" s="30">
        <f t="shared" si="11"/>
        <v>65</v>
      </c>
      <c r="G67" s="2">
        <f t="shared" si="12"/>
        <v>0</v>
      </c>
      <c r="H67" s="2">
        <f t="shared" si="13"/>
        <v>0</v>
      </c>
      <c r="I67" s="2">
        <f t="shared" si="13"/>
        <v>0</v>
      </c>
      <c r="J67" s="2">
        <f t="shared" si="13"/>
        <v>0</v>
      </c>
      <c r="M67" s="2">
        <f t="shared" si="5"/>
        <v>0</v>
      </c>
      <c r="N67" s="2">
        <f t="shared" ref="N67:N88" si="14">POWER(M67/($Y$5-1),0.5)</f>
        <v>0</v>
      </c>
      <c r="O67" s="2">
        <f t="shared" si="6"/>
        <v>0</v>
      </c>
      <c r="P67" s="2">
        <f t="shared" si="7"/>
        <v>0</v>
      </c>
      <c r="Q67" s="2" t="e">
        <f t="shared" si="8"/>
        <v>#DIV/0!</v>
      </c>
      <c r="R67" s="2">
        <f t="shared" ref="R67:R88" si="15">N67/POWER($Y$5, 0.5)</f>
        <v>0</v>
      </c>
      <c r="S67" s="2">
        <f t="shared" ref="S67:S88" si="16">R67*$Z$5</f>
        <v>0</v>
      </c>
      <c r="T67" s="2" t="e">
        <f t="shared" si="9"/>
        <v>#DIV/0!</v>
      </c>
      <c r="U67" s="1" t="e">
        <f t="shared" ref="U67:U88" si="17">ROUNDUP(POWER(Q67*$Z$5/$AA$5,2), 0)</f>
        <v>#DIV/0!</v>
      </c>
      <c r="V67" s="9" t="str">
        <f t="shared" si="10"/>
        <v>0 ± 0</v>
      </c>
    </row>
    <row r="68" spans="1:22" x14ac:dyDescent="0.3">
      <c r="A68" s="31">
        <f t="shared" si="11"/>
        <v>66</v>
      </c>
      <c r="B68" s="24">
        <v>173.99</v>
      </c>
      <c r="C68" s="1">
        <v>179.41300000000001</v>
      </c>
      <c r="D68" s="1">
        <v>178.01</v>
      </c>
      <c r="G68" s="2">
        <f t="shared" ref="G68:G88" si="18">(B68+C68+D68+E68+F68)/$Y$5</f>
        <v>177.13766666666666</v>
      </c>
      <c r="H68" s="2">
        <f t="shared" ref="H68:J83" si="19">POWER(B68-$G68,2)</f>
        <v>9.9078054444443513</v>
      </c>
      <c r="I68" s="2">
        <f t="shared" si="19"/>
        <v>5.1771417777778543</v>
      </c>
      <c r="J68" s="2">
        <f t="shared" si="19"/>
        <v>0.76096544444443881</v>
      </c>
      <c r="M68" s="2">
        <f t="shared" ref="M68:M88" si="20">SUM(H68,I68,J68,K68,L68)</f>
        <v>15.845912666666644</v>
      </c>
      <c r="N68" s="2">
        <f t="shared" si="14"/>
        <v>2.8147746505419082</v>
      </c>
      <c r="O68" s="2">
        <f t="shared" ref="O68:O88" si="21">G68+3*N68</f>
        <v>185.58199061829239</v>
      </c>
      <c r="P68" s="2">
        <f t="shared" ref="P68:P88" si="22">G68-3*N68</f>
        <v>168.69334271504093</v>
      </c>
      <c r="Q68" s="2">
        <f t="shared" ref="Q68:Q88" si="23">N68/G68*100</f>
        <v>1.5890322501756122</v>
      </c>
      <c r="R68" s="2">
        <f t="shared" si="15"/>
        <v>1.6251109021985055</v>
      </c>
      <c r="S68" s="2">
        <f t="shared" si="16"/>
        <v>6.9879768794535737</v>
      </c>
      <c r="T68" s="2">
        <f t="shared" ref="T68:T88" si="24">S68/G68*100</f>
        <v>3.944941248776511</v>
      </c>
      <c r="U68" s="1">
        <f t="shared" si="17"/>
        <v>2</v>
      </c>
      <c r="V68" s="9" t="str">
        <f t="shared" ref="V68:V88" si="25" xml:space="preserve"> (ROUNDUP(G68,3)) &amp; " ± " &amp; (ROUNDUP(S68, 3))</f>
        <v>177,138 ± 6,988</v>
      </c>
    </row>
    <row r="69" spans="1:22" x14ac:dyDescent="0.3">
      <c r="A69" s="30">
        <f t="shared" ref="A69:A78" si="26">A68+1</f>
        <v>67</v>
      </c>
      <c r="G69" s="2">
        <f t="shared" si="18"/>
        <v>0</v>
      </c>
      <c r="H69" s="2">
        <f t="shared" si="19"/>
        <v>0</v>
      </c>
      <c r="I69" s="2">
        <f t="shared" si="19"/>
        <v>0</v>
      </c>
      <c r="J69" s="2">
        <f t="shared" si="19"/>
        <v>0</v>
      </c>
      <c r="M69" s="2">
        <f t="shared" si="20"/>
        <v>0</v>
      </c>
      <c r="N69" s="2">
        <f t="shared" si="14"/>
        <v>0</v>
      </c>
      <c r="O69" s="2">
        <f t="shared" si="21"/>
        <v>0</v>
      </c>
      <c r="P69" s="2">
        <f t="shared" si="22"/>
        <v>0</v>
      </c>
      <c r="Q69" s="2" t="e">
        <f t="shared" si="23"/>
        <v>#DIV/0!</v>
      </c>
      <c r="R69" s="2">
        <f t="shared" si="15"/>
        <v>0</v>
      </c>
      <c r="S69" s="2">
        <f t="shared" si="16"/>
        <v>0</v>
      </c>
      <c r="T69" s="2" t="e">
        <f t="shared" si="24"/>
        <v>#DIV/0!</v>
      </c>
      <c r="U69" s="1" t="e">
        <f t="shared" si="17"/>
        <v>#DIV/0!</v>
      </c>
      <c r="V69" s="9" t="str">
        <f t="shared" si="25"/>
        <v>0 ± 0</v>
      </c>
    </row>
    <row r="70" spans="1:22" x14ac:dyDescent="0.3">
      <c r="A70" s="30">
        <f t="shared" si="26"/>
        <v>68</v>
      </c>
      <c r="G70" s="2">
        <f t="shared" si="18"/>
        <v>0</v>
      </c>
      <c r="H70" s="2">
        <f t="shared" si="19"/>
        <v>0</v>
      </c>
      <c r="I70" s="2">
        <f t="shared" si="19"/>
        <v>0</v>
      </c>
      <c r="J70" s="2">
        <f t="shared" si="19"/>
        <v>0</v>
      </c>
      <c r="M70" s="2">
        <f t="shared" si="20"/>
        <v>0</v>
      </c>
      <c r="N70" s="2">
        <f t="shared" si="14"/>
        <v>0</v>
      </c>
      <c r="O70" s="2">
        <f t="shared" si="21"/>
        <v>0</v>
      </c>
      <c r="P70" s="2">
        <f t="shared" si="22"/>
        <v>0</v>
      </c>
      <c r="Q70" s="2" t="e">
        <f t="shared" si="23"/>
        <v>#DIV/0!</v>
      </c>
      <c r="R70" s="2">
        <f t="shared" si="15"/>
        <v>0</v>
      </c>
      <c r="S70" s="2">
        <f t="shared" si="16"/>
        <v>0</v>
      </c>
      <c r="T70" s="2" t="e">
        <f t="shared" si="24"/>
        <v>#DIV/0!</v>
      </c>
      <c r="U70" s="1" t="e">
        <f t="shared" si="17"/>
        <v>#DIV/0!</v>
      </c>
      <c r="V70" s="9" t="str">
        <f t="shared" si="25"/>
        <v>0 ± 0</v>
      </c>
    </row>
    <row r="71" spans="1:22" x14ac:dyDescent="0.3">
      <c r="A71" s="30">
        <f t="shared" si="26"/>
        <v>69</v>
      </c>
      <c r="G71" s="2">
        <f t="shared" si="18"/>
        <v>0</v>
      </c>
      <c r="H71" s="2">
        <f t="shared" si="19"/>
        <v>0</v>
      </c>
      <c r="I71" s="2">
        <f t="shared" si="19"/>
        <v>0</v>
      </c>
      <c r="J71" s="2">
        <f t="shared" si="19"/>
        <v>0</v>
      </c>
      <c r="M71" s="2">
        <f t="shared" si="20"/>
        <v>0</v>
      </c>
      <c r="N71" s="2">
        <f t="shared" si="14"/>
        <v>0</v>
      </c>
      <c r="O71" s="2">
        <f t="shared" si="21"/>
        <v>0</v>
      </c>
      <c r="P71" s="2">
        <f t="shared" si="22"/>
        <v>0</v>
      </c>
      <c r="Q71" s="2" t="e">
        <f t="shared" si="23"/>
        <v>#DIV/0!</v>
      </c>
      <c r="R71" s="2">
        <f t="shared" si="15"/>
        <v>0</v>
      </c>
      <c r="S71" s="2">
        <f t="shared" si="16"/>
        <v>0</v>
      </c>
      <c r="T71" s="2" t="e">
        <f t="shared" si="24"/>
        <v>#DIV/0!</v>
      </c>
      <c r="U71" s="1" t="e">
        <f t="shared" si="17"/>
        <v>#DIV/0!</v>
      </c>
      <c r="V71" s="9" t="str">
        <f t="shared" si="25"/>
        <v>0 ± 0</v>
      </c>
    </row>
    <row r="72" spans="1:22" x14ac:dyDescent="0.3">
      <c r="A72" s="30">
        <f t="shared" si="26"/>
        <v>70</v>
      </c>
      <c r="G72" s="2">
        <f t="shared" si="18"/>
        <v>0</v>
      </c>
      <c r="H72" s="2">
        <f t="shared" si="19"/>
        <v>0</v>
      </c>
      <c r="I72" s="2">
        <f t="shared" si="19"/>
        <v>0</v>
      </c>
      <c r="J72" s="2">
        <f t="shared" si="19"/>
        <v>0</v>
      </c>
      <c r="M72" s="2">
        <f t="shared" si="20"/>
        <v>0</v>
      </c>
      <c r="N72" s="2">
        <f t="shared" si="14"/>
        <v>0</v>
      </c>
      <c r="O72" s="2">
        <f t="shared" si="21"/>
        <v>0</v>
      </c>
      <c r="P72" s="2">
        <f t="shared" si="22"/>
        <v>0</v>
      </c>
      <c r="Q72" s="2" t="e">
        <f t="shared" si="23"/>
        <v>#DIV/0!</v>
      </c>
      <c r="R72" s="2">
        <f t="shared" si="15"/>
        <v>0</v>
      </c>
      <c r="S72" s="2">
        <f t="shared" si="16"/>
        <v>0</v>
      </c>
      <c r="T72" s="2" t="e">
        <f t="shared" si="24"/>
        <v>#DIV/0!</v>
      </c>
      <c r="U72" s="1" t="e">
        <f t="shared" si="17"/>
        <v>#DIV/0!</v>
      </c>
      <c r="V72" s="9" t="str">
        <f t="shared" si="25"/>
        <v>0 ± 0</v>
      </c>
    </row>
    <row r="73" spans="1:22" x14ac:dyDescent="0.3">
      <c r="A73" s="31">
        <f t="shared" si="26"/>
        <v>71</v>
      </c>
      <c r="B73" s="3">
        <v>150.73699999999999</v>
      </c>
      <c r="C73" s="2">
        <v>145.28100000000001</v>
      </c>
      <c r="D73" s="2">
        <v>146.488</v>
      </c>
      <c r="G73" s="2">
        <f t="shared" si="18"/>
        <v>147.50200000000001</v>
      </c>
      <c r="H73" s="2">
        <f t="shared" si="19"/>
        <v>10.465224999999904</v>
      </c>
      <c r="I73" s="2">
        <f t="shared" si="19"/>
        <v>4.9328410000000158</v>
      </c>
      <c r="J73" s="2">
        <f t="shared" si="19"/>
        <v>1.0281960000000203</v>
      </c>
      <c r="M73" s="2">
        <f t="shared" si="20"/>
        <v>16.426261999999941</v>
      </c>
      <c r="N73" s="2">
        <f t="shared" si="14"/>
        <v>2.8658560675651472</v>
      </c>
      <c r="O73" s="2">
        <f t="shared" si="21"/>
        <v>156.09956820269545</v>
      </c>
      <c r="P73" s="2">
        <f t="shared" si="22"/>
        <v>138.90443179730457</v>
      </c>
      <c r="Q73" s="2">
        <f t="shared" si="23"/>
        <v>1.9429269213740472</v>
      </c>
      <c r="R73" s="2">
        <f t="shared" si="15"/>
        <v>1.6546027720674601</v>
      </c>
      <c r="S73" s="2">
        <f t="shared" si="16"/>
        <v>7.1147919198900782</v>
      </c>
      <c r="T73" s="2">
        <f t="shared" si="24"/>
        <v>4.8235223386056312</v>
      </c>
      <c r="U73" s="1">
        <f t="shared" si="17"/>
        <v>3</v>
      </c>
      <c r="V73" s="9" t="str">
        <f t="shared" si="25"/>
        <v>147,502 ± 7,115</v>
      </c>
    </row>
    <row r="74" spans="1:22" x14ac:dyDescent="0.3">
      <c r="A74" s="30">
        <f t="shared" si="26"/>
        <v>72</v>
      </c>
      <c r="G74" s="2">
        <f t="shared" si="18"/>
        <v>0</v>
      </c>
      <c r="H74" s="2">
        <f t="shared" si="19"/>
        <v>0</v>
      </c>
      <c r="I74" s="2">
        <f t="shared" si="19"/>
        <v>0</v>
      </c>
      <c r="J74" s="2">
        <f t="shared" si="19"/>
        <v>0</v>
      </c>
      <c r="M74" s="2">
        <f t="shared" si="20"/>
        <v>0</v>
      </c>
      <c r="N74" s="2">
        <f t="shared" si="14"/>
        <v>0</v>
      </c>
      <c r="O74" s="2">
        <f t="shared" si="21"/>
        <v>0</v>
      </c>
      <c r="P74" s="2">
        <f t="shared" si="22"/>
        <v>0</v>
      </c>
      <c r="Q74" s="2" t="e">
        <f t="shared" si="23"/>
        <v>#DIV/0!</v>
      </c>
      <c r="R74" s="2">
        <f t="shared" si="15"/>
        <v>0</v>
      </c>
      <c r="S74" s="2">
        <f t="shared" si="16"/>
        <v>0</v>
      </c>
      <c r="T74" s="2" t="e">
        <f t="shared" si="24"/>
        <v>#DIV/0!</v>
      </c>
      <c r="U74" s="1" t="e">
        <f t="shared" si="17"/>
        <v>#DIV/0!</v>
      </c>
      <c r="V74" s="9" t="str">
        <f t="shared" si="25"/>
        <v>0 ± 0</v>
      </c>
    </row>
    <row r="75" spans="1:22" x14ac:dyDescent="0.3">
      <c r="A75" s="30">
        <f t="shared" si="26"/>
        <v>73</v>
      </c>
      <c r="G75" s="2">
        <f t="shared" si="18"/>
        <v>0</v>
      </c>
      <c r="H75" s="2">
        <f t="shared" si="19"/>
        <v>0</v>
      </c>
      <c r="I75" s="2">
        <f t="shared" si="19"/>
        <v>0</v>
      </c>
      <c r="J75" s="2">
        <f t="shared" si="19"/>
        <v>0</v>
      </c>
      <c r="M75" s="2">
        <f t="shared" si="20"/>
        <v>0</v>
      </c>
      <c r="N75" s="2">
        <f t="shared" si="14"/>
        <v>0</v>
      </c>
      <c r="O75" s="2">
        <f t="shared" si="21"/>
        <v>0</v>
      </c>
      <c r="P75" s="2">
        <f t="shared" si="22"/>
        <v>0</v>
      </c>
      <c r="Q75" s="2" t="e">
        <f t="shared" si="23"/>
        <v>#DIV/0!</v>
      </c>
      <c r="R75" s="2">
        <f t="shared" si="15"/>
        <v>0</v>
      </c>
      <c r="S75" s="2">
        <f t="shared" si="16"/>
        <v>0</v>
      </c>
      <c r="T75" s="2" t="e">
        <f t="shared" si="24"/>
        <v>#DIV/0!</v>
      </c>
      <c r="U75" s="1" t="e">
        <f t="shared" si="17"/>
        <v>#DIV/0!</v>
      </c>
      <c r="V75" s="9" t="str">
        <f t="shared" si="25"/>
        <v>0 ± 0</v>
      </c>
    </row>
    <row r="76" spans="1:22" x14ac:dyDescent="0.3">
      <c r="A76" s="30">
        <f t="shared" si="26"/>
        <v>74</v>
      </c>
      <c r="G76" s="2">
        <f t="shared" si="18"/>
        <v>0</v>
      </c>
      <c r="H76" s="2">
        <f t="shared" si="19"/>
        <v>0</v>
      </c>
      <c r="I76" s="2">
        <f t="shared" si="19"/>
        <v>0</v>
      </c>
      <c r="J76" s="2">
        <f t="shared" si="19"/>
        <v>0</v>
      </c>
      <c r="M76" s="2">
        <f t="shared" si="20"/>
        <v>0</v>
      </c>
      <c r="N76" s="2">
        <f t="shared" si="14"/>
        <v>0</v>
      </c>
      <c r="O76" s="2">
        <f t="shared" si="21"/>
        <v>0</v>
      </c>
      <c r="P76" s="2">
        <f t="shared" si="22"/>
        <v>0</v>
      </c>
      <c r="Q76" s="2" t="e">
        <f t="shared" si="23"/>
        <v>#DIV/0!</v>
      </c>
      <c r="R76" s="2">
        <f t="shared" si="15"/>
        <v>0</v>
      </c>
      <c r="S76" s="2">
        <f t="shared" si="16"/>
        <v>0</v>
      </c>
      <c r="T76" s="2" t="e">
        <f t="shared" si="24"/>
        <v>#DIV/0!</v>
      </c>
      <c r="U76" s="1" t="e">
        <f t="shared" si="17"/>
        <v>#DIV/0!</v>
      </c>
      <c r="V76" s="9" t="str">
        <f t="shared" si="25"/>
        <v>0 ± 0</v>
      </c>
    </row>
    <row r="77" spans="1:22" x14ac:dyDescent="0.3">
      <c r="A77" s="30">
        <f t="shared" si="26"/>
        <v>75</v>
      </c>
      <c r="G77" s="2">
        <f t="shared" si="18"/>
        <v>0</v>
      </c>
      <c r="H77" s="2">
        <f t="shared" si="19"/>
        <v>0</v>
      </c>
      <c r="I77" s="2">
        <f t="shared" si="19"/>
        <v>0</v>
      </c>
      <c r="J77" s="2">
        <f t="shared" si="19"/>
        <v>0</v>
      </c>
      <c r="M77" s="2">
        <f t="shared" si="20"/>
        <v>0</v>
      </c>
      <c r="N77" s="2">
        <f t="shared" si="14"/>
        <v>0</v>
      </c>
      <c r="O77" s="2">
        <f t="shared" si="21"/>
        <v>0</v>
      </c>
      <c r="P77" s="2">
        <f t="shared" si="22"/>
        <v>0</v>
      </c>
      <c r="Q77" s="2" t="e">
        <f t="shared" si="23"/>
        <v>#DIV/0!</v>
      </c>
      <c r="R77" s="2">
        <f t="shared" si="15"/>
        <v>0</v>
      </c>
      <c r="S77" s="2">
        <f t="shared" si="16"/>
        <v>0</v>
      </c>
      <c r="T77" s="2" t="e">
        <f t="shared" si="24"/>
        <v>#DIV/0!</v>
      </c>
      <c r="U77" s="1" t="e">
        <f t="shared" si="17"/>
        <v>#DIV/0!</v>
      </c>
      <c r="V77" s="9" t="str">
        <f t="shared" si="25"/>
        <v>0 ± 0</v>
      </c>
    </row>
    <row r="78" spans="1:22" x14ac:dyDescent="0.3">
      <c r="A78" s="31">
        <f t="shared" si="26"/>
        <v>76</v>
      </c>
      <c r="B78" s="24">
        <v>163.75200000000001</v>
      </c>
      <c r="C78" s="1">
        <v>159.49600000000001</v>
      </c>
      <c r="D78" s="1">
        <v>162.21799999999999</v>
      </c>
      <c r="G78" s="2">
        <f t="shared" si="18"/>
        <v>161.822</v>
      </c>
      <c r="H78" s="2">
        <f t="shared" si="19"/>
        <v>3.7249000000000265</v>
      </c>
      <c r="I78" s="2">
        <f t="shared" si="19"/>
        <v>5.4102759999999694</v>
      </c>
      <c r="J78" s="2">
        <f t="shared" si="19"/>
        <v>0.15681599999998938</v>
      </c>
      <c r="M78" s="2">
        <f t="shared" si="20"/>
        <v>9.2919919999999845</v>
      </c>
      <c r="N78" s="2">
        <f t="shared" si="14"/>
        <v>2.1554572600726725</v>
      </c>
      <c r="O78" s="2">
        <f t="shared" si="21"/>
        <v>168.28837178021803</v>
      </c>
      <c r="P78" s="2">
        <f t="shared" si="22"/>
        <v>155.35562821978198</v>
      </c>
      <c r="Q78" s="2">
        <f t="shared" si="23"/>
        <v>1.3319927204413939</v>
      </c>
      <c r="R78" s="2">
        <f t="shared" si="15"/>
        <v>1.2444538293296907</v>
      </c>
      <c r="S78" s="2">
        <f t="shared" si="16"/>
        <v>5.3511514661176696</v>
      </c>
      <c r="T78" s="2">
        <f t="shared" si="24"/>
        <v>3.3068133295334814</v>
      </c>
      <c r="U78" s="1">
        <f t="shared" si="17"/>
        <v>2</v>
      </c>
      <c r="V78" s="9" t="str">
        <f t="shared" si="25"/>
        <v>161,822 ± 5,352</v>
      </c>
    </row>
    <row r="79" spans="1:22" x14ac:dyDescent="0.3">
      <c r="G79" s="2">
        <f t="shared" si="18"/>
        <v>0</v>
      </c>
      <c r="H79" s="2">
        <f t="shared" si="19"/>
        <v>0</v>
      </c>
      <c r="I79" s="2">
        <f t="shared" si="19"/>
        <v>0</v>
      </c>
      <c r="J79" s="2">
        <f t="shared" si="19"/>
        <v>0</v>
      </c>
      <c r="M79" s="2">
        <f t="shared" si="20"/>
        <v>0</v>
      </c>
      <c r="N79" s="2">
        <f t="shared" si="14"/>
        <v>0</v>
      </c>
      <c r="O79" s="2">
        <f t="shared" si="21"/>
        <v>0</v>
      </c>
      <c r="P79" s="2">
        <f t="shared" si="22"/>
        <v>0</v>
      </c>
      <c r="Q79" s="2" t="e">
        <f t="shared" si="23"/>
        <v>#DIV/0!</v>
      </c>
      <c r="R79" s="2">
        <f t="shared" si="15"/>
        <v>0</v>
      </c>
      <c r="S79" s="2">
        <f t="shared" si="16"/>
        <v>0</v>
      </c>
      <c r="T79" s="2" t="e">
        <f t="shared" si="24"/>
        <v>#DIV/0!</v>
      </c>
      <c r="U79" s="1" t="e">
        <f t="shared" si="17"/>
        <v>#DIV/0!</v>
      </c>
      <c r="V79" s="9" t="str">
        <f t="shared" si="25"/>
        <v>0 ± 0</v>
      </c>
    </row>
    <row r="80" spans="1:22" x14ac:dyDescent="0.3">
      <c r="G80" s="2">
        <f t="shared" si="18"/>
        <v>0</v>
      </c>
      <c r="H80" s="2">
        <f t="shared" si="19"/>
        <v>0</v>
      </c>
      <c r="I80" s="2">
        <f t="shared" si="19"/>
        <v>0</v>
      </c>
      <c r="J80" s="2">
        <f t="shared" si="19"/>
        <v>0</v>
      </c>
      <c r="M80" s="2">
        <f t="shared" si="20"/>
        <v>0</v>
      </c>
      <c r="N80" s="2">
        <f t="shared" si="14"/>
        <v>0</v>
      </c>
      <c r="O80" s="2">
        <f t="shared" si="21"/>
        <v>0</v>
      </c>
      <c r="P80" s="2">
        <f t="shared" si="22"/>
        <v>0</v>
      </c>
      <c r="Q80" s="2" t="e">
        <f t="shared" si="23"/>
        <v>#DIV/0!</v>
      </c>
      <c r="R80" s="2">
        <f t="shared" si="15"/>
        <v>0</v>
      </c>
      <c r="S80" s="2">
        <f t="shared" si="16"/>
        <v>0</v>
      </c>
      <c r="T80" s="2" t="e">
        <f t="shared" si="24"/>
        <v>#DIV/0!</v>
      </c>
      <c r="U80" s="1" t="e">
        <f t="shared" si="17"/>
        <v>#DIV/0!</v>
      </c>
      <c r="V80" s="9" t="str">
        <f t="shared" si="25"/>
        <v>0 ± 0</v>
      </c>
    </row>
    <row r="81" spans="1:22" x14ac:dyDescent="0.3">
      <c r="A81" s="31" t="s">
        <v>69</v>
      </c>
      <c r="B81" s="24">
        <v>162.76499999999999</v>
      </c>
      <c r="C81" s="1">
        <v>150.50399999999999</v>
      </c>
      <c r="D81" s="1">
        <v>149.553</v>
      </c>
      <c r="G81" s="2">
        <f t="shared" si="18"/>
        <v>154.274</v>
      </c>
      <c r="H81" s="2">
        <f t="shared" si="19"/>
        <v>72.097080999999747</v>
      </c>
      <c r="I81" s="2">
        <f t="shared" si="19"/>
        <v>14.212900000000078</v>
      </c>
      <c r="J81" s="2">
        <f t="shared" si="19"/>
        <v>22.287841000000036</v>
      </c>
      <c r="M81" s="2">
        <f t="shared" si="20"/>
        <v>108.59782199999987</v>
      </c>
      <c r="N81" s="2">
        <f t="shared" si="14"/>
        <v>7.3687794783125335</v>
      </c>
      <c r="O81" s="2">
        <f t="shared" si="21"/>
        <v>176.38033843493761</v>
      </c>
      <c r="P81" s="2">
        <f t="shared" si="22"/>
        <v>132.16766156506239</v>
      </c>
      <c r="Q81" s="2">
        <f t="shared" si="23"/>
        <v>4.7764234273516815</v>
      </c>
      <c r="R81" s="2">
        <f t="shared" si="15"/>
        <v>4.2543668154027312</v>
      </c>
      <c r="S81" s="2">
        <f t="shared" si="16"/>
        <v>18.293777306231743</v>
      </c>
      <c r="T81" s="2">
        <f t="shared" si="24"/>
        <v>11.857978211644051</v>
      </c>
      <c r="U81" s="1">
        <f t="shared" si="17"/>
        <v>17</v>
      </c>
      <c r="V81" s="9" t="str">
        <f t="shared" si="25"/>
        <v>154,274 ± 18,294</v>
      </c>
    </row>
    <row r="82" spans="1:22" x14ac:dyDescent="0.3">
      <c r="A82" s="31" t="s">
        <v>71</v>
      </c>
      <c r="B82" s="24">
        <v>155.047</v>
      </c>
      <c r="C82" s="1">
        <v>154.91200000000001</v>
      </c>
      <c r="D82" s="1">
        <v>153.613</v>
      </c>
      <c r="G82" s="2">
        <f t="shared" si="18"/>
        <v>154.524</v>
      </c>
      <c r="H82" s="2">
        <f t="shared" si="19"/>
        <v>0.27352899999999597</v>
      </c>
      <c r="I82" s="2">
        <f t="shared" si="19"/>
        <v>0.15054400000000406</v>
      </c>
      <c r="J82" s="2">
        <f t="shared" si="19"/>
        <v>0.82992100000000246</v>
      </c>
      <c r="M82" s="2">
        <f t="shared" si="20"/>
        <v>1.2539940000000025</v>
      </c>
      <c r="N82" s="2">
        <f t="shared" si="14"/>
        <v>0.79183142145282492</v>
      </c>
      <c r="O82" s="2">
        <f t="shared" si="21"/>
        <v>156.89949426435848</v>
      </c>
      <c r="P82" s="2">
        <f t="shared" si="22"/>
        <v>152.14850573564152</v>
      </c>
      <c r="Q82" s="2">
        <f t="shared" si="23"/>
        <v>0.5124326457073497</v>
      </c>
      <c r="R82" s="2">
        <f t="shared" si="15"/>
        <v>0.45716408432859251</v>
      </c>
      <c r="S82" s="2">
        <f t="shared" si="16"/>
        <v>1.9658055626129478</v>
      </c>
      <c r="T82" s="2">
        <f t="shared" si="24"/>
        <v>1.272168441544969</v>
      </c>
      <c r="U82" s="1">
        <f t="shared" si="17"/>
        <v>1</v>
      </c>
      <c r="V82" s="9" t="str">
        <f t="shared" si="25"/>
        <v>154,524 ± 1,966</v>
      </c>
    </row>
    <row r="83" spans="1:22" x14ac:dyDescent="0.3">
      <c r="A83" s="31" t="s">
        <v>72</v>
      </c>
      <c r="B83" s="24">
        <v>137.16</v>
      </c>
      <c r="C83" s="1">
        <v>129.75</v>
      </c>
      <c r="D83" s="1">
        <v>118.977</v>
      </c>
      <c r="G83" s="2">
        <f t="shared" si="18"/>
        <v>128.62899999999999</v>
      </c>
      <c r="H83" s="2">
        <f t="shared" si="19"/>
        <v>72.777961000000104</v>
      </c>
      <c r="I83" s="2">
        <f t="shared" si="19"/>
        <v>1.256641000000021</v>
      </c>
      <c r="J83" s="2">
        <f t="shared" si="19"/>
        <v>93.161103999999739</v>
      </c>
      <c r="M83" s="2">
        <f t="shared" si="20"/>
        <v>167.19570599999986</v>
      </c>
      <c r="N83" s="2">
        <f t="shared" si="14"/>
        <v>9.1431861514463293</v>
      </c>
      <c r="O83" s="2">
        <f t="shared" si="21"/>
        <v>156.05855845433899</v>
      </c>
      <c r="P83" s="2">
        <f t="shared" si="22"/>
        <v>101.199441545661</v>
      </c>
      <c r="Q83" s="2">
        <f t="shared" si="23"/>
        <v>7.1081841197912832</v>
      </c>
      <c r="R83" s="2">
        <f t="shared" si="15"/>
        <v>5.2788209857883972</v>
      </c>
      <c r="S83" s="2">
        <f t="shared" si="16"/>
        <v>22.698930238890107</v>
      </c>
      <c r="T83" s="2">
        <f t="shared" si="24"/>
        <v>17.646821664546959</v>
      </c>
      <c r="U83" s="1">
        <f t="shared" si="17"/>
        <v>38</v>
      </c>
      <c r="V83" s="9" t="str">
        <f t="shared" si="25"/>
        <v>128,629 ± 22,699</v>
      </c>
    </row>
    <row r="84" spans="1:22" x14ac:dyDescent="0.3">
      <c r="A84" s="31" t="s">
        <v>75</v>
      </c>
      <c r="B84" s="24">
        <v>126.22499999999999</v>
      </c>
      <c r="C84" s="1">
        <v>126.846</v>
      </c>
      <c r="D84" s="1">
        <v>122.449</v>
      </c>
      <c r="G84" s="2">
        <f t="shared" si="18"/>
        <v>125.17333333333333</v>
      </c>
      <c r="H84" s="2">
        <f t="shared" ref="H84:J88" si="27">POWER(B84-$G84,2)</f>
        <v>1.1060027777777686</v>
      </c>
      <c r="I84" s="2">
        <f t="shared" si="27"/>
        <v>2.7978137777777943</v>
      </c>
      <c r="J84" s="2">
        <f t="shared" si="27"/>
        <v>7.4219921111111145</v>
      </c>
      <c r="M84" s="2">
        <f t="shared" si="20"/>
        <v>11.325808666666678</v>
      </c>
      <c r="N84" s="2">
        <f t="shared" si="14"/>
        <v>2.3796857635690767</v>
      </c>
      <c r="O84" s="2">
        <f t="shared" si="21"/>
        <v>132.31239062404057</v>
      </c>
      <c r="P84" s="2">
        <f t="shared" si="22"/>
        <v>118.0342760426261</v>
      </c>
      <c r="Q84" s="2">
        <f t="shared" si="23"/>
        <v>1.9011124016582952</v>
      </c>
      <c r="R84" s="2">
        <f t="shared" si="15"/>
        <v>1.3739122161833266</v>
      </c>
      <c r="S84" s="2">
        <f t="shared" si="16"/>
        <v>5.9078225295883042</v>
      </c>
      <c r="T84" s="2">
        <f t="shared" si="24"/>
        <v>4.7197133544857568</v>
      </c>
      <c r="U84" s="1">
        <f t="shared" si="17"/>
        <v>3</v>
      </c>
      <c r="V84" s="9" t="str">
        <f t="shared" si="25"/>
        <v>125,174 ± 5,908</v>
      </c>
    </row>
    <row r="85" spans="1:22" x14ac:dyDescent="0.3">
      <c r="A85" s="31" t="s">
        <v>70</v>
      </c>
      <c r="B85" s="24">
        <v>140.61600000000001</v>
      </c>
      <c r="C85" s="1">
        <v>144.101</v>
      </c>
      <c r="D85" s="1">
        <v>141.32900000000001</v>
      </c>
      <c r="G85" s="2">
        <f t="shared" si="18"/>
        <v>142.01533333333333</v>
      </c>
      <c r="H85" s="2">
        <f t="shared" si="27"/>
        <v>1.9581337777777317</v>
      </c>
      <c r="I85" s="2">
        <f t="shared" si="27"/>
        <v>4.3500054444444514</v>
      </c>
      <c r="J85" s="2">
        <f t="shared" si="27"/>
        <v>0.47105344444443031</v>
      </c>
      <c r="M85" s="2">
        <f t="shared" si="20"/>
        <v>6.7791926666666127</v>
      </c>
      <c r="N85" s="2">
        <f t="shared" si="14"/>
        <v>1.8410856398693969</v>
      </c>
      <c r="O85" s="2">
        <f t="shared" si="21"/>
        <v>147.53859025294153</v>
      </c>
      <c r="P85" s="2">
        <f t="shared" si="22"/>
        <v>136.49207641372513</v>
      </c>
      <c r="Q85" s="2">
        <f t="shared" si="23"/>
        <v>1.2963991962389485</v>
      </c>
      <c r="R85" s="2">
        <f t="shared" si="15"/>
        <v>1.0629512897797508</v>
      </c>
      <c r="S85" s="2">
        <f t="shared" si="16"/>
        <v>4.5706905460529281</v>
      </c>
      <c r="T85" s="2">
        <f t="shared" si="24"/>
        <v>3.218448627180817</v>
      </c>
      <c r="U85" s="1">
        <f t="shared" si="17"/>
        <v>2</v>
      </c>
      <c r="V85" s="9" t="str">
        <f t="shared" si="25"/>
        <v>142,016 ± 4,571</v>
      </c>
    </row>
    <row r="86" spans="1:22" x14ac:dyDescent="0.3">
      <c r="A86" s="31" t="s">
        <v>73</v>
      </c>
      <c r="B86" s="24">
        <v>167.30799999999999</v>
      </c>
      <c r="C86" s="1">
        <v>160.87100000000001</v>
      </c>
      <c r="D86" s="1">
        <v>162.41999999999999</v>
      </c>
      <c r="G86" s="2">
        <f t="shared" si="18"/>
        <v>163.53299999999999</v>
      </c>
      <c r="H86" s="2">
        <f t="shared" si="27"/>
        <v>14.250625000000042</v>
      </c>
      <c r="I86" s="2">
        <f t="shared" si="27"/>
        <v>7.0862439999998816</v>
      </c>
      <c r="J86" s="2">
        <f t="shared" si="27"/>
        <v>1.2387689999999989</v>
      </c>
      <c r="M86" s="2">
        <f t="shared" si="20"/>
        <v>22.57563799999992</v>
      </c>
      <c r="N86" s="2">
        <f t="shared" si="14"/>
        <v>3.3597349597847685</v>
      </c>
      <c r="O86" s="2">
        <f t="shared" si="21"/>
        <v>173.61220487935429</v>
      </c>
      <c r="P86" s="2">
        <f t="shared" si="22"/>
        <v>153.45379512064568</v>
      </c>
      <c r="Q86" s="2">
        <f t="shared" si="23"/>
        <v>2.0544691039635845</v>
      </c>
      <c r="R86" s="2">
        <f t="shared" si="15"/>
        <v>1.9397438834375327</v>
      </c>
      <c r="S86" s="2">
        <f t="shared" si="16"/>
        <v>8.3408986987813893</v>
      </c>
      <c r="T86" s="2">
        <f t="shared" si="24"/>
        <v>5.1004376479251219</v>
      </c>
      <c r="U86" s="1">
        <f t="shared" si="17"/>
        <v>4</v>
      </c>
      <c r="V86" s="9" t="str">
        <f t="shared" si="25"/>
        <v>163,533 ± 8,341</v>
      </c>
    </row>
    <row r="87" spans="1:22" x14ac:dyDescent="0.3">
      <c r="A87" s="31" t="s">
        <v>74</v>
      </c>
      <c r="B87" s="24">
        <v>126.986</v>
      </c>
      <c r="C87" s="1">
        <v>122.435</v>
      </c>
      <c r="D87" s="1">
        <v>125.741</v>
      </c>
      <c r="G87" s="2">
        <f t="shared" si="18"/>
        <v>125.05399999999999</v>
      </c>
      <c r="H87" s="2">
        <f t="shared" si="27"/>
        <v>3.7326240000000634</v>
      </c>
      <c r="I87" s="2">
        <f t="shared" si="27"/>
        <v>6.8591609999999248</v>
      </c>
      <c r="J87" s="2">
        <f t="shared" si="27"/>
        <v>0.47196900000001624</v>
      </c>
      <c r="M87" s="2">
        <f t="shared" si="20"/>
        <v>11.063754000000003</v>
      </c>
      <c r="N87" s="2">
        <f t="shared" si="14"/>
        <v>2.3519942601970785</v>
      </c>
      <c r="O87" s="2">
        <f t="shared" si="21"/>
        <v>132.10998278059122</v>
      </c>
      <c r="P87" s="2">
        <f t="shared" si="22"/>
        <v>117.99801721940875</v>
      </c>
      <c r="Q87" s="2">
        <f t="shared" si="23"/>
        <v>1.8807829099405686</v>
      </c>
      <c r="R87" s="2">
        <f t="shared" si="15"/>
        <v>1.357924519257238</v>
      </c>
      <c r="S87" s="2">
        <f t="shared" si="16"/>
        <v>5.8390754328061236</v>
      </c>
      <c r="T87" s="2">
        <f t="shared" si="24"/>
        <v>4.6692432331681708</v>
      </c>
      <c r="U87" s="1">
        <f t="shared" si="17"/>
        <v>3</v>
      </c>
      <c r="V87" s="9" t="str">
        <f t="shared" si="25"/>
        <v>125,054 ± 5,84</v>
      </c>
    </row>
    <row r="88" spans="1:22" x14ac:dyDescent="0.3">
      <c r="A88" s="31" t="s">
        <v>76</v>
      </c>
      <c r="B88" s="24">
        <v>109.31699999999999</v>
      </c>
      <c r="C88" s="1">
        <v>92.137</v>
      </c>
      <c r="D88" s="1">
        <v>96.040999999999997</v>
      </c>
      <c r="G88" s="2">
        <f t="shared" si="18"/>
        <v>99.165000000000006</v>
      </c>
      <c r="H88" s="2">
        <f t="shared" si="27"/>
        <v>103.06310399999973</v>
      </c>
      <c r="I88" s="2">
        <f t="shared" si="27"/>
        <v>49.392784000000084</v>
      </c>
      <c r="J88" s="2">
        <f t="shared" si="27"/>
        <v>9.7593760000000582</v>
      </c>
      <c r="M88" s="2">
        <f t="shared" si="20"/>
        <v>162.21526399999988</v>
      </c>
      <c r="N88" s="2">
        <f t="shared" si="14"/>
        <v>9.0059775704806153</v>
      </c>
      <c r="O88" s="2">
        <f t="shared" si="21"/>
        <v>126.18293271144185</v>
      </c>
      <c r="P88" s="2">
        <f t="shared" si="22"/>
        <v>72.147067288558162</v>
      </c>
      <c r="Q88" s="2">
        <f t="shared" si="23"/>
        <v>9.0818106897399424</v>
      </c>
      <c r="R88" s="2">
        <f t="shared" si="15"/>
        <v>5.1996035746327154</v>
      </c>
      <c r="S88" s="2">
        <f t="shared" si="16"/>
        <v>22.358295370920676</v>
      </c>
      <c r="T88" s="2">
        <f t="shared" si="24"/>
        <v>22.546559139737482</v>
      </c>
      <c r="U88" s="1">
        <f t="shared" si="17"/>
        <v>62</v>
      </c>
      <c r="V88" s="9" t="str">
        <f t="shared" si="25"/>
        <v>99,165 ± 22,359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E0705-A62D-41E8-A7A5-64EEE9B86124}">
  <sheetPr codeName="Лист2"/>
  <dimension ref="A1:AA88"/>
  <sheetViews>
    <sheetView workbookViewId="0">
      <pane xSplit="1" topLeftCell="B1" activePane="topRight" state="frozen"/>
      <selection pane="topRight" activeCell="X88" sqref="X88"/>
    </sheetView>
  </sheetViews>
  <sheetFormatPr defaultRowHeight="14.4" x14ac:dyDescent="0.3"/>
  <cols>
    <col min="1" max="1" width="33.21875" style="30" customWidth="1"/>
    <col min="2" max="2" width="8.88671875" style="24"/>
    <col min="3" max="4" width="8.88671875" style="1"/>
    <col min="5" max="6" width="8.88671875" style="26"/>
    <col min="7" max="7" width="10.44140625" style="26" customWidth="1"/>
    <col min="8" max="8" width="18.6640625" style="26" customWidth="1"/>
    <col min="9" max="12" width="8.88671875" style="26"/>
    <col min="13" max="13" width="19" style="26" customWidth="1"/>
    <col min="14" max="14" width="8.88671875" style="26"/>
    <col min="15" max="15" width="15.77734375" style="26" customWidth="1"/>
    <col min="16" max="16" width="14.88671875" style="26" customWidth="1"/>
    <col min="17" max="21" width="8.88671875" style="26"/>
    <col min="22" max="22" width="17.88671875" style="26" customWidth="1"/>
    <col min="23" max="16384" width="8.88671875" style="26"/>
  </cols>
  <sheetData>
    <row r="1" spans="1:27" x14ac:dyDescent="0.3">
      <c r="A1" s="33" t="s">
        <v>17</v>
      </c>
      <c r="B1" s="20" t="s">
        <v>44</v>
      </c>
      <c r="C1" s="20"/>
      <c r="D1" s="20"/>
      <c r="E1" s="20"/>
      <c r="F1" s="21"/>
      <c r="G1" s="16" t="s">
        <v>45</v>
      </c>
      <c r="H1" s="22" t="s">
        <v>46</v>
      </c>
      <c r="I1" s="20"/>
      <c r="J1" s="20"/>
      <c r="K1" s="20"/>
      <c r="L1" s="21"/>
      <c r="M1" s="16" t="s">
        <v>47</v>
      </c>
      <c r="N1" s="16" t="s">
        <v>48</v>
      </c>
      <c r="O1" s="16" t="s">
        <v>49</v>
      </c>
      <c r="P1" s="16" t="s">
        <v>50</v>
      </c>
      <c r="Q1" s="16" t="s">
        <v>9</v>
      </c>
      <c r="R1" s="16" t="s">
        <v>51</v>
      </c>
      <c r="S1" s="16" t="s">
        <v>52</v>
      </c>
      <c r="T1" s="16" t="s">
        <v>53</v>
      </c>
      <c r="U1" s="16" t="s">
        <v>5</v>
      </c>
      <c r="V1" s="16" t="s">
        <v>54</v>
      </c>
    </row>
    <row r="2" spans="1:27" s="27" customFormat="1" ht="15" thickBot="1" x14ac:dyDescent="0.35">
      <c r="A2" s="34"/>
      <c r="B2" s="23">
        <v>1</v>
      </c>
      <c r="C2" s="12">
        <v>2</v>
      </c>
      <c r="D2" s="12">
        <v>3</v>
      </c>
      <c r="E2" s="12">
        <v>4</v>
      </c>
      <c r="F2" s="12">
        <v>5</v>
      </c>
      <c r="G2" s="12"/>
      <c r="H2" s="12">
        <v>1</v>
      </c>
      <c r="I2" s="12">
        <v>2</v>
      </c>
      <c r="J2" s="12">
        <v>3</v>
      </c>
      <c r="K2" s="12">
        <v>4</v>
      </c>
      <c r="L2" s="12">
        <v>5</v>
      </c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7" s="28" customFormat="1" x14ac:dyDescent="0.3">
      <c r="A3" s="29">
        <v>1</v>
      </c>
      <c r="B3" s="11">
        <v>1234</v>
      </c>
      <c r="C3" s="10">
        <v>1244</v>
      </c>
      <c r="D3" s="10">
        <v>1254</v>
      </c>
      <c r="E3" s="10"/>
      <c r="F3" s="10"/>
      <c r="G3" s="10">
        <f t="shared" ref="G3:G66" si="0">(B3+C3+D3+E3+F3)/$Y$5</f>
        <v>1244</v>
      </c>
      <c r="H3" s="10">
        <f>POWER(B3-$G3,2)</f>
        <v>100</v>
      </c>
      <c r="I3" s="10">
        <f t="shared" ref="I3:J18" si="1">POWER(C3-$G3,2)</f>
        <v>0</v>
      </c>
      <c r="J3" s="10">
        <f t="shared" si="1"/>
        <v>100</v>
      </c>
      <c r="K3" s="10"/>
      <c r="L3" s="10"/>
      <c r="M3" s="10">
        <f>SUM(H3,I3,J3,K3,L3)</f>
        <v>200</v>
      </c>
      <c r="N3" s="10">
        <f>POWER(M3/($Y$5-1),0.5)</f>
        <v>10</v>
      </c>
      <c r="O3" s="10">
        <f>G3+3*N3</f>
        <v>1274</v>
      </c>
      <c r="P3" s="10">
        <f>G3-3*N3</f>
        <v>1214</v>
      </c>
      <c r="Q3" s="10">
        <f>N3/G3*100</f>
        <v>0.8038585209003215</v>
      </c>
      <c r="R3" s="10">
        <f t="shared" ref="R3:R66" si="2">N3/POWER($Y$5, 0.5)</f>
        <v>5.7735026918962582</v>
      </c>
      <c r="S3" s="10">
        <f t="shared" ref="S3:S66" si="3">R3*$Z$5</f>
        <v>24.826061575153908</v>
      </c>
      <c r="T3" s="10">
        <f>S3/G3*100</f>
        <v>1.9956641137583528</v>
      </c>
      <c r="U3" s="9">
        <f t="shared" ref="U3:U66" si="4">ROUNDUP(POWER(Q3*$Z$5/$AA$5,2), 0)</f>
        <v>1</v>
      </c>
      <c r="V3" s="9" t="str">
        <f xml:space="preserve"> (ROUNDUP(G3,3)) &amp; " ± " &amp; (ROUNDUP(S3, 3))</f>
        <v>1244 ± 24,827</v>
      </c>
    </row>
    <row r="4" spans="1:27" x14ac:dyDescent="0.3">
      <c r="A4" s="30">
        <f>A3+1</f>
        <v>2</v>
      </c>
      <c r="B4" s="3"/>
      <c r="C4" s="2"/>
      <c r="D4" s="2"/>
      <c r="E4" s="2"/>
      <c r="F4" s="2"/>
      <c r="G4" s="2">
        <f>(B4+C4+D4+E4+F4)/$Y$5</f>
        <v>0</v>
      </c>
      <c r="H4" s="2">
        <f>POWER(B4-$G4,2)</f>
        <v>0</v>
      </c>
      <c r="I4" s="2">
        <f>POWER(C4-$G4,2)</f>
        <v>0</v>
      </c>
      <c r="J4" s="2">
        <f>POWER(D4-$G4,2)</f>
        <v>0</v>
      </c>
      <c r="K4" s="2"/>
      <c r="L4" s="2"/>
      <c r="M4" s="2">
        <f t="shared" ref="M4:M67" si="5">SUM(H4,I4,J4,K4,L4)</f>
        <v>0</v>
      </c>
      <c r="N4" s="2">
        <f t="shared" ref="N4:N66" si="6">POWER(M4/($Y$5-1),0.5)</f>
        <v>0</v>
      </c>
      <c r="O4" s="2">
        <f t="shared" ref="O4:O67" si="7">G4+3*N4</f>
        <v>0</v>
      </c>
      <c r="P4" s="2">
        <f t="shared" ref="P4:P67" si="8">G4-3*N4</f>
        <v>0</v>
      </c>
      <c r="Q4" s="2" t="e">
        <f t="shared" ref="Q4:Q67" si="9">N4/G4*100</f>
        <v>#DIV/0!</v>
      </c>
      <c r="R4" s="2">
        <f t="shared" si="2"/>
        <v>0</v>
      </c>
      <c r="S4" s="2">
        <f t="shared" si="3"/>
        <v>0</v>
      </c>
      <c r="T4" s="2" t="e">
        <f t="shared" ref="T4:T67" si="10">S4/G4*100</f>
        <v>#DIV/0!</v>
      </c>
      <c r="U4" s="1" t="e">
        <f t="shared" si="4"/>
        <v>#DIV/0!</v>
      </c>
      <c r="V4" s="9" t="str">
        <f t="shared" ref="V4:V67" si="11" xml:space="preserve"> (ROUNDUP(G4,3)) &amp; " ± " &amp; (ROUNDUP(S4, 3))</f>
        <v>0 ± 0</v>
      </c>
      <c r="X4" s="8" t="s">
        <v>3</v>
      </c>
      <c r="Y4" s="7" t="s">
        <v>2</v>
      </c>
      <c r="Z4" s="7" t="s">
        <v>1</v>
      </c>
      <c r="AA4" s="7" t="s">
        <v>0</v>
      </c>
    </row>
    <row r="5" spans="1:27" x14ac:dyDescent="0.3">
      <c r="A5" s="30">
        <f t="shared" ref="A5:A68" si="12">A4+1</f>
        <v>3</v>
      </c>
      <c r="B5" s="3"/>
      <c r="C5" s="2"/>
      <c r="D5" s="2"/>
      <c r="E5" s="2"/>
      <c r="F5" s="2"/>
      <c r="G5" s="2">
        <f t="shared" si="0"/>
        <v>0</v>
      </c>
      <c r="H5" s="2">
        <f t="shared" ref="H5:J67" si="13">POWER(B5-$G5,2)</f>
        <v>0</v>
      </c>
      <c r="I5" s="2">
        <f t="shared" si="1"/>
        <v>0</v>
      </c>
      <c r="J5" s="2">
        <f t="shared" si="1"/>
        <v>0</v>
      </c>
      <c r="K5" s="2"/>
      <c r="L5" s="2"/>
      <c r="M5" s="2">
        <f t="shared" si="5"/>
        <v>0</v>
      </c>
      <c r="N5" s="2">
        <f t="shared" si="6"/>
        <v>0</v>
      </c>
      <c r="O5" s="2">
        <f t="shared" si="7"/>
        <v>0</v>
      </c>
      <c r="P5" s="2">
        <f t="shared" si="8"/>
        <v>0</v>
      </c>
      <c r="Q5" s="2" t="e">
        <f t="shared" si="9"/>
        <v>#DIV/0!</v>
      </c>
      <c r="R5" s="2">
        <f t="shared" si="2"/>
        <v>0</v>
      </c>
      <c r="S5" s="2">
        <f t="shared" si="3"/>
        <v>0</v>
      </c>
      <c r="T5" s="2" t="e">
        <f t="shared" si="10"/>
        <v>#DIV/0!</v>
      </c>
      <c r="U5" s="1" t="e">
        <f t="shared" si="4"/>
        <v>#DIV/0!</v>
      </c>
      <c r="V5" s="9" t="str">
        <f t="shared" si="11"/>
        <v>0 ± 0</v>
      </c>
      <c r="X5" s="3">
        <v>0.95</v>
      </c>
      <c r="Y5" s="6">
        <v>3</v>
      </c>
      <c r="Z5" s="2">
        <v>4.3</v>
      </c>
      <c r="AA5" s="2">
        <v>5</v>
      </c>
    </row>
    <row r="6" spans="1:27" x14ac:dyDescent="0.3">
      <c r="A6" s="30">
        <f t="shared" si="12"/>
        <v>4</v>
      </c>
      <c r="B6" s="3"/>
      <c r="C6" s="2"/>
      <c r="D6" s="2"/>
      <c r="E6" s="2"/>
      <c r="F6" s="2"/>
      <c r="G6" s="2">
        <f t="shared" si="0"/>
        <v>0</v>
      </c>
      <c r="H6" s="2">
        <f t="shared" si="13"/>
        <v>0</v>
      </c>
      <c r="I6" s="2">
        <f t="shared" si="1"/>
        <v>0</v>
      </c>
      <c r="J6" s="2">
        <f t="shared" si="1"/>
        <v>0</v>
      </c>
      <c r="K6" s="2"/>
      <c r="L6" s="2"/>
      <c r="M6" s="2">
        <f t="shared" si="5"/>
        <v>0</v>
      </c>
      <c r="N6" s="2">
        <f t="shared" si="6"/>
        <v>0</v>
      </c>
      <c r="O6" s="2">
        <f t="shared" si="7"/>
        <v>0</v>
      </c>
      <c r="P6" s="2">
        <f t="shared" si="8"/>
        <v>0</v>
      </c>
      <c r="Q6" s="2" t="e">
        <f t="shared" si="9"/>
        <v>#DIV/0!</v>
      </c>
      <c r="R6" s="2">
        <f t="shared" si="2"/>
        <v>0</v>
      </c>
      <c r="S6" s="2">
        <f t="shared" si="3"/>
        <v>0</v>
      </c>
      <c r="T6" s="2" t="e">
        <f t="shared" si="10"/>
        <v>#DIV/0!</v>
      </c>
      <c r="U6" s="1" t="e">
        <f t="shared" si="4"/>
        <v>#DIV/0!</v>
      </c>
      <c r="V6" s="9" t="str">
        <f t="shared" si="11"/>
        <v>0 ± 0</v>
      </c>
    </row>
    <row r="7" spans="1:27" x14ac:dyDescent="0.3">
      <c r="A7" s="30">
        <f t="shared" si="12"/>
        <v>5</v>
      </c>
      <c r="B7" s="3"/>
      <c r="C7" s="2"/>
      <c r="D7" s="2"/>
      <c r="E7" s="2"/>
      <c r="F7" s="2"/>
      <c r="G7" s="2">
        <f t="shared" si="0"/>
        <v>0</v>
      </c>
      <c r="H7" s="2">
        <f t="shared" si="13"/>
        <v>0</v>
      </c>
      <c r="I7" s="2">
        <f t="shared" si="1"/>
        <v>0</v>
      </c>
      <c r="J7" s="2">
        <f t="shared" si="1"/>
        <v>0</v>
      </c>
      <c r="K7" s="2"/>
      <c r="L7" s="2"/>
      <c r="M7" s="2">
        <f t="shared" si="5"/>
        <v>0</v>
      </c>
      <c r="N7" s="2">
        <f t="shared" si="6"/>
        <v>0</v>
      </c>
      <c r="O7" s="2">
        <f t="shared" si="7"/>
        <v>0</v>
      </c>
      <c r="P7" s="2">
        <f t="shared" si="8"/>
        <v>0</v>
      </c>
      <c r="Q7" s="2" t="e">
        <f t="shared" si="9"/>
        <v>#DIV/0!</v>
      </c>
      <c r="R7" s="2">
        <f t="shared" si="2"/>
        <v>0</v>
      </c>
      <c r="S7" s="2">
        <f t="shared" si="3"/>
        <v>0</v>
      </c>
      <c r="T7" s="2" t="e">
        <f t="shared" si="10"/>
        <v>#DIV/0!</v>
      </c>
      <c r="U7" s="1" t="e">
        <f t="shared" si="4"/>
        <v>#DIV/0!</v>
      </c>
      <c r="V7" s="9" t="str">
        <f t="shared" si="11"/>
        <v>0 ± 0</v>
      </c>
    </row>
    <row r="8" spans="1:27" x14ac:dyDescent="0.3">
      <c r="A8" s="31">
        <f t="shared" si="12"/>
        <v>6</v>
      </c>
      <c r="B8" s="24">
        <v>1234</v>
      </c>
      <c r="C8" s="1">
        <v>1245</v>
      </c>
      <c r="D8" s="1">
        <v>1259</v>
      </c>
      <c r="E8" s="2"/>
      <c r="F8" s="2"/>
      <c r="G8" s="2">
        <f t="shared" si="0"/>
        <v>1246</v>
      </c>
      <c r="H8" s="2">
        <f t="shared" si="13"/>
        <v>144</v>
      </c>
      <c r="I8" s="2">
        <f t="shared" si="1"/>
        <v>1</v>
      </c>
      <c r="J8" s="2">
        <f t="shared" si="1"/>
        <v>169</v>
      </c>
      <c r="K8" s="2"/>
      <c r="L8" s="2"/>
      <c r="M8" s="2">
        <f t="shared" si="5"/>
        <v>314</v>
      </c>
      <c r="N8" s="2">
        <f t="shared" si="6"/>
        <v>12.529964086141668</v>
      </c>
      <c r="O8" s="2">
        <f t="shared" si="7"/>
        <v>1283.5898922584249</v>
      </c>
      <c r="P8" s="2">
        <f t="shared" si="8"/>
        <v>1208.4101077415751</v>
      </c>
      <c r="Q8" s="2">
        <f t="shared" si="9"/>
        <v>1.0056150951959604</v>
      </c>
      <c r="R8" s="2">
        <f t="shared" si="2"/>
        <v>7.2341781380702352</v>
      </c>
      <c r="S8" s="2">
        <f t="shared" si="3"/>
        <v>31.106965993702012</v>
      </c>
      <c r="T8" s="2">
        <f t="shared" si="10"/>
        <v>2.4965462274239174</v>
      </c>
      <c r="U8" s="1">
        <f t="shared" si="4"/>
        <v>1</v>
      </c>
      <c r="V8" s="9" t="str">
        <f t="shared" si="11"/>
        <v>1246 ± 31,107</v>
      </c>
    </row>
    <row r="9" spans="1:27" x14ac:dyDescent="0.3">
      <c r="A9" s="30">
        <f t="shared" si="12"/>
        <v>7</v>
      </c>
      <c r="E9" s="1"/>
      <c r="F9" s="1"/>
      <c r="G9" s="2">
        <f t="shared" si="0"/>
        <v>0</v>
      </c>
      <c r="H9" s="2">
        <f t="shared" si="13"/>
        <v>0</v>
      </c>
      <c r="I9" s="2">
        <f t="shared" si="1"/>
        <v>0</v>
      </c>
      <c r="J9" s="2">
        <f t="shared" si="1"/>
        <v>0</v>
      </c>
      <c r="K9" s="1"/>
      <c r="L9" s="1"/>
      <c r="M9" s="2">
        <f t="shared" si="5"/>
        <v>0</v>
      </c>
      <c r="N9" s="2">
        <f t="shared" si="6"/>
        <v>0</v>
      </c>
      <c r="O9" s="2">
        <f t="shared" si="7"/>
        <v>0</v>
      </c>
      <c r="P9" s="2">
        <f t="shared" si="8"/>
        <v>0</v>
      </c>
      <c r="Q9" s="2" t="e">
        <f t="shared" si="9"/>
        <v>#DIV/0!</v>
      </c>
      <c r="R9" s="2">
        <f t="shared" si="2"/>
        <v>0</v>
      </c>
      <c r="S9" s="2">
        <f t="shared" si="3"/>
        <v>0</v>
      </c>
      <c r="T9" s="2" t="e">
        <f t="shared" si="10"/>
        <v>#DIV/0!</v>
      </c>
      <c r="U9" s="1" t="e">
        <f t="shared" si="4"/>
        <v>#DIV/0!</v>
      </c>
      <c r="V9" s="9" t="str">
        <f t="shared" si="11"/>
        <v>0 ± 0</v>
      </c>
    </row>
    <row r="10" spans="1:27" x14ac:dyDescent="0.3">
      <c r="A10" s="30">
        <f t="shared" si="12"/>
        <v>8</v>
      </c>
      <c r="E10" s="1"/>
      <c r="F10" s="1"/>
      <c r="G10" s="2">
        <f t="shared" si="0"/>
        <v>0</v>
      </c>
      <c r="H10" s="2">
        <f t="shared" si="13"/>
        <v>0</v>
      </c>
      <c r="I10" s="2">
        <f t="shared" si="1"/>
        <v>0</v>
      </c>
      <c r="J10" s="2">
        <f t="shared" si="1"/>
        <v>0</v>
      </c>
      <c r="K10" s="1"/>
      <c r="L10" s="1"/>
      <c r="M10" s="2">
        <f t="shared" si="5"/>
        <v>0</v>
      </c>
      <c r="N10" s="2">
        <f t="shared" si="6"/>
        <v>0</v>
      </c>
      <c r="O10" s="2">
        <f t="shared" si="7"/>
        <v>0</v>
      </c>
      <c r="P10" s="2">
        <f t="shared" si="8"/>
        <v>0</v>
      </c>
      <c r="Q10" s="2" t="e">
        <f t="shared" si="9"/>
        <v>#DIV/0!</v>
      </c>
      <c r="R10" s="2">
        <f t="shared" si="2"/>
        <v>0</v>
      </c>
      <c r="S10" s="2">
        <f t="shared" si="3"/>
        <v>0</v>
      </c>
      <c r="T10" s="2" t="e">
        <f t="shared" si="10"/>
        <v>#DIV/0!</v>
      </c>
      <c r="U10" s="1" t="e">
        <f t="shared" si="4"/>
        <v>#DIV/0!</v>
      </c>
      <c r="V10" s="9" t="str">
        <f t="shared" si="11"/>
        <v>0 ± 0</v>
      </c>
    </row>
    <row r="11" spans="1:27" x14ac:dyDescent="0.3">
      <c r="A11" s="30">
        <f t="shared" si="12"/>
        <v>9</v>
      </c>
      <c r="E11" s="1"/>
      <c r="F11" s="1"/>
      <c r="G11" s="2">
        <f t="shared" si="0"/>
        <v>0</v>
      </c>
      <c r="H11" s="2">
        <f t="shared" si="13"/>
        <v>0</v>
      </c>
      <c r="I11" s="2">
        <f t="shared" si="1"/>
        <v>0</v>
      </c>
      <c r="J11" s="2">
        <f t="shared" si="1"/>
        <v>0</v>
      </c>
      <c r="K11" s="1"/>
      <c r="L11" s="1"/>
      <c r="M11" s="2">
        <f t="shared" si="5"/>
        <v>0</v>
      </c>
      <c r="N11" s="2">
        <f t="shared" si="6"/>
        <v>0</v>
      </c>
      <c r="O11" s="2">
        <f t="shared" si="7"/>
        <v>0</v>
      </c>
      <c r="P11" s="2">
        <f t="shared" si="8"/>
        <v>0</v>
      </c>
      <c r="Q11" s="2" t="e">
        <f t="shared" si="9"/>
        <v>#DIV/0!</v>
      </c>
      <c r="R11" s="2">
        <f t="shared" si="2"/>
        <v>0</v>
      </c>
      <c r="S11" s="2">
        <f t="shared" si="3"/>
        <v>0</v>
      </c>
      <c r="T11" s="2" t="e">
        <f t="shared" si="10"/>
        <v>#DIV/0!</v>
      </c>
      <c r="U11" s="1" t="e">
        <f t="shared" si="4"/>
        <v>#DIV/0!</v>
      </c>
      <c r="V11" s="9" t="str">
        <f t="shared" si="11"/>
        <v>0 ± 0</v>
      </c>
    </row>
    <row r="12" spans="1:27" x14ac:dyDescent="0.3">
      <c r="A12" s="30">
        <f t="shared" si="12"/>
        <v>10</v>
      </c>
      <c r="F12" s="1"/>
      <c r="G12" s="2">
        <f t="shared" si="0"/>
        <v>0</v>
      </c>
      <c r="H12" s="2">
        <f t="shared" si="13"/>
        <v>0</v>
      </c>
      <c r="I12" s="2">
        <f t="shared" si="1"/>
        <v>0</v>
      </c>
      <c r="J12" s="2">
        <f t="shared" si="1"/>
        <v>0</v>
      </c>
      <c r="K12" s="1"/>
      <c r="L12" s="1"/>
      <c r="M12" s="2">
        <f t="shared" si="5"/>
        <v>0</v>
      </c>
      <c r="N12" s="2">
        <f t="shared" si="6"/>
        <v>0</v>
      </c>
      <c r="O12" s="2">
        <f t="shared" si="7"/>
        <v>0</v>
      </c>
      <c r="P12" s="2">
        <f t="shared" si="8"/>
        <v>0</v>
      </c>
      <c r="Q12" s="2" t="e">
        <f t="shared" si="9"/>
        <v>#DIV/0!</v>
      </c>
      <c r="R12" s="2">
        <f t="shared" si="2"/>
        <v>0</v>
      </c>
      <c r="S12" s="2">
        <f t="shared" si="3"/>
        <v>0</v>
      </c>
      <c r="T12" s="2" t="e">
        <f t="shared" si="10"/>
        <v>#DIV/0!</v>
      </c>
      <c r="U12" s="1" t="e">
        <f t="shared" si="4"/>
        <v>#DIV/0!</v>
      </c>
      <c r="V12" s="9" t="str">
        <f t="shared" si="11"/>
        <v>0 ± 0</v>
      </c>
    </row>
    <row r="13" spans="1:27" x14ac:dyDescent="0.3">
      <c r="A13" s="31">
        <f t="shared" si="12"/>
        <v>11</v>
      </c>
      <c r="B13" s="24">
        <v>1233</v>
      </c>
      <c r="C13" s="1">
        <v>1245</v>
      </c>
      <c r="D13" s="1">
        <v>1255</v>
      </c>
      <c r="F13" s="1"/>
      <c r="G13" s="2">
        <f t="shared" si="0"/>
        <v>1244.3333333333333</v>
      </c>
      <c r="H13" s="2">
        <f t="shared" si="13"/>
        <v>128.44444444444272</v>
      </c>
      <c r="I13" s="2">
        <f t="shared" si="1"/>
        <v>0.44444444444454551</v>
      </c>
      <c r="J13" s="2">
        <f t="shared" si="1"/>
        <v>113.77777777777939</v>
      </c>
      <c r="K13" s="1"/>
      <c r="L13" s="1"/>
      <c r="M13" s="2">
        <f t="shared" si="5"/>
        <v>242.66666666666666</v>
      </c>
      <c r="N13" s="2">
        <f t="shared" si="6"/>
        <v>11.015141094572204</v>
      </c>
      <c r="O13" s="2">
        <f t="shared" si="7"/>
        <v>1277.3787566170499</v>
      </c>
      <c r="P13" s="2">
        <f t="shared" si="8"/>
        <v>1211.2879100496166</v>
      </c>
      <c r="Q13" s="2">
        <f t="shared" si="9"/>
        <v>0.88522430441244615</v>
      </c>
      <c r="R13" s="2">
        <f t="shared" si="2"/>
        <v>6.3595946761129714</v>
      </c>
      <c r="S13" s="2">
        <f t="shared" si="3"/>
        <v>27.346257107285776</v>
      </c>
      <c r="T13" s="2">
        <f t="shared" si="10"/>
        <v>2.1976633089166175</v>
      </c>
      <c r="U13" s="1">
        <f t="shared" si="4"/>
        <v>1</v>
      </c>
      <c r="V13" s="9" t="str">
        <f t="shared" si="11"/>
        <v>1244,334 ± 27,347</v>
      </c>
    </row>
    <row r="14" spans="1:27" x14ac:dyDescent="0.3">
      <c r="A14" s="30">
        <f t="shared" si="12"/>
        <v>12</v>
      </c>
      <c r="E14" s="1"/>
      <c r="F14" s="1"/>
      <c r="G14" s="2">
        <f t="shared" si="0"/>
        <v>0</v>
      </c>
      <c r="H14" s="2">
        <f t="shared" si="13"/>
        <v>0</v>
      </c>
      <c r="I14" s="2">
        <f t="shared" si="1"/>
        <v>0</v>
      </c>
      <c r="J14" s="2">
        <f t="shared" si="1"/>
        <v>0</v>
      </c>
      <c r="K14" s="1"/>
      <c r="L14" s="1"/>
      <c r="M14" s="2">
        <f t="shared" si="5"/>
        <v>0</v>
      </c>
      <c r="N14" s="2">
        <f t="shared" si="6"/>
        <v>0</v>
      </c>
      <c r="O14" s="2">
        <f t="shared" si="7"/>
        <v>0</v>
      </c>
      <c r="P14" s="2">
        <f t="shared" si="8"/>
        <v>0</v>
      </c>
      <c r="Q14" s="2" t="e">
        <f t="shared" si="9"/>
        <v>#DIV/0!</v>
      </c>
      <c r="R14" s="2">
        <f t="shared" si="2"/>
        <v>0</v>
      </c>
      <c r="S14" s="2">
        <f t="shared" si="3"/>
        <v>0</v>
      </c>
      <c r="T14" s="2" t="e">
        <f t="shared" si="10"/>
        <v>#DIV/0!</v>
      </c>
      <c r="U14" s="1" t="e">
        <f t="shared" si="4"/>
        <v>#DIV/0!</v>
      </c>
      <c r="V14" s="9" t="str">
        <f t="shared" si="11"/>
        <v>0 ± 0</v>
      </c>
    </row>
    <row r="15" spans="1:27" x14ac:dyDescent="0.3">
      <c r="A15" s="30">
        <f t="shared" si="12"/>
        <v>13</v>
      </c>
      <c r="E15" s="1"/>
      <c r="F15" s="1"/>
      <c r="G15" s="2">
        <f t="shared" si="0"/>
        <v>0</v>
      </c>
      <c r="H15" s="2">
        <f t="shared" si="13"/>
        <v>0</v>
      </c>
      <c r="I15" s="2">
        <f t="shared" si="1"/>
        <v>0</v>
      </c>
      <c r="J15" s="2">
        <f t="shared" si="1"/>
        <v>0</v>
      </c>
      <c r="K15" s="1"/>
      <c r="L15" s="1"/>
      <c r="M15" s="2">
        <f t="shared" si="5"/>
        <v>0</v>
      </c>
      <c r="N15" s="2">
        <f t="shared" si="6"/>
        <v>0</v>
      </c>
      <c r="O15" s="2">
        <f t="shared" si="7"/>
        <v>0</v>
      </c>
      <c r="P15" s="2">
        <f t="shared" si="8"/>
        <v>0</v>
      </c>
      <c r="Q15" s="2" t="e">
        <f t="shared" si="9"/>
        <v>#DIV/0!</v>
      </c>
      <c r="R15" s="2">
        <f t="shared" si="2"/>
        <v>0</v>
      </c>
      <c r="S15" s="2">
        <f t="shared" si="3"/>
        <v>0</v>
      </c>
      <c r="T15" s="2" t="e">
        <f t="shared" si="10"/>
        <v>#DIV/0!</v>
      </c>
      <c r="U15" s="1" t="e">
        <f t="shared" si="4"/>
        <v>#DIV/0!</v>
      </c>
      <c r="V15" s="9" t="str">
        <f t="shared" si="11"/>
        <v>0 ± 0</v>
      </c>
    </row>
    <row r="16" spans="1:27" x14ac:dyDescent="0.3">
      <c r="A16" s="30">
        <f t="shared" si="12"/>
        <v>14</v>
      </c>
      <c r="G16" s="2">
        <f t="shared" si="0"/>
        <v>0</v>
      </c>
      <c r="H16" s="2">
        <f t="shared" si="13"/>
        <v>0</v>
      </c>
      <c r="I16" s="2">
        <f t="shared" si="1"/>
        <v>0</v>
      </c>
      <c r="J16" s="2">
        <f t="shared" si="1"/>
        <v>0</v>
      </c>
      <c r="M16" s="2">
        <f t="shared" si="5"/>
        <v>0</v>
      </c>
      <c r="N16" s="2">
        <f t="shared" si="6"/>
        <v>0</v>
      </c>
      <c r="O16" s="2">
        <f t="shared" si="7"/>
        <v>0</v>
      </c>
      <c r="P16" s="2">
        <f t="shared" si="8"/>
        <v>0</v>
      </c>
      <c r="Q16" s="2" t="e">
        <f t="shared" si="9"/>
        <v>#DIV/0!</v>
      </c>
      <c r="R16" s="2">
        <f t="shared" si="2"/>
        <v>0</v>
      </c>
      <c r="S16" s="2">
        <f t="shared" si="3"/>
        <v>0</v>
      </c>
      <c r="T16" s="2" t="e">
        <f t="shared" si="10"/>
        <v>#DIV/0!</v>
      </c>
      <c r="U16" s="1" t="e">
        <f t="shared" si="4"/>
        <v>#DIV/0!</v>
      </c>
      <c r="V16" s="9" t="str">
        <f t="shared" si="11"/>
        <v>0 ± 0</v>
      </c>
    </row>
    <row r="17" spans="1:22" x14ac:dyDescent="0.3">
      <c r="A17" s="30">
        <f t="shared" si="12"/>
        <v>15</v>
      </c>
      <c r="G17" s="2">
        <f t="shared" si="0"/>
        <v>0</v>
      </c>
      <c r="H17" s="2">
        <f t="shared" si="13"/>
        <v>0</v>
      </c>
      <c r="I17" s="2">
        <f t="shared" si="1"/>
        <v>0</v>
      </c>
      <c r="J17" s="2">
        <f t="shared" si="1"/>
        <v>0</v>
      </c>
      <c r="M17" s="2">
        <f t="shared" si="5"/>
        <v>0</v>
      </c>
      <c r="N17" s="2">
        <f t="shared" si="6"/>
        <v>0</v>
      </c>
      <c r="O17" s="2">
        <f t="shared" si="7"/>
        <v>0</v>
      </c>
      <c r="P17" s="2">
        <f t="shared" si="8"/>
        <v>0</v>
      </c>
      <c r="Q17" s="2" t="e">
        <f t="shared" si="9"/>
        <v>#DIV/0!</v>
      </c>
      <c r="R17" s="2">
        <f t="shared" si="2"/>
        <v>0</v>
      </c>
      <c r="S17" s="2">
        <f t="shared" si="3"/>
        <v>0</v>
      </c>
      <c r="T17" s="2" t="e">
        <f t="shared" si="10"/>
        <v>#DIV/0!</v>
      </c>
      <c r="U17" s="1" t="e">
        <f t="shared" si="4"/>
        <v>#DIV/0!</v>
      </c>
      <c r="V17" s="9" t="str">
        <f t="shared" si="11"/>
        <v>0 ± 0</v>
      </c>
    </row>
    <row r="18" spans="1:22" x14ac:dyDescent="0.3">
      <c r="A18" s="31">
        <f t="shared" si="12"/>
        <v>16</v>
      </c>
      <c r="B18" s="24">
        <v>1238</v>
      </c>
      <c r="C18" s="1">
        <v>1250</v>
      </c>
      <c r="D18" s="1">
        <v>1262</v>
      </c>
      <c r="G18" s="2">
        <f t="shared" si="0"/>
        <v>1250</v>
      </c>
      <c r="H18" s="2">
        <f t="shared" si="13"/>
        <v>144</v>
      </c>
      <c r="I18" s="2">
        <f t="shared" si="1"/>
        <v>0</v>
      </c>
      <c r="J18" s="2">
        <f t="shared" si="1"/>
        <v>144</v>
      </c>
      <c r="M18" s="2">
        <f t="shared" si="5"/>
        <v>288</v>
      </c>
      <c r="N18" s="2">
        <f t="shared" si="6"/>
        <v>12</v>
      </c>
      <c r="O18" s="2">
        <f t="shared" si="7"/>
        <v>1286</v>
      </c>
      <c r="P18" s="2">
        <f t="shared" si="8"/>
        <v>1214</v>
      </c>
      <c r="Q18" s="2">
        <f t="shared" si="9"/>
        <v>0.96</v>
      </c>
      <c r="R18" s="2">
        <f t="shared" si="2"/>
        <v>6.9282032302755097</v>
      </c>
      <c r="S18" s="2">
        <f t="shared" si="3"/>
        <v>29.791273890184691</v>
      </c>
      <c r="T18" s="2">
        <f t="shared" si="10"/>
        <v>2.3833019112147755</v>
      </c>
      <c r="U18" s="1">
        <f t="shared" si="4"/>
        <v>1</v>
      </c>
      <c r="V18" s="9" t="str">
        <f t="shared" si="11"/>
        <v>1250 ± 29,792</v>
      </c>
    </row>
    <row r="19" spans="1:22" x14ac:dyDescent="0.3">
      <c r="A19" s="30">
        <f t="shared" si="12"/>
        <v>17</v>
      </c>
      <c r="G19" s="2">
        <f t="shared" si="0"/>
        <v>0</v>
      </c>
      <c r="H19" s="2">
        <f t="shared" si="13"/>
        <v>0</v>
      </c>
      <c r="I19" s="2">
        <f t="shared" si="13"/>
        <v>0</v>
      </c>
      <c r="J19" s="2">
        <f t="shared" si="13"/>
        <v>0</v>
      </c>
      <c r="M19" s="2">
        <f t="shared" si="5"/>
        <v>0</v>
      </c>
      <c r="N19" s="2">
        <f t="shared" si="6"/>
        <v>0</v>
      </c>
      <c r="O19" s="2">
        <f t="shared" si="7"/>
        <v>0</v>
      </c>
      <c r="P19" s="2">
        <f t="shared" si="8"/>
        <v>0</v>
      </c>
      <c r="Q19" s="2" t="e">
        <f t="shared" si="9"/>
        <v>#DIV/0!</v>
      </c>
      <c r="R19" s="2">
        <f t="shared" si="2"/>
        <v>0</v>
      </c>
      <c r="S19" s="2">
        <f t="shared" si="3"/>
        <v>0</v>
      </c>
      <c r="T19" s="2" t="e">
        <f t="shared" si="10"/>
        <v>#DIV/0!</v>
      </c>
      <c r="U19" s="1" t="e">
        <f t="shared" si="4"/>
        <v>#DIV/0!</v>
      </c>
      <c r="V19" s="9" t="str">
        <f t="shared" si="11"/>
        <v>0 ± 0</v>
      </c>
    </row>
    <row r="20" spans="1:22" x14ac:dyDescent="0.3">
      <c r="A20" s="30">
        <f t="shared" si="12"/>
        <v>18</v>
      </c>
      <c r="G20" s="2">
        <f t="shared" si="0"/>
        <v>0</v>
      </c>
      <c r="H20" s="2">
        <f t="shared" si="13"/>
        <v>0</v>
      </c>
      <c r="I20" s="2">
        <f t="shared" si="13"/>
        <v>0</v>
      </c>
      <c r="J20" s="2">
        <f t="shared" si="13"/>
        <v>0</v>
      </c>
      <c r="M20" s="2">
        <f t="shared" si="5"/>
        <v>0</v>
      </c>
      <c r="N20" s="2">
        <f t="shared" si="6"/>
        <v>0</v>
      </c>
      <c r="O20" s="2">
        <f t="shared" si="7"/>
        <v>0</v>
      </c>
      <c r="P20" s="2">
        <f t="shared" si="8"/>
        <v>0</v>
      </c>
      <c r="Q20" s="2" t="e">
        <f t="shared" si="9"/>
        <v>#DIV/0!</v>
      </c>
      <c r="R20" s="2">
        <f t="shared" si="2"/>
        <v>0</v>
      </c>
      <c r="S20" s="2">
        <f t="shared" si="3"/>
        <v>0</v>
      </c>
      <c r="T20" s="2" t="e">
        <f t="shared" si="10"/>
        <v>#DIV/0!</v>
      </c>
      <c r="U20" s="1" t="e">
        <f t="shared" si="4"/>
        <v>#DIV/0!</v>
      </c>
      <c r="V20" s="9" t="str">
        <f t="shared" si="11"/>
        <v>0 ± 0</v>
      </c>
    </row>
    <row r="21" spans="1:22" x14ac:dyDescent="0.3">
      <c r="A21" s="30">
        <f t="shared" si="12"/>
        <v>19</v>
      </c>
      <c r="G21" s="2">
        <f t="shared" si="0"/>
        <v>0</v>
      </c>
      <c r="H21" s="2">
        <f t="shared" si="13"/>
        <v>0</v>
      </c>
      <c r="I21" s="2">
        <f t="shared" si="13"/>
        <v>0</v>
      </c>
      <c r="J21" s="2">
        <f t="shared" si="13"/>
        <v>0</v>
      </c>
      <c r="M21" s="2">
        <f t="shared" si="5"/>
        <v>0</v>
      </c>
      <c r="N21" s="2">
        <f t="shared" si="6"/>
        <v>0</v>
      </c>
      <c r="O21" s="2">
        <f t="shared" si="7"/>
        <v>0</v>
      </c>
      <c r="P21" s="2">
        <f t="shared" si="8"/>
        <v>0</v>
      </c>
      <c r="Q21" s="2" t="e">
        <f t="shared" si="9"/>
        <v>#DIV/0!</v>
      </c>
      <c r="R21" s="2">
        <f t="shared" si="2"/>
        <v>0</v>
      </c>
      <c r="S21" s="2">
        <f t="shared" si="3"/>
        <v>0</v>
      </c>
      <c r="T21" s="2" t="e">
        <f t="shared" si="10"/>
        <v>#DIV/0!</v>
      </c>
      <c r="U21" s="1" t="e">
        <f t="shared" si="4"/>
        <v>#DIV/0!</v>
      </c>
      <c r="V21" s="9" t="str">
        <f t="shared" si="11"/>
        <v>0 ± 0</v>
      </c>
    </row>
    <row r="22" spans="1:22" x14ac:dyDescent="0.3">
      <c r="A22" s="30">
        <f t="shared" si="12"/>
        <v>20</v>
      </c>
      <c r="G22" s="2">
        <f t="shared" si="0"/>
        <v>0</v>
      </c>
      <c r="H22" s="2">
        <f t="shared" si="13"/>
        <v>0</v>
      </c>
      <c r="I22" s="2">
        <f t="shared" si="13"/>
        <v>0</v>
      </c>
      <c r="J22" s="2">
        <f t="shared" si="13"/>
        <v>0</v>
      </c>
      <c r="M22" s="2">
        <f t="shared" si="5"/>
        <v>0</v>
      </c>
      <c r="N22" s="2">
        <f t="shared" si="6"/>
        <v>0</v>
      </c>
      <c r="O22" s="2">
        <f t="shared" si="7"/>
        <v>0</v>
      </c>
      <c r="P22" s="2">
        <f t="shared" si="8"/>
        <v>0</v>
      </c>
      <c r="Q22" s="2" t="e">
        <f t="shared" si="9"/>
        <v>#DIV/0!</v>
      </c>
      <c r="R22" s="2">
        <f t="shared" si="2"/>
        <v>0</v>
      </c>
      <c r="S22" s="2">
        <f t="shared" si="3"/>
        <v>0</v>
      </c>
      <c r="T22" s="2" t="e">
        <f t="shared" si="10"/>
        <v>#DIV/0!</v>
      </c>
      <c r="U22" s="1" t="e">
        <f t="shared" si="4"/>
        <v>#DIV/0!</v>
      </c>
      <c r="V22" s="9" t="str">
        <f t="shared" si="11"/>
        <v>0 ± 0</v>
      </c>
    </row>
    <row r="23" spans="1:22" x14ac:dyDescent="0.3">
      <c r="A23" s="31">
        <f t="shared" si="12"/>
        <v>21</v>
      </c>
      <c r="B23" s="24">
        <v>1235</v>
      </c>
      <c r="C23" s="1">
        <v>1248</v>
      </c>
      <c r="D23" s="1">
        <v>1258</v>
      </c>
      <c r="G23" s="2">
        <f t="shared" si="0"/>
        <v>1247</v>
      </c>
      <c r="H23" s="2">
        <f t="shared" si="13"/>
        <v>144</v>
      </c>
      <c r="I23" s="2">
        <f t="shared" si="13"/>
        <v>1</v>
      </c>
      <c r="J23" s="2">
        <f t="shared" si="13"/>
        <v>121</v>
      </c>
      <c r="M23" s="2">
        <f t="shared" si="5"/>
        <v>266</v>
      </c>
      <c r="N23" s="2">
        <f t="shared" si="6"/>
        <v>11.532562594670797</v>
      </c>
      <c r="O23" s="2">
        <f t="shared" si="7"/>
        <v>1281.5976877840124</v>
      </c>
      <c r="P23" s="2">
        <f t="shared" si="8"/>
        <v>1212.4023122159876</v>
      </c>
      <c r="Q23" s="2">
        <f t="shared" si="9"/>
        <v>0.92482458658145927</v>
      </c>
      <c r="R23" s="2">
        <f t="shared" si="2"/>
        <v>6.6583281184793934</v>
      </c>
      <c r="S23" s="2">
        <f t="shared" si="3"/>
        <v>28.630810909461392</v>
      </c>
      <c r="T23" s="2">
        <f t="shared" si="10"/>
        <v>2.2959752132687563</v>
      </c>
      <c r="U23" s="1">
        <f t="shared" si="4"/>
        <v>1</v>
      </c>
      <c r="V23" s="9" t="str">
        <f t="shared" si="11"/>
        <v>1247 ± 28,631</v>
      </c>
    </row>
    <row r="24" spans="1:22" x14ac:dyDescent="0.3">
      <c r="A24" s="4">
        <f t="shared" si="12"/>
        <v>22</v>
      </c>
      <c r="G24" s="2">
        <f t="shared" si="0"/>
        <v>0</v>
      </c>
      <c r="H24" s="2">
        <f t="shared" si="13"/>
        <v>0</v>
      </c>
      <c r="I24" s="2">
        <f t="shared" si="13"/>
        <v>0</v>
      </c>
      <c r="J24" s="2">
        <f t="shared" si="13"/>
        <v>0</v>
      </c>
      <c r="M24" s="2">
        <f t="shared" si="5"/>
        <v>0</v>
      </c>
      <c r="N24" s="2">
        <f t="shared" si="6"/>
        <v>0</v>
      </c>
      <c r="O24" s="2">
        <f t="shared" si="7"/>
        <v>0</v>
      </c>
      <c r="P24" s="2">
        <f t="shared" si="8"/>
        <v>0</v>
      </c>
      <c r="Q24" s="2" t="e">
        <f t="shared" si="9"/>
        <v>#DIV/0!</v>
      </c>
      <c r="R24" s="2">
        <f t="shared" si="2"/>
        <v>0</v>
      </c>
      <c r="S24" s="2">
        <f t="shared" si="3"/>
        <v>0</v>
      </c>
      <c r="T24" s="2" t="e">
        <f t="shared" si="10"/>
        <v>#DIV/0!</v>
      </c>
      <c r="U24" s="1" t="e">
        <f t="shared" si="4"/>
        <v>#DIV/0!</v>
      </c>
      <c r="V24" s="9" t="str">
        <f t="shared" si="11"/>
        <v>0 ± 0</v>
      </c>
    </row>
    <row r="25" spans="1:22" x14ac:dyDescent="0.3">
      <c r="A25" s="4">
        <f t="shared" si="12"/>
        <v>23</v>
      </c>
      <c r="G25" s="2">
        <f t="shared" si="0"/>
        <v>0</v>
      </c>
      <c r="H25" s="2">
        <f t="shared" si="13"/>
        <v>0</v>
      </c>
      <c r="I25" s="2">
        <f t="shared" si="13"/>
        <v>0</v>
      </c>
      <c r="J25" s="2">
        <f t="shared" si="13"/>
        <v>0</v>
      </c>
      <c r="M25" s="2">
        <f t="shared" si="5"/>
        <v>0</v>
      </c>
      <c r="N25" s="2">
        <f t="shared" si="6"/>
        <v>0</v>
      </c>
      <c r="O25" s="2">
        <f t="shared" si="7"/>
        <v>0</v>
      </c>
      <c r="P25" s="2">
        <f t="shared" si="8"/>
        <v>0</v>
      </c>
      <c r="Q25" s="2" t="e">
        <f t="shared" si="9"/>
        <v>#DIV/0!</v>
      </c>
      <c r="R25" s="2">
        <f t="shared" si="2"/>
        <v>0</v>
      </c>
      <c r="S25" s="2">
        <f t="shared" si="3"/>
        <v>0</v>
      </c>
      <c r="T25" s="2" t="e">
        <f t="shared" si="10"/>
        <v>#DIV/0!</v>
      </c>
      <c r="U25" s="1" t="e">
        <f t="shared" si="4"/>
        <v>#DIV/0!</v>
      </c>
      <c r="V25" s="9" t="str">
        <f t="shared" si="11"/>
        <v>0 ± 0</v>
      </c>
    </row>
    <row r="26" spans="1:22" x14ac:dyDescent="0.3">
      <c r="A26" s="4">
        <f t="shared" si="12"/>
        <v>24</v>
      </c>
      <c r="G26" s="2">
        <f t="shared" si="0"/>
        <v>0</v>
      </c>
      <c r="H26" s="2">
        <f t="shared" si="13"/>
        <v>0</v>
      </c>
      <c r="I26" s="2">
        <f t="shared" si="13"/>
        <v>0</v>
      </c>
      <c r="J26" s="2">
        <f t="shared" si="13"/>
        <v>0</v>
      </c>
      <c r="M26" s="2">
        <f t="shared" si="5"/>
        <v>0</v>
      </c>
      <c r="N26" s="2">
        <f t="shared" si="6"/>
        <v>0</v>
      </c>
      <c r="O26" s="2">
        <f t="shared" si="7"/>
        <v>0</v>
      </c>
      <c r="P26" s="2">
        <f t="shared" si="8"/>
        <v>0</v>
      </c>
      <c r="Q26" s="2" t="e">
        <f t="shared" si="9"/>
        <v>#DIV/0!</v>
      </c>
      <c r="R26" s="2">
        <f t="shared" si="2"/>
        <v>0</v>
      </c>
      <c r="S26" s="2">
        <f t="shared" si="3"/>
        <v>0</v>
      </c>
      <c r="T26" s="2" t="e">
        <f t="shared" si="10"/>
        <v>#DIV/0!</v>
      </c>
      <c r="U26" s="1" t="e">
        <f t="shared" si="4"/>
        <v>#DIV/0!</v>
      </c>
      <c r="V26" s="9" t="str">
        <f t="shared" si="11"/>
        <v>0 ± 0</v>
      </c>
    </row>
    <row r="27" spans="1:22" x14ac:dyDescent="0.3">
      <c r="A27" s="4">
        <f t="shared" si="12"/>
        <v>25</v>
      </c>
      <c r="G27" s="2">
        <f t="shared" si="0"/>
        <v>0</v>
      </c>
      <c r="H27" s="2">
        <f t="shared" si="13"/>
        <v>0</v>
      </c>
      <c r="I27" s="2">
        <f t="shared" si="13"/>
        <v>0</v>
      </c>
      <c r="J27" s="2">
        <f t="shared" si="13"/>
        <v>0</v>
      </c>
      <c r="M27" s="2">
        <f t="shared" si="5"/>
        <v>0</v>
      </c>
      <c r="N27" s="2">
        <f t="shared" si="6"/>
        <v>0</v>
      </c>
      <c r="O27" s="2">
        <f t="shared" si="7"/>
        <v>0</v>
      </c>
      <c r="P27" s="2">
        <f t="shared" si="8"/>
        <v>0</v>
      </c>
      <c r="Q27" s="2" t="e">
        <f t="shared" si="9"/>
        <v>#DIV/0!</v>
      </c>
      <c r="R27" s="2">
        <f t="shared" si="2"/>
        <v>0</v>
      </c>
      <c r="S27" s="2">
        <f t="shared" si="3"/>
        <v>0</v>
      </c>
      <c r="T27" s="2" t="e">
        <f t="shared" si="10"/>
        <v>#DIV/0!</v>
      </c>
      <c r="U27" s="1" t="e">
        <f t="shared" si="4"/>
        <v>#DIV/0!</v>
      </c>
      <c r="V27" s="9" t="str">
        <f t="shared" si="11"/>
        <v>0 ± 0</v>
      </c>
    </row>
    <row r="28" spans="1:22" x14ac:dyDescent="0.3">
      <c r="A28" s="31">
        <f t="shared" si="12"/>
        <v>26</v>
      </c>
      <c r="B28" s="24">
        <v>1234</v>
      </c>
      <c r="C28" s="1">
        <v>1245</v>
      </c>
      <c r="D28" s="1">
        <v>1259</v>
      </c>
      <c r="G28" s="2">
        <f t="shared" si="0"/>
        <v>1246</v>
      </c>
      <c r="H28" s="2">
        <f t="shared" si="13"/>
        <v>144</v>
      </c>
      <c r="I28" s="2">
        <f t="shared" si="13"/>
        <v>1</v>
      </c>
      <c r="J28" s="2">
        <f t="shared" si="13"/>
        <v>169</v>
      </c>
      <c r="M28" s="2">
        <f t="shared" si="5"/>
        <v>314</v>
      </c>
      <c r="N28" s="2">
        <f t="shared" si="6"/>
        <v>12.529964086141668</v>
      </c>
      <c r="O28" s="2">
        <f t="shared" si="7"/>
        <v>1283.5898922584249</v>
      </c>
      <c r="P28" s="2">
        <f t="shared" si="8"/>
        <v>1208.4101077415751</v>
      </c>
      <c r="Q28" s="2">
        <f t="shared" si="9"/>
        <v>1.0056150951959604</v>
      </c>
      <c r="R28" s="2">
        <f t="shared" si="2"/>
        <v>7.2341781380702352</v>
      </c>
      <c r="S28" s="2">
        <f t="shared" si="3"/>
        <v>31.106965993702012</v>
      </c>
      <c r="T28" s="2">
        <f t="shared" si="10"/>
        <v>2.4965462274239174</v>
      </c>
      <c r="U28" s="1">
        <f t="shared" si="4"/>
        <v>1</v>
      </c>
      <c r="V28" s="9" t="str">
        <f t="shared" si="11"/>
        <v>1246 ± 31,107</v>
      </c>
    </row>
    <row r="29" spans="1:22" x14ac:dyDescent="0.3">
      <c r="A29" s="4">
        <f t="shared" si="12"/>
        <v>27</v>
      </c>
      <c r="G29" s="2">
        <f t="shared" si="0"/>
        <v>0</v>
      </c>
      <c r="H29" s="2">
        <f t="shared" si="13"/>
        <v>0</v>
      </c>
      <c r="I29" s="2">
        <f t="shared" si="13"/>
        <v>0</v>
      </c>
      <c r="J29" s="2">
        <f t="shared" si="13"/>
        <v>0</v>
      </c>
      <c r="M29" s="2">
        <f t="shared" si="5"/>
        <v>0</v>
      </c>
      <c r="N29" s="2">
        <f t="shared" si="6"/>
        <v>0</v>
      </c>
      <c r="O29" s="2">
        <f t="shared" si="7"/>
        <v>0</v>
      </c>
      <c r="P29" s="2">
        <f t="shared" si="8"/>
        <v>0</v>
      </c>
      <c r="Q29" s="2" t="e">
        <f t="shared" si="9"/>
        <v>#DIV/0!</v>
      </c>
      <c r="R29" s="2">
        <f t="shared" si="2"/>
        <v>0</v>
      </c>
      <c r="S29" s="2">
        <f t="shared" si="3"/>
        <v>0</v>
      </c>
      <c r="T29" s="2" t="e">
        <f t="shared" si="10"/>
        <v>#DIV/0!</v>
      </c>
      <c r="U29" s="1" t="e">
        <f t="shared" si="4"/>
        <v>#DIV/0!</v>
      </c>
      <c r="V29" s="9" t="str">
        <f t="shared" si="11"/>
        <v>0 ± 0</v>
      </c>
    </row>
    <row r="30" spans="1:22" x14ac:dyDescent="0.3">
      <c r="A30" s="4">
        <f t="shared" si="12"/>
        <v>28</v>
      </c>
      <c r="G30" s="2">
        <f t="shared" si="0"/>
        <v>0</v>
      </c>
      <c r="H30" s="2">
        <f t="shared" si="13"/>
        <v>0</v>
      </c>
      <c r="I30" s="2">
        <f t="shared" si="13"/>
        <v>0</v>
      </c>
      <c r="J30" s="2">
        <f t="shared" si="13"/>
        <v>0</v>
      </c>
      <c r="M30" s="2">
        <f t="shared" si="5"/>
        <v>0</v>
      </c>
      <c r="N30" s="2">
        <f t="shared" si="6"/>
        <v>0</v>
      </c>
      <c r="O30" s="2">
        <f t="shared" si="7"/>
        <v>0</v>
      </c>
      <c r="P30" s="2">
        <f t="shared" si="8"/>
        <v>0</v>
      </c>
      <c r="Q30" s="2" t="e">
        <f t="shared" si="9"/>
        <v>#DIV/0!</v>
      </c>
      <c r="R30" s="2">
        <f t="shared" si="2"/>
        <v>0</v>
      </c>
      <c r="S30" s="2">
        <f t="shared" si="3"/>
        <v>0</v>
      </c>
      <c r="T30" s="2" t="e">
        <f t="shared" si="10"/>
        <v>#DIV/0!</v>
      </c>
      <c r="U30" s="1" t="e">
        <f t="shared" si="4"/>
        <v>#DIV/0!</v>
      </c>
      <c r="V30" s="9" t="str">
        <f t="shared" si="11"/>
        <v>0 ± 0</v>
      </c>
    </row>
    <row r="31" spans="1:22" x14ac:dyDescent="0.3">
      <c r="A31" s="4">
        <f t="shared" si="12"/>
        <v>29</v>
      </c>
      <c r="G31" s="2">
        <f t="shared" si="0"/>
        <v>0</v>
      </c>
      <c r="H31" s="2">
        <f t="shared" si="13"/>
        <v>0</v>
      </c>
      <c r="I31" s="2">
        <f t="shared" si="13"/>
        <v>0</v>
      </c>
      <c r="J31" s="2">
        <f t="shared" si="13"/>
        <v>0</v>
      </c>
      <c r="M31" s="2">
        <f t="shared" si="5"/>
        <v>0</v>
      </c>
      <c r="N31" s="2">
        <f t="shared" si="6"/>
        <v>0</v>
      </c>
      <c r="O31" s="2">
        <f t="shared" si="7"/>
        <v>0</v>
      </c>
      <c r="P31" s="2">
        <f t="shared" si="8"/>
        <v>0</v>
      </c>
      <c r="Q31" s="2" t="e">
        <f t="shared" si="9"/>
        <v>#DIV/0!</v>
      </c>
      <c r="R31" s="2">
        <f t="shared" si="2"/>
        <v>0</v>
      </c>
      <c r="S31" s="2">
        <f t="shared" si="3"/>
        <v>0</v>
      </c>
      <c r="T31" s="2" t="e">
        <f t="shared" si="10"/>
        <v>#DIV/0!</v>
      </c>
      <c r="U31" s="1" t="e">
        <f t="shared" si="4"/>
        <v>#DIV/0!</v>
      </c>
      <c r="V31" s="9" t="str">
        <f t="shared" si="11"/>
        <v>0 ± 0</v>
      </c>
    </row>
    <row r="32" spans="1:22" x14ac:dyDescent="0.3">
      <c r="A32" s="4">
        <f t="shared" si="12"/>
        <v>30</v>
      </c>
      <c r="G32" s="2">
        <f t="shared" si="0"/>
        <v>0</v>
      </c>
      <c r="H32" s="2">
        <f t="shared" si="13"/>
        <v>0</v>
      </c>
      <c r="I32" s="2">
        <f t="shared" si="13"/>
        <v>0</v>
      </c>
      <c r="J32" s="2">
        <f t="shared" si="13"/>
        <v>0</v>
      </c>
      <c r="M32" s="2">
        <f t="shared" si="5"/>
        <v>0</v>
      </c>
      <c r="N32" s="2">
        <f t="shared" si="6"/>
        <v>0</v>
      </c>
      <c r="O32" s="2">
        <f t="shared" si="7"/>
        <v>0</v>
      </c>
      <c r="P32" s="2">
        <f t="shared" si="8"/>
        <v>0</v>
      </c>
      <c r="Q32" s="2" t="e">
        <f t="shared" si="9"/>
        <v>#DIV/0!</v>
      </c>
      <c r="R32" s="2">
        <f t="shared" si="2"/>
        <v>0</v>
      </c>
      <c r="S32" s="2">
        <f t="shared" si="3"/>
        <v>0</v>
      </c>
      <c r="T32" s="2" t="e">
        <f t="shared" si="10"/>
        <v>#DIV/0!</v>
      </c>
      <c r="U32" s="1" t="e">
        <f t="shared" si="4"/>
        <v>#DIV/0!</v>
      </c>
      <c r="V32" s="9" t="str">
        <f t="shared" si="11"/>
        <v>0 ± 0</v>
      </c>
    </row>
    <row r="33" spans="1:22" x14ac:dyDescent="0.3">
      <c r="A33" s="31">
        <f t="shared" si="12"/>
        <v>31</v>
      </c>
      <c r="B33" s="24">
        <v>1233</v>
      </c>
      <c r="C33" s="1">
        <v>1245</v>
      </c>
      <c r="D33" s="1">
        <v>1255</v>
      </c>
      <c r="G33" s="2">
        <f t="shared" si="0"/>
        <v>1244.3333333333333</v>
      </c>
      <c r="H33" s="2">
        <f t="shared" si="13"/>
        <v>128.44444444444272</v>
      </c>
      <c r="I33" s="2">
        <f t="shared" si="13"/>
        <v>0.44444444444454551</v>
      </c>
      <c r="J33" s="2">
        <f t="shared" si="13"/>
        <v>113.77777777777939</v>
      </c>
      <c r="M33" s="2">
        <f t="shared" si="5"/>
        <v>242.66666666666666</v>
      </c>
      <c r="N33" s="2">
        <f t="shared" si="6"/>
        <v>11.015141094572204</v>
      </c>
      <c r="O33" s="2">
        <f t="shared" si="7"/>
        <v>1277.3787566170499</v>
      </c>
      <c r="P33" s="2">
        <f t="shared" si="8"/>
        <v>1211.2879100496166</v>
      </c>
      <c r="Q33" s="2">
        <f t="shared" si="9"/>
        <v>0.88522430441244615</v>
      </c>
      <c r="R33" s="2">
        <f t="shared" si="2"/>
        <v>6.3595946761129714</v>
      </c>
      <c r="S33" s="2">
        <f t="shared" si="3"/>
        <v>27.346257107285776</v>
      </c>
      <c r="T33" s="2">
        <f t="shared" si="10"/>
        <v>2.1976633089166175</v>
      </c>
      <c r="U33" s="1">
        <f t="shared" si="4"/>
        <v>1</v>
      </c>
      <c r="V33" s="9" t="str">
        <f t="shared" si="11"/>
        <v>1244,334 ± 27,347</v>
      </c>
    </row>
    <row r="34" spans="1:22" x14ac:dyDescent="0.3">
      <c r="A34" s="4">
        <f t="shared" si="12"/>
        <v>32</v>
      </c>
      <c r="G34" s="2">
        <f t="shared" si="0"/>
        <v>0</v>
      </c>
      <c r="H34" s="2">
        <f t="shared" si="13"/>
        <v>0</v>
      </c>
      <c r="I34" s="2">
        <f t="shared" si="13"/>
        <v>0</v>
      </c>
      <c r="J34" s="2">
        <f t="shared" si="13"/>
        <v>0</v>
      </c>
      <c r="M34" s="2">
        <f t="shared" si="5"/>
        <v>0</v>
      </c>
      <c r="N34" s="2">
        <f t="shared" si="6"/>
        <v>0</v>
      </c>
      <c r="O34" s="2">
        <f t="shared" si="7"/>
        <v>0</v>
      </c>
      <c r="P34" s="2">
        <f t="shared" si="8"/>
        <v>0</v>
      </c>
      <c r="Q34" s="2" t="e">
        <f t="shared" si="9"/>
        <v>#DIV/0!</v>
      </c>
      <c r="R34" s="2">
        <f t="shared" si="2"/>
        <v>0</v>
      </c>
      <c r="S34" s="2">
        <f t="shared" si="3"/>
        <v>0</v>
      </c>
      <c r="T34" s="2" t="e">
        <f t="shared" si="10"/>
        <v>#DIV/0!</v>
      </c>
      <c r="U34" s="1" t="e">
        <f t="shared" si="4"/>
        <v>#DIV/0!</v>
      </c>
      <c r="V34" s="9" t="str">
        <f t="shared" si="11"/>
        <v>0 ± 0</v>
      </c>
    </row>
    <row r="35" spans="1:22" x14ac:dyDescent="0.3">
      <c r="A35" s="4">
        <f t="shared" si="12"/>
        <v>33</v>
      </c>
      <c r="G35" s="2">
        <f t="shared" si="0"/>
        <v>0</v>
      </c>
      <c r="H35" s="2">
        <f t="shared" si="13"/>
        <v>0</v>
      </c>
      <c r="I35" s="2">
        <f t="shared" si="13"/>
        <v>0</v>
      </c>
      <c r="J35" s="2">
        <f t="shared" si="13"/>
        <v>0</v>
      </c>
      <c r="M35" s="2">
        <f t="shared" si="5"/>
        <v>0</v>
      </c>
      <c r="N35" s="2">
        <f t="shared" si="6"/>
        <v>0</v>
      </c>
      <c r="O35" s="2">
        <f t="shared" si="7"/>
        <v>0</v>
      </c>
      <c r="P35" s="2">
        <f t="shared" si="8"/>
        <v>0</v>
      </c>
      <c r="Q35" s="2" t="e">
        <f t="shared" si="9"/>
        <v>#DIV/0!</v>
      </c>
      <c r="R35" s="2">
        <f t="shared" si="2"/>
        <v>0</v>
      </c>
      <c r="S35" s="2">
        <f t="shared" si="3"/>
        <v>0</v>
      </c>
      <c r="T35" s="2" t="e">
        <f t="shared" si="10"/>
        <v>#DIV/0!</v>
      </c>
      <c r="U35" s="1" t="e">
        <f t="shared" si="4"/>
        <v>#DIV/0!</v>
      </c>
      <c r="V35" s="9" t="str">
        <f t="shared" si="11"/>
        <v>0 ± 0</v>
      </c>
    </row>
    <row r="36" spans="1:22" x14ac:dyDescent="0.3">
      <c r="A36" s="4">
        <f t="shared" si="12"/>
        <v>34</v>
      </c>
      <c r="G36" s="2">
        <f t="shared" si="0"/>
        <v>0</v>
      </c>
      <c r="H36" s="2">
        <f t="shared" si="13"/>
        <v>0</v>
      </c>
      <c r="I36" s="2">
        <f t="shared" si="13"/>
        <v>0</v>
      </c>
      <c r="J36" s="2">
        <f t="shared" si="13"/>
        <v>0</v>
      </c>
      <c r="M36" s="2">
        <f t="shared" si="5"/>
        <v>0</v>
      </c>
      <c r="N36" s="2">
        <f t="shared" si="6"/>
        <v>0</v>
      </c>
      <c r="O36" s="2">
        <f t="shared" si="7"/>
        <v>0</v>
      </c>
      <c r="P36" s="2">
        <f t="shared" si="8"/>
        <v>0</v>
      </c>
      <c r="Q36" s="2" t="e">
        <f t="shared" si="9"/>
        <v>#DIV/0!</v>
      </c>
      <c r="R36" s="2">
        <f t="shared" si="2"/>
        <v>0</v>
      </c>
      <c r="S36" s="2">
        <f t="shared" si="3"/>
        <v>0</v>
      </c>
      <c r="T36" s="2" t="e">
        <f t="shared" si="10"/>
        <v>#DIV/0!</v>
      </c>
      <c r="U36" s="1" t="e">
        <f t="shared" si="4"/>
        <v>#DIV/0!</v>
      </c>
      <c r="V36" s="9" t="str">
        <f t="shared" si="11"/>
        <v>0 ± 0</v>
      </c>
    </row>
    <row r="37" spans="1:22" x14ac:dyDescent="0.3">
      <c r="A37" s="4">
        <f t="shared" si="12"/>
        <v>35</v>
      </c>
      <c r="G37" s="2">
        <f t="shared" si="0"/>
        <v>0</v>
      </c>
      <c r="H37" s="2">
        <f t="shared" si="13"/>
        <v>0</v>
      </c>
      <c r="I37" s="2">
        <f t="shared" si="13"/>
        <v>0</v>
      </c>
      <c r="J37" s="2">
        <f t="shared" si="13"/>
        <v>0</v>
      </c>
      <c r="M37" s="2">
        <f t="shared" si="5"/>
        <v>0</v>
      </c>
      <c r="N37" s="2">
        <f t="shared" si="6"/>
        <v>0</v>
      </c>
      <c r="O37" s="2">
        <f t="shared" si="7"/>
        <v>0</v>
      </c>
      <c r="P37" s="2">
        <f t="shared" si="8"/>
        <v>0</v>
      </c>
      <c r="Q37" s="2" t="e">
        <f t="shared" si="9"/>
        <v>#DIV/0!</v>
      </c>
      <c r="R37" s="2">
        <f t="shared" si="2"/>
        <v>0</v>
      </c>
      <c r="S37" s="2">
        <f t="shared" si="3"/>
        <v>0</v>
      </c>
      <c r="T37" s="2" t="e">
        <f t="shared" si="10"/>
        <v>#DIV/0!</v>
      </c>
      <c r="U37" s="1" t="e">
        <f t="shared" si="4"/>
        <v>#DIV/0!</v>
      </c>
      <c r="V37" s="9" t="str">
        <f t="shared" si="11"/>
        <v>0 ± 0</v>
      </c>
    </row>
    <row r="38" spans="1:22" x14ac:dyDescent="0.3">
      <c r="A38" s="31">
        <f t="shared" si="12"/>
        <v>36</v>
      </c>
      <c r="B38" s="24">
        <v>1231</v>
      </c>
      <c r="C38" s="1">
        <v>1255</v>
      </c>
      <c r="D38" s="1">
        <v>1262</v>
      </c>
      <c r="G38" s="2">
        <f t="shared" si="0"/>
        <v>1249.3333333333333</v>
      </c>
      <c r="H38" s="2">
        <f t="shared" si="13"/>
        <v>336.11111111110836</v>
      </c>
      <c r="I38" s="2">
        <f t="shared" si="13"/>
        <v>32.111111111111967</v>
      </c>
      <c r="J38" s="2">
        <f t="shared" si="13"/>
        <v>160.44444444444636</v>
      </c>
      <c r="M38" s="2">
        <f t="shared" si="5"/>
        <v>528.66666666666674</v>
      </c>
      <c r="N38" s="2">
        <f t="shared" si="6"/>
        <v>16.258331197676267</v>
      </c>
      <c r="O38" s="2">
        <f t="shared" si="7"/>
        <v>1298.108326926362</v>
      </c>
      <c r="P38" s="2">
        <f t="shared" si="8"/>
        <v>1200.5583397403045</v>
      </c>
      <c r="Q38" s="2">
        <f t="shared" si="9"/>
        <v>1.3013605547766489</v>
      </c>
      <c r="R38" s="2">
        <f t="shared" si="2"/>
        <v>9.3867518935524838</v>
      </c>
      <c r="S38" s="2">
        <f t="shared" si="3"/>
        <v>40.363033142275675</v>
      </c>
      <c r="T38" s="2">
        <f t="shared" si="10"/>
        <v>3.2307657264361538</v>
      </c>
      <c r="U38" s="1">
        <f t="shared" si="4"/>
        <v>2</v>
      </c>
      <c r="V38" s="9" t="str">
        <f t="shared" si="11"/>
        <v>1249,334 ± 40,364</v>
      </c>
    </row>
    <row r="39" spans="1:22" x14ac:dyDescent="0.3">
      <c r="A39" s="4">
        <f t="shared" si="12"/>
        <v>37</v>
      </c>
      <c r="G39" s="2">
        <f t="shared" si="0"/>
        <v>0</v>
      </c>
      <c r="H39" s="2">
        <f t="shared" si="13"/>
        <v>0</v>
      </c>
      <c r="I39" s="2">
        <f t="shared" si="13"/>
        <v>0</v>
      </c>
      <c r="J39" s="2">
        <f t="shared" si="13"/>
        <v>0</v>
      </c>
      <c r="M39" s="2">
        <f t="shared" si="5"/>
        <v>0</v>
      </c>
      <c r="N39" s="2">
        <f t="shared" si="6"/>
        <v>0</v>
      </c>
      <c r="O39" s="2">
        <f t="shared" si="7"/>
        <v>0</v>
      </c>
      <c r="P39" s="2">
        <f t="shared" si="8"/>
        <v>0</v>
      </c>
      <c r="Q39" s="2" t="e">
        <f t="shared" si="9"/>
        <v>#DIV/0!</v>
      </c>
      <c r="R39" s="2">
        <f t="shared" si="2"/>
        <v>0</v>
      </c>
      <c r="S39" s="2">
        <f t="shared" si="3"/>
        <v>0</v>
      </c>
      <c r="T39" s="2" t="e">
        <f t="shared" si="10"/>
        <v>#DIV/0!</v>
      </c>
      <c r="U39" s="1" t="e">
        <f t="shared" si="4"/>
        <v>#DIV/0!</v>
      </c>
      <c r="V39" s="9" t="str">
        <f t="shared" si="11"/>
        <v>0 ± 0</v>
      </c>
    </row>
    <row r="40" spans="1:22" x14ac:dyDescent="0.3">
      <c r="A40" s="4">
        <f t="shared" si="12"/>
        <v>38</v>
      </c>
      <c r="G40" s="2">
        <f t="shared" si="0"/>
        <v>0</v>
      </c>
      <c r="H40" s="2">
        <f t="shared" si="13"/>
        <v>0</v>
      </c>
      <c r="I40" s="2">
        <f t="shared" si="13"/>
        <v>0</v>
      </c>
      <c r="J40" s="2">
        <f t="shared" si="13"/>
        <v>0</v>
      </c>
      <c r="M40" s="2">
        <f t="shared" si="5"/>
        <v>0</v>
      </c>
      <c r="N40" s="2">
        <f t="shared" si="6"/>
        <v>0</v>
      </c>
      <c r="O40" s="2">
        <f t="shared" si="7"/>
        <v>0</v>
      </c>
      <c r="P40" s="2">
        <f t="shared" si="8"/>
        <v>0</v>
      </c>
      <c r="Q40" s="2" t="e">
        <f t="shared" si="9"/>
        <v>#DIV/0!</v>
      </c>
      <c r="R40" s="2">
        <f t="shared" si="2"/>
        <v>0</v>
      </c>
      <c r="S40" s="2">
        <f t="shared" si="3"/>
        <v>0</v>
      </c>
      <c r="T40" s="2" t="e">
        <f t="shared" si="10"/>
        <v>#DIV/0!</v>
      </c>
      <c r="U40" s="1" t="e">
        <f t="shared" si="4"/>
        <v>#DIV/0!</v>
      </c>
      <c r="V40" s="9" t="str">
        <f t="shared" si="11"/>
        <v>0 ± 0</v>
      </c>
    </row>
    <row r="41" spans="1:22" x14ac:dyDescent="0.3">
      <c r="A41" s="4">
        <f t="shared" si="12"/>
        <v>39</v>
      </c>
      <c r="G41" s="2">
        <f t="shared" si="0"/>
        <v>0</v>
      </c>
      <c r="H41" s="2">
        <f t="shared" si="13"/>
        <v>0</v>
      </c>
      <c r="I41" s="2">
        <f t="shared" si="13"/>
        <v>0</v>
      </c>
      <c r="J41" s="2">
        <f t="shared" si="13"/>
        <v>0</v>
      </c>
      <c r="M41" s="2">
        <f t="shared" si="5"/>
        <v>0</v>
      </c>
      <c r="N41" s="2">
        <f t="shared" si="6"/>
        <v>0</v>
      </c>
      <c r="O41" s="2">
        <f t="shared" si="7"/>
        <v>0</v>
      </c>
      <c r="P41" s="2">
        <f t="shared" si="8"/>
        <v>0</v>
      </c>
      <c r="Q41" s="2" t="e">
        <f t="shared" si="9"/>
        <v>#DIV/0!</v>
      </c>
      <c r="R41" s="2">
        <f t="shared" si="2"/>
        <v>0</v>
      </c>
      <c r="S41" s="2">
        <f t="shared" si="3"/>
        <v>0</v>
      </c>
      <c r="T41" s="2" t="e">
        <f t="shared" si="10"/>
        <v>#DIV/0!</v>
      </c>
      <c r="U41" s="1" t="e">
        <f t="shared" si="4"/>
        <v>#DIV/0!</v>
      </c>
      <c r="V41" s="9" t="str">
        <f t="shared" si="11"/>
        <v>0 ± 0</v>
      </c>
    </row>
    <row r="42" spans="1:22" x14ac:dyDescent="0.3">
      <c r="A42" s="4">
        <f t="shared" si="12"/>
        <v>40</v>
      </c>
      <c r="G42" s="2">
        <f t="shared" si="0"/>
        <v>0</v>
      </c>
      <c r="H42" s="2">
        <f t="shared" si="13"/>
        <v>0</v>
      </c>
      <c r="I42" s="2">
        <f t="shared" si="13"/>
        <v>0</v>
      </c>
      <c r="J42" s="2">
        <f t="shared" si="13"/>
        <v>0</v>
      </c>
      <c r="M42" s="2">
        <f t="shared" si="5"/>
        <v>0</v>
      </c>
      <c r="N42" s="2">
        <f t="shared" si="6"/>
        <v>0</v>
      </c>
      <c r="O42" s="2">
        <f t="shared" si="7"/>
        <v>0</v>
      </c>
      <c r="P42" s="2">
        <f t="shared" si="8"/>
        <v>0</v>
      </c>
      <c r="Q42" s="2" t="e">
        <f t="shared" si="9"/>
        <v>#DIV/0!</v>
      </c>
      <c r="R42" s="2">
        <f t="shared" si="2"/>
        <v>0</v>
      </c>
      <c r="S42" s="2">
        <f t="shared" si="3"/>
        <v>0</v>
      </c>
      <c r="T42" s="2" t="e">
        <f t="shared" si="10"/>
        <v>#DIV/0!</v>
      </c>
      <c r="U42" s="1" t="e">
        <f t="shared" si="4"/>
        <v>#DIV/0!</v>
      </c>
      <c r="V42" s="9" t="str">
        <f t="shared" si="11"/>
        <v>0 ± 0</v>
      </c>
    </row>
    <row r="43" spans="1:22" x14ac:dyDescent="0.3">
      <c r="A43" s="31">
        <f t="shared" si="12"/>
        <v>41</v>
      </c>
      <c r="B43" s="24">
        <v>1237</v>
      </c>
      <c r="C43" s="1">
        <v>1247</v>
      </c>
      <c r="D43" s="1">
        <v>1256</v>
      </c>
      <c r="G43" s="2">
        <f t="shared" si="0"/>
        <v>1246.6666666666667</v>
      </c>
      <c r="H43" s="2">
        <f t="shared" si="13"/>
        <v>93.444444444445907</v>
      </c>
      <c r="I43" s="2">
        <f t="shared" si="13"/>
        <v>0.11111111111106059</v>
      </c>
      <c r="J43" s="2">
        <f t="shared" si="13"/>
        <v>87.111111111109693</v>
      </c>
      <c r="M43" s="2">
        <f t="shared" si="5"/>
        <v>180.66666666666666</v>
      </c>
      <c r="N43" s="2">
        <f t="shared" si="6"/>
        <v>9.5043849529221678</v>
      </c>
      <c r="O43" s="2">
        <f t="shared" si="7"/>
        <v>1275.1798215254332</v>
      </c>
      <c r="P43" s="2">
        <f t="shared" si="8"/>
        <v>1218.1535118079003</v>
      </c>
      <c r="Q43" s="2">
        <f t="shared" si="9"/>
        <v>0.76238381975311498</v>
      </c>
      <c r="R43" s="2">
        <f t="shared" si="2"/>
        <v>5.4873592110514426</v>
      </c>
      <c r="S43" s="2">
        <f t="shared" si="3"/>
        <v>23.595644607521201</v>
      </c>
      <c r="T43" s="2">
        <f t="shared" si="10"/>
        <v>1.8926987653091871</v>
      </c>
      <c r="U43" s="1">
        <f t="shared" si="4"/>
        <v>1</v>
      </c>
      <c r="V43" s="9" t="str">
        <f t="shared" si="11"/>
        <v>1246,667 ± 23,596</v>
      </c>
    </row>
    <row r="44" spans="1:22" x14ac:dyDescent="0.3">
      <c r="A44" s="30">
        <f t="shared" si="12"/>
        <v>42</v>
      </c>
      <c r="G44" s="2">
        <f t="shared" si="0"/>
        <v>0</v>
      </c>
      <c r="H44" s="2">
        <f t="shared" si="13"/>
        <v>0</v>
      </c>
      <c r="I44" s="2">
        <f t="shared" si="13"/>
        <v>0</v>
      </c>
      <c r="J44" s="2">
        <f t="shared" si="13"/>
        <v>0</v>
      </c>
      <c r="M44" s="2">
        <f t="shared" si="5"/>
        <v>0</v>
      </c>
      <c r="N44" s="2">
        <f t="shared" si="6"/>
        <v>0</v>
      </c>
      <c r="O44" s="2">
        <f t="shared" si="7"/>
        <v>0</v>
      </c>
      <c r="P44" s="2">
        <f t="shared" si="8"/>
        <v>0</v>
      </c>
      <c r="Q44" s="2" t="e">
        <f t="shared" si="9"/>
        <v>#DIV/0!</v>
      </c>
      <c r="R44" s="2">
        <f t="shared" si="2"/>
        <v>0</v>
      </c>
      <c r="S44" s="2">
        <f t="shared" si="3"/>
        <v>0</v>
      </c>
      <c r="T44" s="2" t="e">
        <f t="shared" si="10"/>
        <v>#DIV/0!</v>
      </c>
      <c r="U44" s="1" t="e">
        <f t="shared" si="4"/>
        <v>#DIV/0!</v>
      </c>
      <c r="V44" s="9" t="str">
        <f t="shared" si="11"/>
        <v>0 ± 0</v>
      </c>
    </row>
    <row r="45" spans="1:22" x14ac:dyDescent="0.3">
      <c r="A45" s="30">
        <f t="shared" si="12"/>
        <v>43</v>
      </c>
      <c r="G45" s="2">
        <f t="shared" si="0"/>
        <v>0</v>
      </c>
      <c r="H45" s="2">
        <f t="shared" si="13"/>
        <v>0</v>
      </c>
      <c r="I45" s="2">
        <f t="shared" si="13"/>
        <v>0</v>
      </c>
      <c r="J45" s="2">
        <f t="shared" si="13"/>
        <v>0</v>
      </c>
      <c r="M45" s="2">
        <f t="shared" si="5"/>
        <v>0</v>
      </c>
      <c r="N45" s="2">
        <f t="shared" si="6"/>
        <v>0</v>
      </c>
      <c r="O45" s="2">
        <f t="shared" si="7"/>
        <v>0</v>
      </c>
      <c r="P45" s="2">
        <f t="shared" si="8"/>
        <v>0</v>
      </c>
      <c r="Q45" s="2" t="e">
        <f t="shared" si="9"/>
        <v>#DIV/0!</v>
      </c>
      <c r="R45" s="2">
        <f t="shared" si="2"/>
        <v>0</v>
      </c>
      <c r="S45" s="2">
        <f t="shared" si="3"/>
        <v>0</v>
      </c>
      <c r="T45" s="2" t="e">
        <f t="shared" si="10"/>
        <v>#DIV/0!</v>
      </c>
      <c r="U45" s="1" t="e">
        <f t="shared" si="4"/>
        <v>#DIV/0!</v>
      </c>
      <c r="V45" s="9" t="str">
        <f t="shared" si="11"/>
        <v>0 ± 0</v>
      </c>
    </row>
    <row r="46" spans="1:22" x14ac:dyDescent="0.3">
      <c r="A46" s="30">
        <f t="shared" si="12"/>
        <v>44</v>
      </c>
      <c r="G46" s="2">
        <f t="shared" si="0"/>
        <v>0</v>
      </c>
      <c r="H46" s="2">
        <f t="shared" si="13"/>
        <v>0</v>
      </c>
      <c r="I46" s="2">
        <f t="shared" si="13"/>
        <v>0</v>
      </c>
      <c r="J46" s="2">
        <f t="shared" si="13"/>
        <v>0</v>
      </c>
      <c r="M46" s="2">
        <f t="shared" si="5"/>
        <v>0</v>
      </c>
      <c r="N46" s="2">
        <f t="shared" si="6"/>
        <v>0</v>
      </c>
      <c r="O46" s="2">
        <f t="shared" si="7"/>
        <v>0</v>
      </c>
      <c r="P46" s="2">
        <f t="shared" si="8"/>
        <v>0</v>
      </c>
      <c r="Q46" s="2" t="e">
        <f t="shared" si="9"/>
        <v>#DIV/0!</v>
      </c>
      <c r="R46" s="2">
        <f t="shared" si="2"/>
        <v>0</v>
      </c>
      <c r="S46" s="2">
        <f t="shared" si="3"/>
        <v>0</v>
      </c>
      <c r="T46" s="2" t="e">
        <f t="shared" si="10"/>
        <v>#DIV/0!</v>
      </c>
      <c r="U46" s="1" t="e">
        <f t="shared" si="4"/>
        <v>#DIV/0!</v>
      </c>
      <c r="V46" s="9" t="str">
        <f t="shared" si="11"/>
        <v>0 ± 0</v>
      </c>
    </row>
    <row r="47" spans="1:22" x14ac:dyDescent="0.3">
      <c r="A47" s="30">
        <f t="shared" si="12"/>
        <v>45</v>
      </c>
      <c r="G47" s="2">
        <f t="shared" si="0"/>
        <v>0</v>
      </c>
      <c r="H47" s="2">
        <f t="shared" si="13"/>
        <v>0</v>
      </c>
      <c r="I47" s="2">
        <f t="shared" si="13"/>
        <v>0</v>
      </c>
      <c r="J47" s="2">
        <f t="shared" si="13"/>
        <v>0</v>
      </c>
      <c r="M47" s="2">
        <f t="shared" si="5"/>
        <v>0</v>
      </c>
      <c r="N47" s="2">
        <f t="shared" si="6"/>
        <v>0</v>
      </c>
      <c r="O47" s="2">
        <f t="shared" si="7"/>
        <v>0</v>
      </c>
      <c r="P47" s="2">
        <f t="shared" si="8"/>
        <v>0</v>
      </c>
      <c r="Q47" s="2" t="e">
        <f t="shared" si="9"/>
        <v>#DIV/0!</v>
      </c>
      <c r="R47" s="2">
        <f t="shared" si="2"/>
        <v>0</v>
      </c>
      <c r="S47" s="2">
        <f t="shared" si="3"/>
        <v>0</v>
      </c>
      <c r="T47" s="2" t="e">
        <f t="shared" si="10"/>
        <v>#DIV/0!</v>
      </c>
      <c r="U47" s="1" t="e">
        <f t="shared" si="4"/>
        <v>#DIV/0!</v>
      </c>
      <c r="V47" s="9" t="str">
        <f t="shared" si="11"/>
        <v>0 ± 0</v>
      </c>
    </row>
    <row r="48" spans="1:22" x14ac:dyDescent="0.3">
      <c r="A48" s="31">
        <f t="shared" si="12"/>
        <v>46</v>
      </c>
      <c r="B48" s="24">
        <v>1232</v>
      </c>
      <c r="C48" s="1">
        <v>1243</v>
      </c>
      <c r="D48" s="1">
        <v>1254</v>
      </c>
      <c r="G48" s="2">
        <f t="shared" si="0"/>
        <v>1243</v>
      </c>
      <c r="H48" s="2">
        <f t="shared" si="13"/>
        <v>121</v>
      </c>
      <c r="I48" s="2">
        <f t="shared" si="13"/>
        <v>0</v>
      </c>
      <c r="J48" s="2">
        <f t="shared" si="13"/>
        <v>121</v>
      </c>
      <c r="M48" s="2">
        <f t="shared" si="5"/>
        <v>242</v>
      </c>
      <c r="N48" s="2">
        <f t="shared" si="6"/>
        <v>11</v>
      </c>
      <c r="O48" s="2">
        <f t="shared" si="7"/>
        <v>1276</v>
      </c>
      <c r="P48" s="2">
        <f t="shared" si="8"/>
        <v>1210</v>
      </c>
      <c r="Q48" s="2">
        <f t="shared" si="9"/>
        <v>0.88495575221238942</v>
      </c>
      <c r="R48" s="2">
        <f t="shared" si="2"/>
        <v>6.3508529610858835</v>
      </c>
      <c r="S48" s="2">
        <f t="shared" si="3"/>
        <v>27.308667732669299</v>
      </c>
      <c r="T48" s="2">
        <f t="shared" si="10"/>
        <v>2.1969965995711425</v>
      </c>
      <c r="U48" s="1">
        <f t="shared" si="4"/>
        <v>1</v>
      </c>
      <c r="V48" s="9" t="str">
        <f t="shared" si="11"/>
        <v>1243 ± 27,309</v>
      </c>
    </row>
    <row r="49" spans="1:22" x14ac:dyDescent="0.3">
      <c r="A49" s="30">
        <f t="shared" si="12"/>
        <v>47</v>
      </c>
      <c r="G49" s="2">
        <f t="shared" si="0"/>
        <v>0</v>
      </c>
      <c r="H49" s="2">
        <f t="shared" si="13"/>
        <v>0</v>
      </c>
      <c r="I49" s="2">
        <f t="shared" si="13"/>
        <v>0</v>
      </c>
      <c r="J49" s="2">
        <f t="shared" si="13"/>
        <v>0</v>
      </c>
      <c r="M49" s="2">
        <f t="shared" si="5"/>
        <v>0</v>
      </c>
      <c r="N49" s="2">
        <f t="shared" si="6"/>
        <v>0</v>
      </c>
      <c r="O49" s="2">
        <f t="shared" si="7"/>
        <v>0</v>
      </c>
      <c r="P49" s="2">
        <f t="shared" si="8"/>
        <v>0</v>
      </c>
      <c r="Q49" s="2" t="e">
        <f t="shared" si="9"/>
        <v>#DIV/0!</v>
      </c>
      <c r="R49" s="2">
        <f t="shared" si="2"/>
        <v>0</v>
      </c>
      <c r="S49" s="2">
        <f t="shared" si="3"/>
        <v>0</v>
      </c>
      <c r="T49" s="2" t="e">
        <f t="shared" si="10"/>
        <v>#DIV/0!</v>
      </c>
      <c r="U49" s="1" t="e">
        <f t="shared" si="4"/>
        <v>#DIV/0!</v>
      </c>
      <c r="V49" s="9" t="str">
        <f t="shared" si="11"/>
        <v>0 ± 0</v>
      </c>
    </row>
    <row r="50" spans="1:22" x14ac:dyDescent="0.3">
      <c r="A50" s="4">
        <f t="shared" si="12"/>
        <v>48</v>
      </c>
      <c r="G50" s="2">
        <f t="shared" si="0"/>
        <v>0</v>
      </c>
      <c r="H50" s="2">
        <f t="shared" si="13"/>
        <v>0</v>
      </c>
      <c r="I50" s="2">
        <f t="shared" si="13"/>
        <v>0</v>
      </c>
      <c r="J50" s="2">
        <f t="shared" si="13"/>
        <v>0</v>
      </c>
      <c r="M50" s="2">
        <f t="shared" si="5"/>
        <v>0</v>
      </c>
      <c r="N50" s="2">
        <f t="shared" si="6"/>
        <v>0</v>
      </c>
      <c r="O50" s="2">
        <f t="shared" si="7"/>
        <v>0</v>
      </c>
      <c r="P50" s="2">
        <f t="shared" si="8"/>
        <v>0</v>
      </c>
      <c r="Q50" s="2" t="e">
        <f t="shared" si="9"/>
        <v>#DIV/0!</v>
      </c>
      <c r="R50" s="2">
        <f t="shared" si="2"/>
        <v>0</v>
      </c>
      <c r="S50" s="2">
        <f t="shared" si="3"/>
        <v>0</v>
      </c>
      <c r="T50" s="2" t="e">
        <f t="shared" si="10"/>
        <v>#DIV/0!</v>
      </c>
      <c r="U50" s="1" t="e">
        <f t="shared" si="4"/>
        <v>#DIV/0!</v>
      </c>
      <c r="V50" s="9" t="str">
        <f t="shared" si="11"/>
        <v>0 ± 0</v>
      </c>
    </row>
    <row r="51" spans="1:22" x14ac:dyDescent="0.3">
      <c r="A51" s="4">
        <f t="shared" si="12"/>
        <v>49</v>
      </c>
      <c r="G51" s="2">
        <f t="shared" si="0"/>
        <v>0</v>
      </c>
      <c r="H51" s="2">
        <f t="shared" si="13"/>
        <v>0</v>
      </c>
      <c r="I51" s="2">
        <f t="shared" si="13"/>
        <v>0</v>
      </c>
      <c r="J51" s="2">
        <f t="shared" si="13"/>
        <v>0</v>
      </c>
      <c r="M51" s="2">
        <f t="shared" si="5"/>
        <v>0</v>
      </c>
      <c r="N51" s="2">
        <f t="shared" si="6"/>
        <v>0</v>
      </c>
      <c r="O51" s="2">
        <f t="shared" si="7"/>
        <v>0</v>
      </c>
      <c r="P51" s="2">
        <f t="shared" si="8"/>
        <v>0</v>
      </c>
      <c r="Q51" s="2" t="e">
        <f t="shared" si="9"/>
        <v>#DIV/0!</v>
      </c>
      <c r="R51" s="2">
        <f t="shared" si="2"/>
        <v>0</v>
      </c>
      <c r="S51" s="2">
        <f t="shared" si="3"/>
        <v>0</v>
      </c>
      <c r="T51" s="2" t="e">
        <f t="shared" si="10"/>
        <v>#DIV/0!</v>
      </c>
      <c r="U51" s="1" t="e">
        <f t="shared" si="4"/>
        <v>#DIV/0!</v>
      </c>
      <c r="V51" s="9" t="str">
        <f t="shared" si="11"/>
        <v>0 ± 0</v>
      </c>
    </row>
    <row r="52" spans="1:22" x14ac:dyDescent="0.3">
      <c r="A52" s="4">
        <f t="shared" si="12"/>
        <v>50</v>
      </c>
      <c r="G52" s="2">
        <f t="shared" si="0"/>
        <v>0</v>
      </c>
      <c r="H52" s="2">
        <f t="shared" si="13"/>
        <v>0</v>
      </c>
      <c r="I52" s="2">
        <f t="shared" si="13"/>
        <v>0</v>
      </c>
      <c r="J52" s="2">
        <f t="shared" si="13"/>
        <v>0</v>
      </c>
      <c r="M52" s="2">
        <f t="shared" si="5"/>
        <v>0</v>
      </c>
      <c r="N52" s="2">
        <f t="shared" si="6"/>
        <v>0</v>
      </c>
      <c r="O52" s="2">
        <f t="shared" si="7"/>
        <v>0</v>
      </c>
      <c r="P52" s="2">
        <f t="shared" si="8"/>
        <v>0</v>
      </c>
      <c r="Q52" s="2" t="e">
        <f t="shared" si="9"/>
        <v>#DIV/0!</v>
      </c>
      <c r="R52" s="2">
        <f t="shared" si="2"/>
        <v>0</v>
      </c>
      <c r="S52" s="2">
        <f t="shared" si="3"/>
        <v>0</v>
      </c>
      <c r="T52" s="2" t="e">
        <f t="shared" si="10"/>
        <v>#DIV/0!</v>
      </c>
      <c r="U52" s="1" t="e">
        <f t="shared" si="4"/>
        <v>#DIV/0!</v>
      </c>
      <c r="V52" s="9" t="str">
        <f t="shared" si="11"/>
        <v>0 ± 0</v>
      </c>
    </row>
    <row r="53" spans="1:22" x14ac:dyDescent="0.3">
      <c r="A53" s="31">
        <f t="shared" si="12"/>
        <v>51</v>
      </c>
      <c r="B53" s="24">
        <v>1232</v>
      </c>
      <c r="C53" s="1">
        <v>1242</v>
      </c>
      <c r="D53" s="1">
        <v>1251</v>
      </c>
      <c r="G53" s="2">
        <f t="shared" si="0"/>
        <v>1241.6666666666667</v>
      </c>
      <c r="H53" s="2">
        <f t="shared" si="13"/>
        <v>93.444444444445907</v>
      </c>
      <c r="I53" s="2">
        <f t="shared" si="13"/>
        <v>0.11111111111106059</v>
      </c>
      <c r="J53" s="2">
        <f t="shared" si="13"/>
        <v>87.111111111109693</v>
      </c>
      <c r="M53" s="2">
        <f t="shared" si="5"/>
        <v>180.66666666666666</v>
      </c>
      <c r="N53" s="2">
        <f t="shared" si="6"/>
        <v>9.5043849529221678</v>
      </c>
      <c r="O53" s="2">
        <f t="shared" si="7"/>
        <v>1270.1798215254332</v>
      </c>
      <c r="P53" s="2">
        <f t="shared" si="8"/>
        <v>1213.1535118079003</v>
      </c>
      <c r="Q53" s="2">
        <f t="shared" si="9"/>
        <v>0.76545382171185239</v>
      </c>
      <c r="R53" s="2">
        <f t="shared" si="2"/>
        <v>5.4873592110514426</v>
      </c>
      <c r="S53" s="2">
        <f t="shared" si="3"/>
        <v>23.595644607521201</v>
      </c>
      <c r="T53" s="2">
        <f t="shared" si="10"/>
        <v>1.900320371075533</v>
      </c>
      <c r="U53" s="1">
        <f t="shared" si="4"/>
        <v>1</v>
      </c>
      <c r="V53" s="9" t="str">
        <f t="shared" si="11"/>
        <v>1241,667 ± 23,596</v>
      </c>
    </row>
    <row r="54" spans="1:22" x14ac:dyDescent="0.3">
      <c r="A54" s="31">
        <f t="shared" si="12"/>
        <v>52</v>
      </c>
      <c r="B54" s="24">
        <v>1735</v>
      </c>
      <c r="C54" s="1">
        <v>1751</v>
      </c>
      <c r="D54" s="1">
        <v>1790</v>
      </c>
      <c r="G54" s="2">
        <f t="shared" si="0"/>
        <v>1758.6666666666667</v>
      </c>
      <c r="H54" s="2">
        <f t="shared" si="13"/>
        <v>560.11111111111472</v>
      </c>
      <c r="I54" s="2">
        <f t="shared" si="13"/>
        <v>58.777777777778937</v>
      </c>
      <c r="J54" s="2">
        <f t="shared" si="13"/>
        <v>981.77777777777305</v>
      </c>
      <c r="M54" s="2">
        <f t="shared" si="5"/>
        <v>1600.6666666666667</v>
      </c>
      <c r="N54" s="2">
        <f t="shared" si="6"/>
        <v>28.290163190291665</v>
      </c>
      <c r="O54" s="2">
        <f t="shared" si="7"/>
        <v>1843.5371562375417</v>
      </c>
      <c r="P54" s="2">
        <f t="shared" si="8"/>
        <v>1673.7961770957918</v>
      </c>
      <c r="Q54" s="2">
        <f t="shared" si="9"/>
        <v>1.6086142829961143</v>
      </c>
      <c r="R54" s="2">
        <f t="shared" si="2"/>
        <v>16.333333333333336</v>
      </c>
      <c r="S54" s="2">
        <f t="shared" si="3"/>
        <v>70.233333333333334</v>
      </c>
      <c r="T54" s="2">
        <f t="shared" si="10"/>
        <v>3.9935557240333583</v>
      </c>
      <c r="U54" s="1">
        <f t="shared" si="4"/>
        <v>2</v>
      </c>
      <c r="V54" s="9" t="str">
        <f t="shared" si="11"/>
        <v>1758,667 ± 70,234</v>
      </c>
    </row>
    <row r="55" spans="1:22" x14ac:dyDescent="0.3">
      <c r="A55" s="4">
        <f t="shared" si="12"/>
        <v>53</v>
      </c>
      <c r="G55" s="2">
        <f t="shared" si="0"/>
        <v>0</v>
      </c>
      <c r="H55" s="2">
        <f t="shared" si="13"/>
        <v>0</v>
      </c>
      <c r="I55" s="2">
        <f t="shared" si="13"/>
        <v>0</v>
      </c>
      <c r="J55" s="2">
        <f t="shared" si="13"/>
        <v>0</v>
      </c>
      <c r="M55" s="2">
        <f t="shared" si="5"/>
        <v>0</v>
      </c>
      <c r="N55" s="2">
        <f t="shared" si="6"/>
        <v>0</v>
      </c>
      <c r="O55" s="2">
        <f t="shared" si="7"/>
        <v>0</v>
      </c>
      <c r="P55" s="2">
        <f t="shared" si="8"/>
        <v>0</v>
      </c>
      <c r="Q55" s="2" t="e">
        <f t="shared" si="9"/>
        <v>#DIV/0!</v>
      </c>
      <c r="R55" s="2">
        <f t="shared" si="2"/>
        <v>0</v>
      </c>
      <c r="S55" s="2">
        <f t="shared" si="3"/>
        <v>0</v>
      </c>
      <c r="T55" s="2" t="e">
        <f t="shared" si="10"/>
        <v>#DIV/0!</v>
      </c>
      <c r="U55" s="1" t="e">
        <f t="shared" si="4"/>
        <v>#DIV/0!</v>
      </c>
      <c r="V55" s="9" t="str">
        <f t="shared" si="11"/>
        <v>0 ± 0</v>
      </c>
    </row>
    <row r="56" spans="1:22" x14ac:dyDescent="0.3">
      <c r="A56" s="4">
        <f t="shared" si="12"/>
        <v>54</v>
      </c>
      <c r="G56" s="2">
        <f t="shared" si="0"/>
        <v>0</v>
      </c>
      <c r="H56" s="2">
        <f t="shared" si="13"/>
        <v>0</v>
      </c>
      <c r="I56" s="2">
        <f t="shared" si="13"/>
        <v>0</v>
      </c>
      <c r="J56" s="2">
        <f t="shared" si="13"/>
        <v>0</v>
      </c>
      <c r="M56" s="2">
        <f t="shared" si="5"/>
        <v>0</v>
      </c>
      <c r="N56" s="2">
        <f t="shared" si="6"/>
        <v>0</v>
      </c>
      <c r="O56" s="2">
        <f t="shared" si="7"/>
        <v>0</v>
      </c>
      <c r="P56" s="2">
        <f t="shared" si="8"/>
        <v>0</v>
      </c>
      <c r="Q56" s="2" t="e">
        <f t="shared" si="9"/>
        <v>#DIV/0!</v>
      </c>
      <c r="R56" s="2">
        <f t="shared" si="2"/>
        <v>0</v>
      </c>
      <c r="S56" s="2">
        <f t="shared" si="3"/>
        <v>0</v>
      </c>
      <c r="T56" s="2" t="e">
        <f t="shared" si="10"/>
        <v>#DIV/0!</v>
      </c>
      <c r="U56" s="1" t="e">
        <f t="shared" si="4"/>
        <v>#DIV/0!</v>
      </c>
      <c r="V56" s="9" t="str">
        <f t="shared" si="11"/>
        <v>0 ± 0</v>
      </c>
    </row>
    <row r="57" spans="1:22" x14ac:dyDescent="0.3">
      <c r="A57" s="4">
        <f t="shared" si="12"/>
        <v>55</v>
      </c>
      <c r="G57" s="2">
        <f t="shared" si="0"/>
        <v>0</v>
      </c>
      <c r="H57" s="2">
        <f t="shared" si="13"/>
        <v>0</v>
      </c>
      <c r="I57" s="2">
        <f t="shared" si="13"/>
        <v>0</v>
      </c>
      <c r="J57" s="2">
        <f t="shared" si="13"/>
        <v>0</v>
      </c>
      <c r="M57" s="2">
        <f t="shared" si="5"/>
        <v>0</v>
      </c>
      <c r="N57" s="2">
        <f t="shared" si="6"/>
        <v>0</v>
      </c>
      <c r="O57" s="2">
        <f t="shared" si="7"/>
        <v>0</v>
      </c>
      <c r="P57" s="2">
        <f t="shared" si="8"/>
        <v>0</v>
      </c>
      <c r="Q57" s="2" t="e">
        <f t="shared" si="9"/>
        <v>#DIV/0!</v>
      </c>
      <c r="R57" s="2">
        <f t="shared" si="2"/>
        <v>0</v>
      </c>
      <c r="S57" s="2">
        <f t="shared" si="3"/>
        <v>0</v>
      </c>
      <c r="T57" s="2" t="e">
        <f t="shared" si="10"/>
        <v>#DIV/0!</v>
      </c>
      <c r="U57" s="1" t="e">
        <f t="shared" si="4"/>
        <v>#DIV/0!</v>
      </c>
      <c r="V57" s="9" t="str">
        <f t="shared" si="11"/>
        <v>0 ± 0</v>
      </c>
    </row>
    <row r="58" spans="1:22" x14ac:dyDescent="0.3">
      <c r="A58" s="31">
        <f t="shared" si="12"/>
        <v>56</v>
      </c>
      <c r="B58" s="24">
        <v>1241</v>
      </c>
      <c r="C58" s="1">
        <v>1250</v>
      </c>
      <c r="D58" s="1">
        <v>1258</v>
      </c>
      <c r="G58" s="2">
        <f t="shared" si="0"/>
        <v>1249.6666666666667</v>
      </c>
      <c r="H58" s="2">
        <f t="shared" si="13"/>
        <v>75.111111111112422</v>
      </c>
      <c r="I58" s="2">
        <f t="shared" si="13"/>
        <v>0.11111111111106059</v>
      </c>
      <c r="J58" s="2">
        <f t="shared" si="13"/>
        <v>69.444444444443178</v>
      </c>
      <c r="M58" s="2">
        <f t="shared" si="5"/>
        <v>144.66666666666666</v>
      </c>
      <c r="N58" s="2">
        <f t="shared" si="6"/>
        <v>8.5049005481153817</v>
      </c>
      <c r="O58" s="2">
        <f t="shared" si="7"/>
        <v>1275.1813683110129</v>
      </c>
      <c r="P58" s="2">
        <f t="shared" si="8"/>
        <v>1224.1519650223206</v>
      </c>
      <c r="Q58" s="2">
        <f t="shared" si="9"/>
        <v>0.68057353012393018</v>
      </c>
      <c r="R58" s="2">
        <f t="shared" si="2"/>
        <v>4.9103066208854118</v>
      </c>
      <c r="S58" s="2">
        <f t="shared" si="3"/>
        <v>21.114318469807269</v>
      </c>
      <c r="T58" s="2">
        <f t="shared" si="10"/>
        <v>1.6895960365276554</v>
      </c>
      <c r="U58" s="1">
        <f t="shared" si="4"/>
        <v>1</v>
      </c>
      <c r="V58" s="9" t="str">
        <f t="shared" si="11"/>
        <v>1249,667 ± 21,115</v>
      </c>
    </row>
    <row r="59" spans="1:22" x14ac:dyDescent="0.3">
      <c r="A59" s="31">
        <f t="shared" si="12"/>
        <v>57</v>
      </c>
      <c r="B59" s="24">
        <v>1740</v>
      </c>
      <c r="C59" s="1">
        <v>1767</v>
      </c>
      <c r="D59" s="1">
        <v>1791</v>
      </c>
      <c r="G59" s="2">
        <f t="shared" si="0"/>
        <v>1766</v>
      </c>
      <c r="H59" s="2">
        <f t="shared" si="13"/>
        <v>676</v>
      </c>
      <c r="I59" s="2">
        <f t="shared" si="13"/>
        <v>1</v>
      </c>
      <c r="J59" s="2">
        <f t="shared" si="13"/>
        <v>625</v>
      </c>
      <c r="M59" s="2">
        <f t="shared" si="5"/>
        <v>1302</v>
      </c>
      <c r="N59" s="2">
        <f t="shared" si="6"/>
        <v>25.514701644346147</v>
      </c>
      <c r="O59" s="2">
        <f t="shared" si="7"/>
        <v>1842.5441049330384</v>
      </c>
      <c r="P59" s="2">
        <f t="shared" si="8"/>
        <v>1689.4558950669616</v>
      </c>
      <c r="Q59" s="2">
        <f t="shared" si="9"/>
        <v>1.444773592545082</v>
      </c>
      <c r="R59" s="2">
        <f t="shared" si="2"/>
        <v>14.730919862656236</v>
      </c>
      <c r="S59" s="2">
        <f t="shared" si="3"/>
        <v>63.342955409421812</v>
      </c>
      <c r="T59" s="2">
        <f t="shared" si="10"/>
        <v>3.586803817068053</v>
      </c>
      <c r="U59" s="1">
        <f t="shared" si="4"/>
        <v>2</v>
      </c>
      <c r="V59" s="9" t="str">
        <f t="shared" si="11"/>
        <v>1766 ± 63,343</v>
      </c>
    </row>
    <row r="60" spans="1:22" x14ac:dyDescent="0.3">
      <c r="A60" s="4">
        <f t="shared" si="12"/>
        <v>58</v>
      </c>
      <c r="G60" s="2">
        <f t="shared" si="0"/>
        <v>0</v>
      </c>
      <c r="H60" s="2">
        <f t="shared" si="13"/>
        <v>0</v>
      </c>
      <c r="I60" s="2">
        <f t="shared" si="13"/>
        <v>0</v>
      </c>
      <c r="J60" s="2">
        <f t="shared" si="13"/>
        <v>0</v>
      </c>
      <c r="M60" s="2">
        <f t="shared" si="5"/>
        <v>0</v>
      </c>
      <c r="N60" s="2">
        <f t="shared" si="6"/>
        <v>0</v>
      </c>
      <c r="O60" s="2">
        <f t="shared" si="7"/>
        <v>0</v>
      </c>
      <c r="P60" s="2">
        <f t="shared" si="8"/>
        <v>0</v>
      </c>
      <c r="Q60" s="2" t="e">
        <f t="shared" si="9"/>
        <v>#DIV/0!</v>
      </c>
      <c r="R60" s="2">
        <f t="shared" si="2"/>
        <v>0</v>
      </c>
      <c r="S60" s="2">
        <f t="shared" si="3"/>
        <v>0</v>
      </c>
      <c r="T60" s="2" t="e">
        <f t="shared" si="10"/>
        <v>#DIV/0!</v>
      </c>
      <c r="U60" s="1" t="e">
        <f t="shared" si="4"/>
        <v>#DIV/0!</v>
      </c>
      <c r="V60" s="9" t="str">
        <f t="shared" si="11"/>
        <v>0 ± 0</v>
      </c>
    </row>
    <row r="61" spans="1:22" x14ac:dyDescent="0.3">
      <c r="A61" s="4">
        <f t="shared" si="12"/>
        <v>59</v>
      </c>
      <c r="G61" s="2">
        <f t="shared" si="0"/>
        <v>0</v>
      </c>
      <c r="H61" s="2">
        <f t="shared" si="13"/>
        <v>0</v>
      </c>
      <c r="I61" s="2">
        <f t="shared" si="13"/>
        <v>0</v>
      </c>
      <c r="J61" s="2">
        <f t="shared" si="13"/>
        <v>0</v>
      </c>
      <c r="M61" s="2">
        <f t="shared" si="5"/>
        <v>0</v>
      </c>
      <c r="N61" s="2">
        <f t="shared" si="6"/>
        <v>0</v>
      </c>
      <c r="O61" s="2">
        <f t="shared" si="7"/>
        <v>0</v>
      </c>
      <c r="P61" s="2">
        <f t="shared" si="8"/>
        <v>0</v>
      </c>
      <c r="Q61" s="2" t="e">
        <f t="shared" si="9"/>
        <v>#DIV/0!</v>
      </c>
      <c r="R61" s="2">
        <f t="shared" si="2"/>
        <v>0</v>
      </c>
      <c r="S61" s="2">
        <f t="shared" si="3"/>
        <v>0</v>
      </c>
      <c r="T61" s="2" t="e">
        <f t="shared" si="10"/>
        <v>#DIV/0!</v>
      </c>
      <c r="U61" s="1" t="e">
        <f t="shared" si="4"/>
        <v>#DIV/0!</v>
      </c>
      <c r="V61" s="9" t="str">
        <f t="shared" si="11"/>
        <v>0 ± 0</v>
      </c>
    </row>
    <row r="62" spans="1:22" x14ac:dyDescent="0.3">
      <c r="A62" s="4">
        <f t="shared" si="12"/>
        <v>60</v>
      </c>
      <c r="G62" s="2">
        <f t="shared" si="0"/>
        <v>0</v>
      </c>
      <c r="H62" s="2">
        <f t="shared" si="13"/>
        <v>0</v>
      </c>
      <c r="I62" s="2">
        <f t="shared" si="13"/>
        <v>0</v>
      </c>
      <c r="J62" s="2">
        <f t="shared" si="13"/>
        <v>0</v>
      </c>
      <c r="M62" s="2">
        <f t="shared" si="5"/>
        <v>0</v>
      </c>
      <c r="N62" s="2">
        <f t="shared" si="6"/>
        <v>0</v>
      </c>
      <c r="O62" s="2">
        <f t="shared" si="7"/>
        <v>0</v>
      </c>
      <c r="P62" s="2">
        <f t="shared" si="8"/>
        <v>0</v>
      </c>
      <c r="Q62" s="2" t="e">
        <f t="shared" si="9"/>
        <v>#DIV/0!</v>
      </c>
      <c r="R62" s="2">
        <f t="shared" si="2"/>
        <v>0</v>
      </c>
      <c r="S62" s="2">
        <f t="shared" si="3"/>
        <v>0</v>
      </c>
      <c r="T62" s="2" t="e">
        <f t="shared" si="10"/>
        <v>#DIV/0!</v>
      </c>
      <c r="U62" s="1" t="e">
        <f t="shared" si="4"/>
        <v>#DIV/0!</v>
      </c>
      <c r="V62" s="9" t="str">
        <f t="shared" si="11"/>
        <v>0 ± 0</v>
      </c>
    </row>
    <row r="63" spans="1:22" x14ac:dyDescent="0.3">
      <c r="A63" s="32">
        <f t="shared" si="12"/>
        <v>61</v>
      </c>
      <c r="B63" s="24">
        <v>1236</v>
      </c>
      <c r="C63" s="1">
        <v>1245</v>
      </c>
      <c r="D63" s="1">
        <v>1254</v>
      </c>
      <c r="G63" s="2">
        <f t="shared" si="0"/>
        <v>1245</v>
      </c>
      <c r="H63" s="2">
        <f t="shared" si="13"/>
        <v>81</v>
      </c>
      <c r="I63" s="2">
        <f t="shared" si="13"/>
        <v>0</v>
      </c>
      <c r="J63" s="2">
        <f t="shared" si="13"/>
        <v>81</v>
      </c>
      <c r="M63" s="2">
        <f t="shared" si="5"/>
        <v>162</v>
      </c>
      <c r="N63" s="2">
        <f t="shared" si="6"/>
        <v>9</v>
      </c>
      <c r="O63" s="2">
        <f t="shared" si="7"/>
        <v>1272</v>
      </c>
      <c r="P63" s="2">
        <f t="shared" si="8"/>
        <v>1218</v>
      </c>
      <c r="Q63" s="2">
        <f t="shared" si="9"/>
        <v>0.72289156626506024</v>
      </c>
      <c r="R63" s="2">
        <f t="shared" si="2"/>
        <v>5.196152422706632</v>
      </c>
      <c r="S63" s="2">
        <f t="shared" si="3"/>
        <v>22.343455417638516</v>
      </c>
      <c r="T63" s="2">
        <f t="shared" si="10"/>
        <v>1.7946550536255836</v>
      </c>
      <c r="U63" s="1">
        <f t="shared" si="4"/>
        <v>1</v>
      </c>
      <c r="V63" s="9" t="str">
        <f t="shared" si="11"/>
        <v>1245 ± 22,344</v>
      </c>
    </row>
    <row r="64" spans="1:22" x14ac:dyDescent="0.3">
      <c r="A64" s="30">
        <f t="shared" si="12"/>
        <v>62</v>
      </c>
      <c r="G64" s="2">
        <f t="shared" si="0"/>
        <v>0</v>
      </c>
      <c r="H64" s="2">
        <f t="shared" si="13"/>
        <v>0</v>
      </c>
      <c r="I64" s="2">
        <f t="shared" si="13"/>
        <v>0</v>
      </c>
      <c r="J64" s="2">
        <f t="shared" si="13"/>
        <v>0</v>
      </c>
      <c r="M64" s="2">
        <f t="shared" si="5"/>
        <v>0</v>
      </c>
      <c r="N64" s="2">
        <f t="shared" si="6"/>
        <v>0</v>
      </c>
      <c r="O64" s="2">
        <f t="shared" si="7"/>
        <v>0</v>
      </c>
      <c r="P64" s="2">
        <f t="shared" si="8"/>
        <v>0</v>
      </c>
      <c r="Q64" s="2" t="e">
        <f t="shared" si="9"/>
        <v>#DIV/0!</v>
      </c>
      <c r="R64" s="2">
        <f t="shared" si="2"/>
        <v>0</v>
      </c>
      <c r="S64" s="2">
        <f t="shared" si="3"/>
        <v>0</v>
      </c>
      <c r="T64" s="2" t="e">
        <f t="shared" si="10"/>
        <v>#DIV/0!</v>
      </c>
      <c r="U64" s="1" t="e">
        <f t="shared" si="4"/>
        <v>#DIV/0!</v>
      </c>
      <c r="V64" s="9" t="str">
        <f t="shared" si="11"/>
        <v>0 ± 0</v>
      </c>
    </row>
    <row r="65" spans="1:22" x14ac:dyDescent="0.3">
      <c r="A65" s="30">
        <f t="shared" si="12"/>
        <v>63</v>
      </c>
      <c r="G65" s="2">
        <f t="shared" si="0"/>
        <v>0</v>
      </c>
      <c r="H65" s="2">
        <f t="shared" si="13"/>
        <v>0</v>
      </c>
      <c r="I65" s="2">
        <f t="shared" si="13"/>
        <v>0</v>
      </c>
      <c r="J65" s="2">
        <f t="shared" si="13"/>
        <v>0</v>
      </c>
      <c r="M65" s="2">
        <f t="shared" si="5"/>
        <v>0</v>
      </c>
      <c r="N65" s="2">
        <f t="shared" si="6"/>
        <v>0</v>
      </c>
      <c r="O65" s="2">
        <f t="shared" si="7"/>
        <v>0</v>
      </c>
      <c r="P65" s="2">
        <f t="shared" si="8"/>
        <v>0</v>
      </c>
      <c r="Q65" s="2" t="e">
        <f t="shared" si="9"/>
        <v>#DIV/0!</v>
      </c>
      <c r="R65" s="2">
        <f t="shared" si="2"/>
        <v>0</v>
      </c>
      <c r="S65" s="2">
        <f t="shared" si="3"/>
        <v>0</v>
      </c>
      <c r="T65" s="2" t="e">
        <f t="shared" si="10"/>
        <v>#DIV/0!</v>
      </c>
      <c r="U65" s="1" t="e">
        <f t="shared" si="4"/>
        <v>#DIV/0!</v>
      </c>
      <c r="V65" s="9" t="str">
        <f t="shared" si="11"/>
        <v>0 ± 0</v>
      </c>
    </row>
    <row r="66" spans="1:22" x14ac:dyDescent="0.3">
      <c r="A66" s="30">
        <f t="shared" si="12"/>
        <v>64</v>
      </c>
      <c r="G66" s="2">
        <f t="shared" si="0"/>
        <v>0</v>
      </c>
      <c r="H66" s="2">
        <f t="shared" si="13"/>
        <v>0</v>
      </c>
      <c r="I66" s="2">
        <f t="shared" si="13"/>
        <v>0</v>
      </c>
      <c r="J66" s="2">
        <f t="shared" si="13"/>
        <v>0</v>
      </c>
      <c r="M66" s="2">
        <f t="shared" si="5"/>
        <v>0</v>
      </c>
      <c r="N66" s="2">
        <f t="shared" si="6"/>
        <v>0</v>
      </c>
      <c r="O66" s="2">
        <f t="shared" si="7"/>
        <v>0</v>
      </c>
      <c r="P66" s="2">
        <f t="shared" si="8"/>
        <v>0</v>
      </c>
      <c r="Q66" s="2" t="e">
        <f t="shared" si="9"/>
        <v>#DIV/0!</v>
      </c>
      <c r="R66" s="2">
        <f t="shared" si="2"/>
        <v>0</v>
      </c>
      <c r="S66" s="2">
        <f t="shared" si="3"/>
        <v>0</v>
      </c>
      <c r="T66" s="2" t="e">
        <f t="shared" si="10"/>
        <v>#DIV/0!</v>
      </c>
      <c r="U66" s="1" t="e">
        <f t="shared" si="4"/>
        <v>#DIV/0!</v>
      </c>
      <c r="V66" s="9" t="str">
        <f t="shared" si="11"/>
        <v>0 ± 0</v>
      </c>
    </row>
    <row r="67" spans="1:22" x14ac:dyDescent="0.3">
      <c r="A67" s="30">
        <f t="shared" si="12"/>
        <v>65</v>
      </c>
      <c r="G67" s="2">
        <f t="shared" ref="G67:G88" si="14">(B67+C67+D67+E67+F67)/$Y$5</f>
        <v>0</v>
      </c>
      <c r="H67" s="2">
        <f t="shared" si="13"/>
        <v>0</v>
      </c>
      <c r="I67" s="2">
        <f t="shared" si="13"/>
        <v>0</v>
      </c>
      <c r="J67" s="2">
        <f t="shared" si="13"/>
        <v>0</v>
      </c>
      <c r="M67" s="2">
        <f t="shared" si="5"/>
        <v>0</v>
      </c>
      <c r="N67" s="2">
        <f t="shared" ref="N67:N88" si="15">POWER(M67/($Y$5-1),0.5)</f>
        <v>0</v>
      </c>
      <c r="O67" s="2">
        <f t="shared" si="7"/>
        <v>0</v>
      </c>
      <c r="P67" s="2">
        <f t="shared" si="8"/>
        <v>0</v>
      </c>
      <c r="Q67" s="2" t="e">
        <f t="shared" si="9"/>
        <v>#DIV/0!</v>
      </c>
      <c r="R67" s="2">
        <f t="shared" ref="R67:R88" si="16">N67/POWER($Y$5, 0.5)</f>
        <v>0</v>
      </c>
      <c r="S67" s="2">
        <f t="shared" ref="S67:S88" si="17">R67*$Z$5</f>
        <v>0</v>
      </c>
      <c r="T67" s="2" t="e">
        <f t="shared" si="10"/>
        <v>#DIV/0!</v>
      </c>
      <c r="U67" s="1" t="e">
        <f t="shared" ref="U67:U88" si="18">ROUNDUP(POWER(Q67*$Z$5/$AA$5,2), 0)</f>
        <v>#DIV/0!</v>
      </c>
      <c r="V67" s="9" t="str">
        <f t="shared" si="11"/>
        <v>0 ± 0</v>
      </c>
    </row>
    <row r="68" spans="1:22" x14ac:dyDescent="0.3">
      <c r="A68" s="31">
        <f t="shared" si="12"/>
        <v>66</v>
      </c>
      <c r="B68" s="24">
        <v>1241</v>
      </c>
      <c r="C68" s="1">
        <v>1267</v>
      </c>
      <c r="D68" s="1">
        <v>1294</v>
      </c>
      <c r="G68" s="2">
        <f t="shared" si="14"/>
        <v>1267.3333333333333</v>
      </c>
      <c r="H68" s="2">
        <f t="shared" ref="H68:J83" si="19">POWER(B68-$G68,2)</f>
        <v>693.44444444444048</v>
      </c>
      <c r="I68" s="2">
        <f t="shared" si="19"/>
        <v>0.11111111111106059</v>
      </c>
      <c r="J68" s="2">
        <f t="shared" si="19"/>
        <v>711.11111111111518</v>
      </c>
      <c r="M68" s="2">
        <f t="shared" ref="M68:M88" si="20">SUM(H68,I68,J68,K68,L68)</f>
        <v>1404.6666666666667</v>
      </c>
      <c r="N68" s="2">
        <f t="shared" si="15"/>
        <v>26.501572280401277</v>
      </c>
      <c r="O68" s="2">
        <f t="shared" ref="O68:O88" si="21">G68+3*N68</f>
        <v>1346.8380501745371</v>
      </c>
      <c r="P68" s="2">
        <f t="shared" ref="P68:P88" si="22">G68-3*N68</f>
        <v>1187.8286164921294</v>
      </c>
      <c r="Q68" s="2">
        <f t="shared" ref="Q68:Q88" si="23">N68/G68*100</f>
        <v>2.0911287964545986</v>
      </c>
      <c r="R68" s="2">
        <f t="shared" si="16"/>
        <v>15.300689890038003</v>
      </c>
      <c r="S68" s="2">
        <f t="shared" si="17"/>
        <v>65.792966527163415</v>
      </c>
      <c r="T68" s="2">
        <f t="shared" ref="T68:T88" si="24">S68/G68*100</f>
        <v>5.1914492262359353</v>
      </c>
      <c r="U68" s="1">
        <f t="shared" si="18"/>
        <v>4</v>
      </c>
      <c r="V68" s="9" t="str">
        <f t="shared" ref="V68:V88" si="25" xml:space="preserve"> (ROUNDUP(G68,3)) &amp; " ± " &amp; (ROUNDUP(S68, 3))</f>
        <v>1267,334 ± 65,793</v>
      </c>
    </row>
    <row r="69" spans="1:22" x14ac:dyDescent="0.3">
      <c r="A69" s="30">
        <f t="shared" ref="A69:A78" si="26">A68+1</f>
        <v>67</v>
      </c>
      <c r="G69" s="2">
        <f t="shared" si="14"/>
        <v>0</v>
      </c>
      <c r="H69" s="2">
        <f t="shared" si="19"/>
        <v>0</v>
      </c>
      <c r="I69" s="2">
        <f t="shared" si="19"/>
        <v>0</v>
      </c>
      <c r="J69" s="2">
        <f t="shared" si="19"/>
        <v>0</v>
      </c>
      <c r="M69" s="2">
        <f t="shared" si="20"/>
        <v>0</v>
      </c>
      <c r="N69" s="2">
        <f t="shared" si="15"/>
        <v>0</v>
      </c>
      <c r="O69" s="2">
        <f t="shared" si="21"/>
        <v>0</v>
      </c>
      <c r="P69" s="2">
        <f t="shared" si="22"/>
        <v>0</v>
      </c>
      <c r="Q69" s="2" t="e">
        <f t="shared" si="23"/>
        <v>#DIV/0!</v>
      </c>
      <c r="R69" s="2">
        <f t="shared" si="16"/>
        <v>0</v>
      </c>
      <c r="S69" s="2">
        <f t="shared" si="17"/>
        <v>0</v>
      </c>
      <c r="T69" s="2" t="e">
        <f t="shared" si="24"/>
        <v>#DIV/0!</v>
      </c>
      <c r="U69" s="1" t="e">
        <f t="shared" si="18"/>
        <v>#DIV/0!</v>
      </c>
      <c r="V69" s="9" t="str">
        <f t="shared" si="25"/>
        <v>0 ± 0</v>
      </c>
    </row>
    <row r="70" spans="1:22" x14ac:dyDescent="0.3">
      <c r="A70" s="30">
        <f t="shared" si="26"/>
        <v>68</v>
      </c>
      <c r="G70" s="2">
        <f t="shared" si="14"/>
        <v>0</v>
      </c>
      <c r="H70" s="2">
        <f t="shared" si="19"/>
        <v>0</v>
      </c>
      <c r="I70" s="2">
        <f t="shared" si="19"/>
        <v>0</v>
      </c>
      <c r="J70" s="2">
        <f t="shared" si="19"/>
        <v>0</v>
      </c>
      <c r="M70" s="2">
        <f t="shared" si="20"/>
        <v>0</v>
      </c>
      <c r="N70" s="2">
        <f t="shared" si="15"/>
        <v>0</v>
      </c>
      <c r="O70" s="2">
        <f t="shared" si="21"/>
        <v>0</v>
      </c>
      <c r="P70" s="2">
        <f t="shared" si="22"/>
        <v>0</v>
      </c>
      <c r="Q70" s="2" t="e">
        <f t="shared" si="23"/>
        <v>#DIV/0!</v>
      </c>
      <c r="R70" s="2">
        <f t="shared" si="16"/>
        <v>0</v>
      </c>
      <c r="S70" s="2">
        <f t="shared" si="17"/>
        <v>0</v>
      </c>
      <c r="T70" s="2" t="e">
        <f t="shared" si="24"/>
        <v>#DIV/0!</v>
      </c>
      <c r="U70" s="1" t="e">
        <f t="shared" si="18"/>
        <v>#DIV/0!</v>
      </c>
      <c r="V70" s="9" t="str">
        <f t="shared" si="25"/>
        <v>0 ± 0</v>
      </c>
    </row>
    <row r="71" spans="1:22" x14ac:dyDescent="0.3">
      <c r="A71" s="30">
        <f t="shared" si="26"/>
        <v>69</v>
      </c>
      <c r="G71" s="2">
        <f t="shared" si="14"/>
        <v>0</v>
      </c>
      <c r="H71" s="2">
        <f t="shared" si="19"/>
        <v>0</v>
      </c>
      <c r="I71" s="2">
        <f t="shared" si="19"/>
        <v>0</v>
      </c>
      <c r="J71" s="2">
        <f t="shared" si="19"/>
        <v>0</v>
      </c>
      <c r="M71" s="2">
        <f t="shared" si="20"/>
        <v>0</v>
      </c>
      <c r="N71" s="2">
        <f t="shared" si="15"/>
        <v>0</v>
      </c>
      <c r="O71" s="2">
        <f t="shared" si="21"/>
        <v>0</v>
      </c>
      <c r="P71" s="2">
        <f t="shared" si="22"/>
        <v>0</v>
      </c>
      <c r="Q71" s="2" t="e">
        <f t="shared" si="23"/>
        <v>#DIV/0!</v>
      </c>
      <c r="R71" s="2">
        <f t="shared" si="16"/>
        <v>0</v>
      </c>
      <c r="S71" s="2">
        <f t="shared" si="17"/>
        <v>0</v>
      </c>
      <c r="T71" s="2" t="e">
        <f t="shared" si="24"/>
        <v>#DIV/0!</v>
      </c>
      <c r="U71" s="1" t="e">
        <f t="shared" si="18"/>
        <v>#DIV/0!</v>
      </c>
      <c r="V71" s="9" t="str">
        <f t="shared" si="25"/>
        <v>0 ± 0</v>
      </c>
    </row>
    <row r="72" spans="1:22" x14ac:dyDescent="0.3">
      <c r="A72" s="30">
        <f t="shared" si="26"/>
        <v>70</v>
      </c>
      <c r="G72" s="2">
        <f t="shared" si="14"/>
        <v>0</v>
      </c>
      <c r="H72" s="2">
        <f t="shared" si="19"/>
        <v>0</v>
      </c>
      <c r="I72" s="2">
        <f t="shared" si="19"/>
        <v>0</v>
      </c>
      <c r="J72" s="2">
        <f t="shared" si="19"/>
        <v>0</v>
      </c>
      <c r="M72" s="2">
        <f t="shared" si="20"/>
        <v>0</v>
      </c>
      <c r="N72" s="2">
        <f t="shared" si="15"/>
        <v>0</v>
      </c>
      <c r="O72" s="2">
        <f t="shared" si="21"/>
        <v>0</v>
      </c>
      <c r="P72" s="2">
        <f t="shared" si="22"/>
        <v>0</v>
      </c>
      <c r="Q72" s="2" t="e">
        <f t="shared" si="23"/>
        <v>#DIV/0!</v>
      </c>
      <c r="R72" s="2">
        <f t="shared" si="16"/>
        <v>0</v>
      </c>
      <c r="S72" s="2">
        <f t="shared" si="17"/>
        <v>0</v>
      </c>
      <c r="T72" s="2" t="e">
        <f t="shared" si="24"/>
        <v>#DIV/0!</v>
      </c>
      <c r="U72" s="1" t="e">
        <f t="shared" si="18"/>
        <v>#DIV/0!</v>
      </c>
      <c r="V72" s="9" t="str">
        <f t="shared" si="25"/>
        <v>0 ± 0</v>
      </c>
    </row>
    <row r="73" spans="1:22" x14ac:dyDescent="0.3">
      <c r="A73" s="31">
        <f t="shared" si="26"/>
        <v>71</v>
      </c>
      <c r="B73" s="24">
        <v>1231</v>
      </c>
      <c r="C73" s="1">
        <v>1255</v>
      </c>
      <c r="D73" s="1">
        <v>1262</v>
      </c>
      <c r="G73" s="2">
        <f t="shared" si="14"/>
        <v>1249.3333333333333</v>
      </c>
      <c r="H73" s="2">
        <f t="shared" si="19"/>
        <v>336.11111111110836</v>
      </c>
      <c r="I73" s="2">
        <f t="shared" si="19"/>
        <v>32.111111111111967</v>
      </c>
      <c r="J73" s="2">
        <f t="shared" si="19"/>
        <v>160.44444444444636</v>
      </c>
      <c r="M73" s="2">
        <f t="shared" si="20"/>
        <v>528.66666666666674</v>
      </c>
      <c r="N73" s="2">
        <f t="shared" si="15"/>
        <v>16.258331197676267</v>
      </c>
      <c r="O73" s="2">
        <f t="shared" si="21"/>
        <v>1298.108326926362</v>
      </c>
      <c r="P73" s="2">
        <f t="shared" si="22"/>
        <v>1200.5583397403045</v>
      </c>
      <c r="Q73" s="2">
        <f t="shared" si="23"/>
        <v>1.3013605547766489</v>
      </c>
      <c r="R73" s="2">
        <f t="shared" si="16"/>
        <v>9.3867518935524838</v>
      </c>
      <c r="S73" s="2">
        <f t="shared" si="17"/>
        <v>40.363033142275675</v>
      </c>
      <c r="T73" s="2">
        <f t="shared" si="24"/>
        <v>3.2307657264361538</v>
      </c>
      <c r="U73" s="1">
        <f t="shared" si="18"/>
        <v>2</v>
      </c>
      <c r="V73" s="9" t="str">
        <f t="shared" si="25"/>
        <v>1249,334 ± 40,364</v>
      </c>
    </row>
    <row r="74" spans="1:22" x14ac:dyDescent="0.3">
      <c r="A74" s="30">
        <f t="shared" si="26"/>
        <v>72</v>
      </c>
      <c r="G74" s="2">
        <f t="shared" si="14"/>
        <v>0</v>
      </c>
      <c r="H74" s="2">
        <f t="shared" si="19"/>
        <v>0</v>
      </c>
      <c r="I74" s="2">
        <f t="shared" si="19"/>
        <v>0</v>
      </c>
      <c r="J74" s="2">
        <f t="shared" si="19"/>
        <v>0</v>
      </c>
      <c r="M74" s="2">
        <f t="shared" si="20"/>
        <v>0</v>
      </c>
      <c r="N74" s="2">
        <f t="shared" si="15"/>
        <v>0</v>
      </c>
      <c r="O74" s="2">
        <f t="shared" si="21"/>
        <v>0</v>
      </c>
      <c r="P74" s="2">
        <f t="shared" si="22"/>
        <v>0</v>
      </c>
      <c r="Q74" s="2" t="e">
        <f t="shared" si="23"/>
        <v>#DIV/0!</v>
      </c>
      <c r="R74" s="2">
        <f t="shared" si="16"/>
        <v>0</v>
      </c>
      <c r="S74" s="2">
        <f t="shared" si="17"/>
        <v>0</v>
      </c>
      <c r="T74" s="2" t="e">
        <f t="shared" si="24"/>
        <v>#DIV/0!</v>
      </c>
      <c r="U74" s="1" t="e">
        <f t="shared" si="18"/>
        <v>#DIV/0!</v>
      </c>
      <c r="V74" s="9" t="str">
        <f t="shared" si="25"/>
        <v>0 ± 0</v>
      </c>
    </row>
    <row r="75" spans="1:22" x14ac:dyDescent="0.3">
      <c r="A75" s="30">
        <f t="shared" si="26"/>
        <v>73</v>
      </c>
      <c r="G75" s="2">
        <f t="shared" si="14"/>
        <v>0</v>
      </c>
      <c r="H75" s="2">
        <f t="shared" si="19"/>
        <v>0</v>
      </c>
      <c r="I75" s="2">
        <f t="shared" si="19"/>
        <v>0</v>
      </c>
      <c r="J75" s="2">
        <f t="shared" si="19"/>
        <v>0</v>
      </c>
      <c r="M75" s="2">
        <f t="shared" si="20"/>
        <v>0</v>
      </c>
      <c r="N75" s="2">
        <f t="shared" si="15"/>
        <v>0</v>
      </c>
      <c r="O75" s="2">
        <f t="shared" si="21"/>
        <v>0</v>
      </c>
      <c r="P75" s="2">
        <f t="shared" si="22"/>
        <v>0</v>
      </c>
      <c r="Q75" s="2" t="e">
        <f t="shared" si="23"/>
        <v>#DIV/0!</v>
      </c>
      <c r="R75" s="2">
        <f t="shared" si="16"/>
        <v>0</v>
      </c>
      <c r="S75" s="2">
        <f t="shared" si="17"/>
        <v>0</v>
      </c>
      <c r="T75" s="2" t="e">
        <f t="shared" si="24"/>
        <v>#DIV/0!</v>
      </c>
      <c r="U75" s="1" t="e">
        <f t="shared" si="18"/>
        <v>#DIV/0!</v>
      </c>
      <c r="V75" s="9" t="str">
        <f t="shared" si="25"/>
        <v>0 ± 0</v>
      </c>
    </row>
    <row r="76" spans="1:22" x14ac:dyDescent="0.3">
      <c r="A76" s="30">
        <f t="shared" si="26"/>
        <v>74</v>
      </c>
      <c r="G76" s="2">
        <f t="shared" si="14"/>
        <v>0</v>
      </c>
      <c r="H76" s="2">
        <f t="shared" si="19"/>
        <v>0</v>
      </c>
      <c r="I76" s="2">
        <f t="shared" si="19"/>
        <v>0</v>
      </c>
      <c r="J76" s="2">
        <f t="shared" si="19"/>
        <v>0</v>
      </c>
      <c r="M76" s="2">
        <f t="shared" si="20"/>
        <v>0</v>
      </c>
      <c r="N76" s="2">
        <f t="shared" si="15"/>
        <v>0</v>
      </c>
      <c r="O76" s="2">
        <f t="shared" si="21"/>
        <v>0</v>
      </c>
      <c r="P76" s="2">
        <f t="shared" si="22"/>
        <v>0</v>
      </c>
      <c r="Q76" s="2" t="e">
        <f t="shared" si="23"/>
        <v>#DIV/0!</v>
      </c>
      <c r="R76" s="2">
        <f t="shared" si="16"/>
        <v>0</v>
      </c>
      <c r="S76" s="2">
        <f t="shared" si="17"/>
        <v>0</v>
      </c>
      <c r="T76" s="2" t="e">
        <f t="shared" si="24"/>
        <v>#DIV/0!</v>
      </c>
      <c r="U76" s="1" t="e">
        <f t="shared" si="18"/>
        <v>#DIV/0!</v>
      </c>
      <c r="V76" s="9" t="str">
        <f t="shared" si="25"/>
        <v>0 ± 0</v>
      </c>
    </row>
    <row r="77" spans="1:22" x14ac:dyDescent="0.3">
      <c r="A77" s="30">
        <f t="shared" si="26"/>
        <v>75</v>
      </c>
      <c r="G77" s="2">
        <f t="shared" si="14"/>
        <v>0</v>
      </c>
      <c r="H77" s="2">
        <f t="shared" si="19"/>
        <v>0</v>
      </c>
      <c r="I77" s="2">
        <f t="shared" si="19"/>
        <v>0</v>
      </c>
      <c r="J77" s="2">
        <f t="shared" si="19"/>
        <v>0</v>
      </c>
      <c r="M77" s="2">
        <f t="shared" si="20"/>
        <v>0</v>
      </c>
      <c r="N77" s="2">
        <f t="shared" si="15"/>
        <v>0</v>
      </c>
      <c r="O77" s="2">
        <f t="shared" si="21"/>
        <v>0</v>
      </c>
      <c r="P77" s="2">
        <f t="shared" si="22"/>
        <v>0</v>
      </c>
      <c r="Q77" s="2" t="e">
        <f t="shared" si="23"/>
        <v>#DIV/0!</v>
      </c>
      <c r="R77" s="2">
        <f t="shared" si="16"/>
        <v>0</v>
      </c>
      <c r="S77" s="2">
        <f t="shared" si="17"/>
        <v>0</v>
      </c>
      <c r="T77" s="2" t="e">
        <f t="shared" si="24"/>
        <v>#DIV/0!</v>
      </c>
      <c r="U77" s="1" t="e">
        <f t="shared" si="18"/>
        <v>#DIV/0!</v>
      </c>
      <c r="V77" s="9" t="str">
        <f t="shared" si="25"/>
        <v>0 ± 0</v>
      </c>
    </row>
    <row r="78" spans="1:22" x14ac:dyDescent="0.3">
      <c r="A78" s="31">
        <f t="shared" si="26"/>
        <v>76</v>
      </c>
      <c r="B78" s="24">
        <v>1233</v>
      </c>
      <c r="C78" s="1">
        <v>1245</v>
      </c>
      <c r="D78" s="1">
        <v>1255</v>
      </c>
      <c r="G78" s="2">
        <f t="shared" si="14"/>
        <v>1244.3333333333333</v>
      </c>
      <c r="H78" s="2">
        <f t="shared" si="19"/>
        <v>128.44444444444272</v>
      </c>
      <c r="I78" s="2">
        <f t="shared" si="19"/>
        <v>0.44444444444454551</v>
      </c>
      <c r="J78" s="2">
        <f t="shared" si="19"/>
        <v>113.77777777777939</v>
      </c>
      <c r="M78" s="2">
        <f t="shared" si="20"/>
        <v>242.66666666666666</v>
      </c>
      <c r="N78" s="2">
        <f t="shared" si="15"/>
        <v>11.015141094572204</v>
      </c>
      <c r="O78" s="2">
        <f t="shared" si="21"/>
        <v>1277.3787566170499</v>
      </c>
      <c r="P78" s="2">
        <f t="shared" si="22"/>
        <v>1211.2879100496166</v>
      </c>
      <c r="Q78" s="2">
        <f t="shared" si="23"/>
        <v>0.88522430441244615</v>
      </c>
      <c r="R78" s="2">
        <f t="shared" si="16"/>
        <v>6.3595946761129714</v>
      </c>
      <c r="S78" s="2">
        <f t="shared" si="17"/>
        <v>27.346257107285776</v>
      </c>
      <c r="T78" s="2">
        <f t="shared" si="24"/>
        <v>2.1976633089166175</v>
      </c>
      <c r="U78" s="1">
        <f t="shared" si="18"/>
        <v>1</v>
      </c>
      <c r="V78" s="9" t="str">
        <f t="shared" si="25"/>
        <v>1244,334 ± 27,347</v>
      </c>
    </row>
    <row r="79" spans="1:22" x14ac:dyDescent="0.3">
      <c r="G79" s="2">
        <f t="shared" si="14"/>
        <v>0</v>
      </c>
      <c r="H79" s="2">
        <f t="shared" si="19"/>
        <v>0</v>
      </c>
      <c r="I79" s="2">
        <f t="shared" si="19"/>
        <v>0</v>
      </c>
      <c r="J79" s="2">
        <f t="shared" si="19"/>
        <v>0</v>
      </c>
      <c r="M79" s="2">
        <f t="shared" si="20"/>
        <v>0</v>
      </c>
      <c r="N79" s="2">
        <f t="shared" si="15"/>
        <v>0</v>
      </c>
      <c r="O79" s="2">
        <f t="shared" si="21"/>
        <v>0</v>
      </c>
      <c r="P79" s="2">
        <f t="shared" si="22"/>
        <v>0</v>
      </c>
      <c r="Q79" s="2" t="e">
        <f t="shared" si="23"/>
        <v>#DIV/0!</v>
      </c>
      <c r="R79" s="2">
        <f t="shared" si="16"/>
        <v>0</v>
      </c>
      <c r="S79" s="2">
        <f t="shared" si="17"/>
        <v>0</v>
      </c>
      <c r="T79" s="2" t="e">
        <f t="shared" si="24"/>
        <v>#DIV/0!</v>
      </c>
      <c r="U79" s="1" t="e">
        <f t="shared" si="18"/>
        <v>#DIV/0!</v>
      </c>
      <c r="V79" s="9" t="str">
        <f t="shared" si="25"/>
        <v>0 ± 0</v>
      </c>
    </row>
    <row r="80" spans="1:22" x14ac:dyDescent="0.3">
      <c r="G80" s="2">
        <f t="shared" si="14"/>
        <v>0</v>
      </c>
      <c r="H80" s="2">
        <f t="shared" si="19"/>
        <v>0</v>
      </c>
      <c r="I80" s="2">
        <f t="shared" si="19"/>
        <v>0</v>
      </c>
      <c r="J80" s="2">
        <f t="shared" si="19"/>
        <v>0</v>
      </c>
      <c r="M80" s="2">
        <f t="shared" si="20"/>
        <v>0</v>
      </c>
      <c r="N80" s="2">
        <f t="shared" si="15"/>
        <v>0</v>
      </c>
      <c r="O80" s="2">
        <f t="shared" si="21"/>
        <v>0</v>
      </c>
      <c r="P80" s="2">
        <f t="shared" si="22"/>
        <v>0</v>
      </c>
      <c r="Q80" s="2" t="e">
        <f t="shared" si="23"/>
        <v>#DIV/0!</v>
      </c>
      <c r="R80" s="2">
        <f t="shared" si="16"/>
        <v>0</v>
      </c>
      <c r="S80" s="2">
        <f t="shared" si="17"/>
        <v>0</v>
      </c>
      <c r="T80" s="2" t="e">
        <f t="shared" si="24"/>
        <v>#DIV/0!</v>
      </c>
      <c r="U80" s="1" t="e">
        <f t="shared" si="18"/>
        <v>#DIV/0!</v>
      </c>
      <c r="V80" s="9" t="str">
        <f t="shared" si="25"/>
        <v>0 ± 0</v>
      </c>
    </row>
    <row r="81" spans="1:22" x14ac:dyDescent="0.3">
      <c r="A81" s="31" t="s">
        <v>69</v>
      </c>
      <c r="B81" s="24">
        <v>1240</v>
      </c>
      <c r="C81" s="1">
        <v>1250</v>
      </c>
      <c r="D81" s="1">
        <v>1260</v>
      </c>
      <c r="G81" s="2">
        <f t="shared" si="14"/>
        <v>1250</v>
      </c>
      <c r="H81" s="2">
        <f t="shared" si="19"/>
        <v>100</v>
      </c>
      <c r="I81" s="2">
        <f t="shared" si="19"/>
        <v>0</v>
      </c>
      <c r="J81" s="2">
        <f t="shared" si="19"/>
        <v>100</v>
      </c>
      <c r="M81" s="2">
        <f t="shared" si="20"/>
        <v>200</v>
      </c>
      <c r="N81" s="2">
        <f t="shared" si="15"/>
        <v>10</v>
      </c>
      <c r="O81" s="2">
        <f t="shared" si="21"/>
        <v>1280</v>
      </c>
      <c r="P81" s="2">
        <f t="shared" si="22"/>
        <v>1220</v>
      </c>
      <c r="Q81" s="2">
        <f t="shared" si="23"/>
        <v>0.8</v>
      </c>
      <c r="R81" s="2">
        <f t="shared" si="16"/>
        <v>5.7735026918962582</v>
      </c>
      <c r="S81" s="2">
        <f t="shared" si="17"/>
        <v>24.826061575153908</v>
      </c>
      <c r="T81" s="2">
        <f t="shared" si="24"/>
        <v>1.9860849260123128</v>
      </c>
      <c r="U81" s="1">
        <f t="shared" si="18"/>
        <v>1</v>
      </c>
      <c r="V81" s="9" t="str">
        <f t="shared" si="25"/>
        <v>1250 ± 24,827</v>
      </c>
    </row>
    <row r="82" spans="1:22" x14ac:dyDescent="0.3">
      <c r="A82" s="31" t="s">
        <v>71</v>
      </c>
      <c r="B82" s="24">
        <v>1234</v>
      </c>
      <c r="C82" s="1">
        <v>1245</v>
      </c>
      <c r="D82" s="1">
        <v>1256</v>
      </c>
      <c r="G82" s="2">
        <f t="shared" si="14"/>
        <v>1245</v>
      </c>
      <c r="H82" s="2">
        <f t="shared" si="19"/>
        <v>121</v>
      </c>
      <c r="I82" s="2">
        <f t="shared" si="19"/>
        <v>0</v>
      </c>
      <c r="J82" s="2">
        <f t="shared" si="19"/>
        <v>121</v>
      </c>
      <c r="M82" s="2">
        <f t="shared" si="20"/>
        <v>242</v>
      </c>
      <c r="N82" s="2">
        <f t="shared" si="15"/>
        <v>11</v>
      </c>
      <c r="O82" s="2">
        <f t="shared" si="21"/>
        <v>1278</v>
      </c>
      <c r="P82" s="2">
        <f t="shared" si="22"/>
        <v>1212</v>
      </c>
      <c r="Q82" s="2">
        <f t="shared" si="23"/>
        <v>0.88353413654618462</v>
      </c>
      <c r="R82" s="2">
        <f t="shared" si="16"/>
        <v>6.3508529610858835</v>
      </c>
      <c r="S82" s="2">
        <f t="shared" si="17"/>
        <v>27.308667732669299</v>
      </c>
      <c r="T82" s="2">
        <f t="shared" si="24"/>
        <v>2.1934672877646024</v>
      </c>
      <c r="U82" s="1">
        <f t="shared" si="18"/>
        <v>1</v>
      </c>
      <c r="V82" s="9" t="str">
        <f t="shared" si="25"/>
        <v>1245 ± 27,309</v>
      </c>
    </row>
    <row r="83" spans="1:22" x14ac:dyDescent="0.3">
      <c r="A83" s="31" t="s">
        <v>72</v>
      </c>
      <c r="B83" s="24">
        <v>1246</v>
      </c>
      <c r="C83" s="1">
        <v>1256</v>
      </c>
      <c r="D83" s="1">
        <v>1257</v>
      </c>
      <c r="G83" s="2">
        <f t="shared" si="14"/>
        <v>1253</v>
      </c>
      <c r="H83" s="2">
        <f t="shared" si="19"/>
        <v>49</v>
      </c>
      <c r="I83" s="2">
        <f t="shared" si="19"/>
        <v>9</v>
      </c>
      <c r="J83" s="2">
        <f t="shared" si="19"/>
        <v>16</v>
      </c>
      <c r="M83" s="2">
        <f t="shared" si="20"/>
        <v>74</v>
      </c>
      <c r="N83" s="2">
        <f t="shared" si="15"/>
        <v>6.0827625302982193</v>
      </c>
      <c r="O83" s="2">
        <f t="shared" si="21"/>
        <v>1271.2482875908947</v>
      </c>
      <c r="P83" s="2">
        <f t="shared" si="22"/>
        <v>1234.7517124091053</v>
      </c>
      <c r="Q83" s="2">
        <f t="shared" si="23"/>
        <v>0.48545590824407181</v>
      </c>
      <c r="R83" s="2">
        <f t="shared" si="16"/>
        <v>3.5118845842842461</v>
      </c>
      <c r="S83" s="2">
        <f t="shared" si="17"/>
        <v>15.101103712422258</v>
      </c>
      <c r="T83" s="2">
        <f t="shared" si="24"/>
        <v>1.2051958270089591</v>
      </c>
      <c r="U83" s="1">
        <f t="shared" si="18"/>
        <v>1</v>
      </c>
      <c r="V83" s="9" t="str">
        <f t="shared" si="25"/>
        <v>1253 ± 15,102</v>
      </c>
    </row>
    <row r="84" spans="1:22" x14ac:dyDescent="0.3">
      <c r="A84" s="31" t="s">
        <v>75</v>
      </c>
      <c r="B84" s="24">
        <v>1236</v>
      </c>
      <c r="C84" s="1">
        <v>1244</v>
      </c>
      <c r="D84" s="1">
        <v>1245</v>
      </c>
      <c r="G84" s="2">
        <f t="shared" si="14"/>
        <v>1241.6666666666667</v>
      </c>
      <c r="H84" s="2">
        <f t="shared" ref="H84:J88" si="27">POWER(B84-$G84,2)</f>
        <v>32.111111111111967</v>
      </c>
      <c r="I84" s="2">
        <f t="shared" si="27"/>
        <v>5.4444444444440911</v>
      </c>
      <c r="J84" s="2">
        <f t="shared" si="27"/>
        <v>11.111111111110606</v>
      </c>
      <c r="M84" s="2">
        <f t="shared" si="20"/>
        <v>48.666666666666657</v>
      </c>
      <c r="N84" s="2">
        <f t="shared" si="15"/>
        <v>4.9328828623162471</v>
      </c>
      <c r="O84" s="2">
        <f t="shared" si="21"/>
        <v>1256.4653152536155</v>
      </c>
      <c r="P84" s="2">
        <f t="shared" si="22"/>
        <v>1226.868018079718</v>
      </c>
      <c r="Q84" s="2">
        <f t="shared" si="23"/>
        <v>0.39727915669661051</v>
      </c>
      <c r="R84" s="2">
        <f t="shared" si="16"/>
        <v>2.8480012484391772</v>
      </c>
      <c r="S84" s="2">
        <f t="shared" si="17"/>
        <v>12.246405368288462</v>
      </c>
      <c r="T84" s="2">
        <f t="shared" si="24"/>
        <v>0.98628768066752714</v>
      </c>
      <c r="U84" s="1">
        <f t="shared" si="18"/>
        <v>1</v>
      </c>
      <c r="V84" s="9" t="str">
        <f t="shared" si="25"/>
        <v>1241,667 ± 12,247</v>
      </c>
    </row>
    <row r="85" spans="1:22" x14ac:dyDescent="0.3">
      <c r="A85" s="31" t="s">
        <v>70</v>
      </c>
      <c r="B85" s="24">
        <v>1235</v>
      </c>
      <c r="C85" s="1">
        <v>1263</v>
      </c>
      <c r="D85" s="1">
        <v>1278</v>
      </c>
      <c r="G85" s="2">
        <f t="shared" si="14"/>
        <v>1258.6666666666667</v>
      </c>
      <c r="H85" s="2">
        <f t="shared" si="27"/>
        <v>560.11111111111472</v>
      </c>
      <c r="I85" s="2">
        <f t="shared" si="27"/>
        <v>18.777777777777121</v>
      </c>
      <c r="J85" s="2">
        <f t="shared" si="27"/>
        <v>373.77777777777487</v>
      </c>
      <c r="M85" s="2">
        <f t="shared" si="20"/>
        <v>952.66666666666674</v>
      </c>
      <c r="N85" s="2">
        <f t="shared" si="15"/>
        <v>21.82506204649447</v>
      </c>
      <c r="O85" s="2">
        <f t="shared" si="21"/>
        <v>1324.1418528061502</v>
      </c>
      <c r="P85" s="2">
        <f t="shared" si="22"/>
        <v>1193.1914805271833</v>
      </c>
      <c r="Q85" s="2">
        <f t="shared" si="23"/>
        <v>1.7339826837786918</v>
      </c>
      <c r="R85" s="2">
        <f t="shared" si="16"/>
        <v>12.600705447623866</v>
      </c>
      <c r="S85" s="2">
        <f t="shared" si="17"/>
        <v>54.183033424782622</v>
      </c>
      <c r="T85" s="2">
        <f t="shared" si="24"/>
        <v>4.3047960877740428</v>
      </c>
      <c r="U85" s="1">
        <f t="shared" si="18"/>
        <v>3</v>
      </c>
      <c r="V85" s="9" t="str">
        <f t="shared" si="25"/>
        <v>1258,667 ± 54,184</v>
      </c>
    </row>
    <row r="86" spans="1:22" x14ac:dyDescent="0.3">
      <c r="A86" s="31" t="s">
        <v>73</v>
      </c>
      <c r="B86" s="24">
        <v>1238</v>
      </c>
      <c r="C86" s="1">
        <v>1251</v>
      </c>
      <c r="D86" s="1">
        <v>1261</v>
      </c>
      <c r="G86" s="2">
        <f t="shared" si="14"/>
        <v>1250</v>
      </c>
      <c r="H86" s="2">
        <f t="shared" si="27"/>
        <v>144</v>
      </c>
      <c r="I86" s="2">
        <f t="shared" si="27"/>
        <v>1</v>
      </c>
      <c r="J86" s="2">
        <f t="shared" si="27"/>
        <v>121</v>
      </c>
      <c r="M86" s="2">
        <f t="shared" si="20"/>
        <v>266</v>
      </c>
      <c r="N86" s="2">
        <f t="shared" si="15"/>
        <v>11.532562594670797</v>
      </c>
      <c r="O86" s="2">
        <f t="shared" si="21"/>
        <v>1284.5976877840124</v>
      </c>
      <c r="P86" s="2">
        <f t="shared" si="22"/>
        <v>1215.4023122159876</v>
      </c>
      <c r="Q86" s="2">
        <f t="shared" si="23"/>
        <v>0.9226050075736637</v>
      </c>
      <c r="R86" s="2">
        <f t="shared" si="16"/>
        <v>6.6583281184793934</v>
      </c>
      <c r="S86" s="2">
        <f t="shared" si="17"/>
        <v>28.630810909461392</v>
      </c>
      <c r="T86" s="2">
        <f t="shared" si="24"/>
        <v>2.2904648727569112</v>
      </c>
      <c r="U86" s="1">
        <f t="shared" si="18"/>
        <v>1</v>
      </c>
      <c r="V86" s="9" t="str">
        <f t="shared" si="25"/>
        <v>1250 ± 28,631</v>
      </c>
    </row>
    <row r="87" spans="1:22" x14ac:dyDescent="0.3">
      <c r="A87" s="31" t="s">
        <v>74</v>
      </c>
      <c r="B87" s="24">
        <v>1232</v>
      </c>
      <c r="C87" s="1">
        <v>1254</v>
      </c>
      <c r="D87" s="1">
        <v>1264</v>
      </c>
      <c r="G87" s="2">
        <f t="shared" si="14"/>
        <v>1250</v>
      </c>
      <c r="H87" s="2">
        <f t="shared" si="27"/>
        <v>324</v>
      </c>
      <c r="I87" s="2">
        <f t="shared" si="27"/>
        <v>16</v>
      </c>
      <c r="J87" s="2">
        <f t="shared" si="27"/>
        <v>196</v>
      </c>
      <c r="M87" s="2">
        <f t="shared" si="20"/>
        <v>536</v>
      </c>
      <c r="N87" s="2">
        <f t="shared" si="15"/>
        <v>16.370705543744901</v>
      </c>
      <c r="O87" s="2">
        <f t="shared" si="21"/>
        <v>1299.1121166312346</v>
      </c>
      <c r="P87" s="2">
        <f t="shared" si="22"/>
        <v>1200.8878833687654</v>
      </c>
      <c r="Q87" s="2">
        <f t="shared" si="23"/>
        <v>1.3096564434995921</v>
      </c>
      <c r="R87" s="2">
        <f t="shared" si="16"/>
        <v>9.4516312525052175</v>
      </c>
      <c r="S87" s="2">
        <f t="shared" si="17"/>
        <v>40.642014385772434</v>
      </c>
      <c r="T87" s="2">
        <f t="shared" si="24"/>
        <v>3.2513611508617943</v>
      </c>
      <c r="U87" s="1">
        <f t="shared" si="18"/>
        <v>2</v>
      </c>
      <c r="V87" s="9" t="str">
        <f t="shared" si="25"/>
        <v>1250 ± 40,643</v>
      </c>
    </row>
    <row r="88" spans="1:22" x14ac:dyDescent="0.3">
      <c r="A88" s="31" t="s">
        <v>76</v>
      </c>
      <c r="B88" s="24">
        <v>1232</v>
      </c>
      <c r="C88" s="1">
        <v>1243</v>
      </c>
      <c r="D88" s="1">
        <v>1243</v>
      </c>
      <c r="G88" s="2">
        <f t="shared" si="14"/>
        <v>1239.3333333333333</v>
      </c>
      <c r="H88" s="2">
        <f t="shared" si="27"/>
        <v>53.777777777776663</v>
      </c>
      <c r="I88" s="2">
        <f t="shared" si="27"/>
        <v>13.444444444445001</v>
      </c>
      <c r="J88" s="2">
        <f t="shared" si="27"/>
        <v>13.444444444445001</v>
      </c>
      <c r="M88" s="2">
        <f t="shared" si="20"/>
        <v>80.666666666666657</v>
      </c>
      <c r="N88" s="2">
        <f t="shared" si="15"/>
        <v>6.3508529610858826</v>
      </c>
      <c r="O88" s="2">
        <f t="shared" si="21"/>
        <v>1258.3858922165909</v>
      </c>
      <c r="P88" s="2">
        <f t="shared" si="22"/>
        <v>1220.2807744500756</v>
      </c>
      <c r="Q88" s="2">
        <f t="shared" si="23"/>
        <v>0.51244106732807015</v>
      </c>
      <c r="R88" s="2">
        <f t="shared" si="16"/>
        <v>3.6666666666666665</v>
      </c>
      <c r="S88" s="2">
        <f t="shared" si="17"/>
        <v>15.766666666666666</v>
      </c>
      <c r="T88" s="2">
        <f t="shared" si="24"/>
        <v>1.2721893491124261</v>
      </c>
      <c r="U88" s="1">
        <f t="shared" si="18"/>
        <v>1</v>
      </c>
      <c r="V88" s="9" t="str">
        <f t="shared" si="25"/>
        <v>1239,334 ± 15,767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09205-8D0F-4AD0-8501-C3020AB7520F}">
  <sheetPr codeName="Лист8"/>
  <dimension ref="A1:K161"/>
  <sheetViews>
    <sheetView topLeftCell="A34" workbookViewId="0">
      <pane xSplit="1" topLeftCell="B1" activePane="topRight" state="frozen"/>
      <selection pane="topRight" activeCell="M73" sqref="M73"/>
    </sheetView>
  </sheetViews>
  <sheetFormatPr defaultRowHeight="14.4" x14ac:dyDescent="0.3"/>
  <cols>
    <col min="1" max="1" width="31.44140625" style="36" customWidth="1"/>
    <col min="2" max="2" width="10.88671875" style="3" customWidth="1"/>
    <col min="3" max="3" width="11.88671875" style="2" customWidth="1"/>
    <col min="4" max="4" width="12" style="2" customWidth="1"/>
    <col min="5" max="5" width="10.5546875" style="2" customWidth="1"/>
    <col min="6" max="6" width="18.6640625" style="2" customWidth="1"/>
    <col min="7" max="7" width="8.88671875" style="2"/>
    <col min="8" max="8" width="14.21875" style="2" customWidth="1"/>
    <col min="9" max="10" width="8.88671875" style="2"/>
    <col min="11" max="11" width="13.5546875" style="2" customWidth="1"/>
    <col min="12" max="16384" width="8.88671875" style="2"/>
  </cols>
  <sheetData>
    <row r="1" spans="1:11" s="13" customFormat="1" ht="15" thickBot="1" x14ac:dyDescent="0.35">
      <c r="A1" s="35" t="s">
        <v>17</v>
      </c>
      <c r="B1" s="19" t="s">
        <v>15</v>
      </c>
      <c r="C1" s="13" t="s">
        <v>25</v>
      </c>
      <c r="D1" s="13" t="s">
        <v>32</v>
      </c>
      <c r="E1" s="13" t="s">
        <v>7</v>
      </c>
      <c r="F1" s="13" t="s">
        <v>31</v>
      </c>
      <c r="G1" s="13" t="s">
        <v>20</v>
      </c>
      <c r="H1" s="13" t="s">
        <v>30</v>
      </c>
      <c r="I1" s="13" t="s">
        <v>29</v>
      </c>
      <c r="J1" s="13" t="s">
        <v>28</v>
      </c>
      <c r="K1" s="13" t="s">
        <v>27</v>
      </c>
    </row>
    <row r="2" spans="1:11" s="10" customFormat="1" x14ac:dyDescent="0.3">
      <c r="A2" s="29">
        <v>1</v>
      </c>
      <c r="B2" s="3">
        <f>T0_1!G3</f>
        <v>0.86638899999999996</v>
      </c>
      <c r="C2" s="2">
        <f>Tв_23!G3</f>
        <v>0</v>
      </c>
      <c r="D2" s="10">
        <f>B2/(B2+C2)</f>
        <v>1</v>
      </c>
      <c r="E2" s="2">
        <f>T0_1!S3</f>
        <v>0</v>
      </c>
      <c r="F2" s="10">
        <f>C2/POWER(B2+C2,2)</f>
        <v>0</v>
      </c>
      <c r="G2" s="2">
        <f>Tв_23!S3</f>
        <v>0</v>
      </c>
      <c r="H2" s="10">
        <f t="shared" ref="H2:H65" si="0">-B2/POWER(B2+C2,2)</f>
        <v>-1.1542159468783653</v>
      </c>
      <c r="I2" s="10">
        <f t="shared" ref="I2:I65" si="1">POWER(POWER(F2*E2,2)+POWER(H2*G2,2),0.5)</f>
        <v>0</v>
      </c>
      <c r="J2" s="10">
        <f t="shared" ref="J2:J65" si="2">I2/D2*100</f>
        <v>0</v>
      </c>
      <c r="K2" s="10" t="str">
        <f xml:space="preserve"> (ROUNDUP(D2,2)) &amp; " ± " &amp; (ROUNDUP(I2, 3))</f>
        <v>1 ± 0</v>
      </c>
    </row>
    <row r="3" spans="1:11" x14ac:dyDescent="0.3">
      <c r="A3" s="30">
        <f>A2+1</f>
        <v>2</v>
      </c>
      <c r="B3" s="3">
        <f>T0_1!G4</f>
        <v>0</v>
      </c>
      <c r="C3" s="2">
        <f>Tв_23!G4</f>
        <v>0</v>
      </c>
      <c r="D3" s="2" t="e">
        <f t="shared" ref="D3:D66" si="3">B3/(B3+C3)</f>
        <v>#DIV/0!</v>
      </c>
      <c r="E3" s="2">
        <f>T0_1!S4</f>
        <v>0</v>
      </c>
      <c r="F3" s="2" t="e">
        <f t="shared" ref="F3:F66" si="4">C3/POWER(B3+C3,2)</f>
        <v>#DIV/0!</v>
      </c>
      <c r="G3" s="2">
        <f>Tв_23!S4</f>
        <v>0</v>
      </c>
      <c r="H3" s="2" t="e">
        <f t="shared" si="0"/>
        <v>#DIV/0!</v>
      </c>
      <c r="I3" s="2" t="e">
        <f t="shared" si="1"/>
        <v>#DIV/0!</v>
      </c>
      <c r="J3" s="2" t="e">
        <f t="shared" si="2"/>
        <v>#DIV/0!</v>
      </c>
      <c r="K3" s="10" t="e">
        <f t="shared" ref="K3:K66" si="5" xml:space="preserve"> (ROUNDUP(D3,2)) &amp; " ± " &amp; (ROUNDUP(I3, 3))</f>
        <v>#DIV/0!</v>
      </c>
    </row>
    <row r="4" spans="1:11" x14ac:dyDescent="0.3">
      <c r="A4" s="30">
        <f t="shared" ref="A4:A67" si="6">A3+1</f>
        <v>3</v>
      </c>
      <c r="B4" s="3">
        <f>T0_1!G5</f>
        <v>0</v>
      </c>
      <c r="C4" s="2">
        <f>Tв_23!G5</f>
        <v>0</v>
      </c>
      <c r="D4" s="2" t="e">
        <f t="shared" si="3"/>
        <v>#DIV/0!</v>
      </c>
      <c r="E4" s="2">
        <f>T0_1!S5</f>
        <v>0</v>
      </c>
      <c r="F4" s="2" t="e">
        <f t="shared" si="4"/>
        <v>#DIV/0!</v>
      </c>
      <c r="G4" s="2">
        <f>Tв_23!S5</f>
        <v>0</v>
      </c>
      <c r="H4" s="2" t="e">
        <f t="shared" si="0"/>
        <v>#DIV/0!</v>
      </c>
      <c r="I4" s="2" t="e">
        <f t="shared" si="1"/>
        <v>#DIV/0!</v>
      </c>
      <c r="J4" s="2" t="e">
        <f t="shared" si="2"/>
        <v>#DIV/0!</v>
      </c>
      <c r="K4" s="10" t="e">
        <f t="shared" si="5"/>
        <v>#DIV/0!</v>
      </c>
    </row>
    <row r="5" spans="1:11" x14ac:dyDescent="0.3">
      <c r="A5" s="30">
        <f t="shared" si="6"/>
        <v>4</v>
      </c>
      <c r="B5" s="3">
        <f>T0_1!G6</f>
        <v>0</v>
      </c>
      <c r="C5" s="2">
        <f>Tв_23!G6</f>
        <v>0</v>
      </c>
      <c r="D5" s="2" t="e">
        <f t="shared" si="3"/>
        <v>#DIV/0!</v>
      </c>
      <c r="E5" s="2">
        <f>T0_1!S6</f>
        <v>0</v>
      </c>
      <c r="F5" s="2" t="e">
        <f t="shared" si="4"/>
        <v>#DIV/0!</v>
      </c>
      <c r="G5" s="2">
        <f>Tв_23!S6</f>
        <v>0</v>
      </c>
      <c r="H5" s="2" t="e">
        <f t="shared" si="0"/>
        <v>#DIV/0!</v>
      </c>
      <c r="I5" s="2" t="e">
        <f t="shared" si="1"/>
        <v>#DIV/0!</v>
      </c>
      <c r="J5" s="2" t="e">
        <f t="shared" si="2"/>
        <v>#DIV/0!</v>
      </c>
      <c r="K5" s="10" t="e">
        <f t="shared" si="5"/>
        <v>#DIV/0!</v>
      </c>
    </row>
    <row r="6" spans="1:11" x14ac:dyDescent="0.3">
      <c r="A6" s="30">
        <f t="shared" si="6"/>
        <v>5</v>
      </c>
      <c r="B6" s="3">
        <f>T0_1!G7</f>
        <v>0</v>
      </c>
      <c r="C6" s="2">
        <f>Tв_23!G7</f>
        <v>0</v>
      </c>
      <c r="D6" s="2" t="e">
        <f t="shared" si="3"/>
        <v>#DIV/0!</v>
      </c>
      <c r="E6" s="2">
        <f>T0_1!S7</f>
        <v>0</v>
      </c>
      <c r="F6" s="2" t="e">
        <f t="shared" si="4"/>
        <v>#DIV/0!</v>
      </c>
      <c r="G6" s="2">
        <f>Tв_23!S7</f>
        <v>0</v>
      </c>
      <c r="H6" s="2" t="e">
        <f t="shared" si="0"/>
        <v>#DIV/0!</v>
      </c>
      <c r="I6" s="2" t="e">
        <f t="shared" si="1"/>
        <v>#DIV/0!</v>
      </c>
      <c r="J6" s="2" t="e">
        <f t="shared" si="2"/>
        <v>#DIV/0!</v>
      </c>
      <c r="K6" s="10" t="e">
        <f t="shared" si="5"/>
        <v>#DIV/0!</v>
      </c>
    </row>
    <row r="7" spans="1:11" x14ac:dyDescent="0.3">
      <c r="A7" s="31">
        <f t="shared" si="6"/>
        <v>6</v>
      </c>
      <c r="B7" s="3">
        <f>T0_1!G8</f>
        <v>0.86638899999999996</v>
      </c>
      <c r="C7" s="2">
        <f>Tв_23!G8</f>
        <v>0</v>
      </c>
      <c r="D7" s="2">
        <f t="shared" si="3"/>
        <v>1</v>
      </c>
      <c r="E7" s="2">
        <f>T0_1!S8</f>
        <v>0</v>
      </c>
      <c r="F7" s="2">
        <f t="shared" si="4"/>
        <v>0</v>
      </c>
      <c r="G7" s="2">
        <f>Tв_23!S8</f>
        <v>0</v>
      </c>
      <c r="H7" s="2">
        <f t="shared" si="0"/>
        <v>-1.1542159468783653</v>
      </c>
      <c r="I7" s="2">
        <f t="shared" si="1"/>
        <v>0</v>
      </c>
      <c r="J7" s="2">
        <f t="shared" si="2"/>
        <v>0</v>
      </c>
      <c r="K7" s="10" t="str">
        <f t="shared" si="5"/>
        <v>1 ± 0</v>
      </c>
    </row>
    <row r="8" spans="1:11" x14ac:dyDescent="0.3">
      <c r="A8" s="30">
        <f t="shared" si="6"/>
        <v>7</v>
      </c>
      <c r="B8" s="3">
        <f>T0_1!G9</f>
        <v>0</v>
      </c>
      <c r="C8" s="2">
        <f>Tв_23!G9</f>
        <v>0</v>
      </c>
      <c r="D8" s="2" t="e">
        <f t="shared" si="3"/>
        <v>#DIV/0!</v>
      </c>
      <c r="E8" s="2">
        <f>T0_1!S9</f>
        <v>0</v>
      </c>
      <c r="F8" s="2" t="e">
        <f t="shared" si="4"/>
        <v>#DIV/0!</v>
      </c>
      <c r="G8" s="2">
        <f>Tв_23!S9</f>
        <v>0</v>
      </c>
      <c r="H8" s="2" t="e">
        <f t="shared" si="0"/>
        <v>#DIV/0!</v>
      </c>
      <c r="I8" s="2" t="e">
        <f t="shared" si="1"/>
        <v>#DIV/0!</v>
      </c>
      <c r="J8" s="2" t="e">
        <f t="shared" si="2"/>
        <v>#DIV/0!</v>
      </c>
      <c r="K8" s="10" t="e">
        <f t="shared" si="5"/>
        <v>#DIV/0!</v>
      </c>
    </row>
    <row r="9" spans="1:11" x14ac:dyDescent="0.3">
      <c r="A9" s="30">
        <f t="shared" si="6"/>
        <v>8</v>
      </c>
      <c r="B9" s="3">
        <f>T0_1!G10</f>
        <v>0</v>
      </c>
      <c r="C9" s="2">
        <f>Tв_23!G10</f>
        <v>0</v>
      </c>
      <c r="D9" s="2" t="e">
        <f t="shared" si="3"/>
        <v>#DIV/0!</v>
      </c>
      <c r="E9" s="2">
        <f>T0_1!S10</f>
        <v>0</v>
      </c>
      <c r="F9" s="2" t="e">
        <f t="shared" si="4"/>
        <v>#DIV/0!</v>
      </c>
      <c r="G9" s="2">
        <f>Tв_23!S10</f>
        <v>0</v>
      </c>
      <c r="H9" s="2" t="e">
        <f t="shared" si="0"/>
        <v>#DIV/0!</v>
      </c>
      <c r="I9" s="2" t="e">
        <f t="shared" si="1"/>
        <v>#DIV/0!</v>
      </c>
      <c r="J9" s="2" t="e">
        <f t="shared" si="2"/>
        <v>#DIV/0!</v>
      </c>
      <c r="K9" s="10" t="e">
        <f t="shared" si="5"/>
        <v>#DIV/0!</v>
      </c>
    </row>
    <row r="10" spans="1:11" x14ac:dyDescent="0.3">
      <c r="A10" s="30">
        <f t="shared" si="6"/>
        <v>9</v>
      </c>
      <c r="B10" s="3">
        <f>T0_1!G11</f>
        <v>0</v>
      </c>
      <c r="C10" s="2">
        <f>Tв_23!G11</f>
        <v>0</v>
      </c>
      <c r="D10" s="2" t="e">
        <f t="shared" si="3"/>
        <v>#DIV/0!</v>
      </c>
      <c r="E10" s="2">
        <f>T0_1!S11</f>
        <v>0</v>
      </c>
      <c r="F10" s="2" t="e">
        <f t="shared" si="4"/>
        <v>#DIV/0!</v>
      </c>
      <c r="G10" s="2">
        <f>Tв_23!S11</f>
        <v>0</v>
      </c>
      <c r="H10" s="2" t="e">
        <f t="shared" si="0"/>
        <v>#DIV/0!</v>
      </c>
      <c r="I10" s="2" t="e">
        <f t="shared" si="1"/>
        <v>#DIV/0!</v>
      </c>
      <c r="J10" s="2" t="e">
        <f t="shared" si="2"/>
        <v>#DIV/0!</v>
      </c>
      <c r="K10" s="10" t="e">
        <f t="shared" si="5"/>
        <v>#DIV/0!</v>
      </c>
    </row>
    <row r="11" spans="1:11" x14ac:dyDescent="0.3">
      <c r="A11" s="30">
        <f t="shared" si="6"/>
        <v>10</v>
      </c>
      <c r="B11" s="3">
        <f>T0_1!G12</f>
        <v>0</v>
      </c>
      <c r="C11" s="2">
        <f>Tв_23!G12</f>
        <v>0</v>
      </c>
      <c r="D11" s="2" t="e">
        <f t="shared" si="3"/>
        <v>#DIV/0!</v>
      </c>
      <c r="E11" s="2">
        <f>T0_1!S12</f>
        <v>0</v>
      </c>
      <c r="F11" s="2" t="e">
        <f t="shared" si="4"/>
        <v>#DIV/0!</v>
      </c>
      <c r="G11" s="2">
        <f>Tв_23!S12</f>
        <v>0</v>
      </c>
      <c r="H11" s="2" t="e">
        <f t="shared" si="0"/>
        <v>#DIV/0!</v>
      </c>
      <c r="I11" s="2" t="e">
        <f t="shared" si="1"/>
        <v>#DIV/0!</v>
      </c>
      <c r="J11" s="2" t="e">
        <f t="shared" si="2"/>
        <v>#DIV/0!</v>
      </c>
      <c r="K11" s="10" t="e">
        <f t="shared" si="5"/>
        <v>#DIV/0!</v>
      </c>
    </row>
    <row r="12" spans="1:11" x14ac:dyDescent="0.3">
      <c r="A12" s="31">
        <f t="shared" si="6"/>
        <v>11</v>
      </c>
      <c r="B12" s="3">
        <f>T0_1!G13</f>
        <v>0.86638899999999996</v>
      </c>
      <c r="C12" s="2">
        <f>Tв_23!G13</f>
        <v>0</v>
      </c>
      <c r="D12" s="2">
        <f t="shared" si="3"/>
        <v>1</v>
      </c>
      <c r="E12" s="2">
        <f>T0_1!S13</f>
        <v>0</v>
      </c>
      <c r="F12" s="2">
        <f t="shared" si="4"/>
        <v>0</v>
      </c>
      <c r="G12" s="2">
        <f>Tв_23!S13</f>
        <v>0</v>
      </c>
      <c r="H12" s="2">
        <f t="shared" si="0"/>
        <v>-1.1542159468783653</v>
      </c>
      <c r="I12" s="2">
        <f t="shared" si="1"/>
        <v>0</v>
      </c>
      <c r="J12" s="2">
        <f t="shared" si="2"/>
        <v>0</v>
      </c>
      <c r="K12" s="10" t="str">
        <f t="shared" si="5"/>
        <v>1 ± 0</v>
      </c>
    </row>
    <row r="13" spans="1:11" x14ac:dyDescent="0.3">
      <c r="A13" s="30">
        <f t="shared" si="6"/>
        <v>12</v>
      </c>
      <c r="B13" s="3">
        <f>T0_1!G14</f>
        <v>0</v>
      </c>
      <c r="C13" s="2">
        <f>Tв_23!G14</f>
        <v>0</v>
      </c>
      <c r="D13" s="2" t="e">
        <f t="shared" si="3"/>
        <v>#DIV/0!</v>
      </c>
      <c r="E13" s="2">
        <f>T0_1!S14</f>
        <v>0</v>
      </c>
      <c r="F13" s="2" t="e">
        <f t="shared" si="4"/>
        <v>#DIV/0!</v>
      </c>
      <c r="G13" s="2">
        <f>Tв_23!S14</f>
        <v>0</v>
      </c>
      <c r="H13" s="2" t="e">
        <f t="shared" si="0"/>
        <v>#DIV/0!</v>
      </c>
      <c r="I13" s="2" t="e">
        <f t="shared" si="1"/>
        <v>#DIV/0!</v>
      </c>
      <c r="J13" s="2" t="e">
        <f t="shared" si="2"/>
        <v>#DIV/0!</v>
      </c>
      <c r="K13" s="10" t="e">
        <f t="shared" si="5"/>
        <v>#DIV/0!</v>
      </c>
    </row>
    <row r="14" spans="1:11" x14ac:dyDescent="0.3">
      <c r="A14" s="30">
        <f t="shared" si="6"/>
        <v>13</v>
      </c>
      <c r="B14" s="3">
        <f>T0_1!G15</f>
        <v>0</v>
      </c>
      <c r="C14" s="2">
        <f>Tв_23!G15</f>
        <v>0</v>
      </c>
      <c r="D14" s="2" t="e">
        <f t="shared" si="3"/>
        <v>#DIV/0!</v>
      </c>
      <c r="E14" s="2">
        <f>T0_1!S15</f>
        <v>0</v>
      </c>
      <c r="F14" s="2" t="e">
        <f t="shared" si="4"/>
        <v>#DIV/0!</v>
      </c>
      <c r="G14" s="2">
        <f>Tв_23!S15</f>
        <v>0</v>
      </c>
      <c r="H14" s="2" t="e">
        <f t="shared" si="0"/>
        <v>#DIV/0!</v>
      </c>
      <c r="I14" s="2" t="e">
        <f t="shared" si="1"/>
        <v>#DIV/0!</v>
      </c>
      <c r="J14" s="2" t="e">
        <f t="shared" si="2"/>
        <v>#DIV/0!</v>
      </c>
      <c r="K14" s="10" t="e">
        <f t="shared" si="5"/>
        <v>#DIV/0!</v>
      </c>
    </row>
    <row r="15" spans="1:11" x14ac:dyDescent="0.3">
      <c r="A15" s="30">
        <f t="shared" si="6"/>
        <v>14</v>
      </c>
      <c r="B15" s="3">
        <f>T0_1!G16</f>
        <v>0</v>
      </c>
      <c r="C15" s="2">
        <f>Tв_23!G16</f>
        <v>0</v>
      </c>
      <c r="D15" s="2" t="e">
        <f t="shared" si="3"/>
        <v>#DIV/0!</v>
      </c>
      <c r="E15" s="2">
        <f>T0_1!S16</f>
        <v>0</v>
      </c>
      <c r="F15" s="2" t="e">
        <f t="shared" si="4"/>
        <v>#DIV/0!</v>
      </c>
      <c r="G15" s="2">
        <f>Tв_23!S16</f>
        <v>0</v>
      </c>
      <c r="H15" s="2" t="e">
        <f t="shared" si="0"/>
        <v>#DIV/0!</v>
      </c>
      <c r="I15" s="2" t="e">
        <f t="shared" si="1"/>
        <v>#DIV/0!</v>
      </c>
      <c r="J15" s="2" t="e">
        <f t="shared" si="2"/>
        <v>#DIV/0!</v>
      </c>
      <c r="K15" s="10" t="e">
        <f t="shared" si="5"/>
        <v>#DIV/0!</v>
      </c>
    </row>
    <row r="16" spans="1:11" x14ac:dyDescent="0.3">
      <c r="A16" s="30">
        <f t="shared" si="6"/>
        <v>15</v>
      </c>
      <c r="B16" s="3">
        <f>T0_1!G17</f>
        <v>0</v>
      </c>
      <c r="C16" s="2">
        <f>Tв_23!G17</f>
        <v>0</v>
      </c>
      <c r="D16" s="2" t="e">
        <f t="shared" si="3"/>
        <v>#DIV/0!</v>
      </c>
      <c r="E16" s="2">
        <f>T0_1!S17</f>
        <v>0</v>
      </c>
      <c r="F16" s="2" t="e">
        <f t="shared" si="4"/>
        <v>#DIV/0!</v>
      </c>
      <c r="G16" s="2">
        <f>Tв_23!S17</f>
        <v>0</v>
      </c>
      <c r="H16" s="2" t="e">
        <f t="shared" si="0"/>
        <v>#DIV/0!</v>
      </c>
      <c r="I16" s="2" t="e">
        <f t="shared" si="1"/>
        <v>#DIV/0!</v>
      </c>
      <c r="J16" s="2" t="e">
        <f t="shared" si="2"/>
        <v>#DIV/0!</v>
      </c>
      <c r="K16" s="10" t="e">
        <f t="shared" si="5"/>
        <v>#DIV/0!</v>
      </c>
    </row>
    <row r="17" spans="1:11" x14ac:dyDescent="0.3">
      <c r="A17" s="31">
        <f t="shared" si="6"/>
        <v>16</v>
      </c>
      <c r="B17" s="3">
        <f>T0_1!G18</f>
        <v>0.71884666666666674</v>
      </c>
      <c r="C17" s="2">
        <f>Tв_23!G18</f>
        <v>5.0732333333333331E-2</v>
      </c>
      <c r="D17" s="2">
        <f t="shared" si="3"/>
        <v>0.93407780964224163</v>
      </c>
      <c r="E17" s="2">
        <f>T0_1!S18</f>
        <v>0.63443203333333331</v>
      </c>
      <c r="F17" s="2">
        <f t="shared" si="4"/>
        <v>8.5660069151780843E-2</v>
      </c>
      <c r="G17" s="2">
        <f>Tв_23!S18</f>
        <v>0.21814903333333335</v>
      </c>
      <c r="H17" s="2">
        <f t="shared" si="0"/>
        <v>-1.2137516871461429</v>
      </c>
      <c r="I17" s="2">
        <f t="shared" si="1"/>
        <v>0.27029839581291781</v>
      </c>
      <c r="J17" s="2">
        <f t="shared" si="2"/>
        <v>28.937460351021933</v>
      </c>
      <c r="K17" s="10" t="str">
        <f t="shared" si="5"/>
        <v>0,94 ± 0,271</v>
      </c>
    </row>
    <row r="18" spans="1:11" x14ac:dyDescent="0.3">
      <c r="A18" s="30">
        <f t="shared" si="6"/>
        <v>17</v>
      </c>
      <c r="B18" s="3">
        <f>T0_1!G19</f>
        <v>0</v>
      </c>
      <c r="C18" s="2">
        <f>Tв_23!G19</f>
        <v>0</v>
      </c>
      <c r="D18" s="2" t="e">
        <f t="shared" si="3"/>
        <v>#DIV/0!</v>
      </c>
      <c r="E18" s="2">
        <f>T0_1!S19</f>
        <v>0</v>
      </c>
      <c r="F18" s="2" t="e">
        <f t="shared" si="4"/>
        <v>#DIV/0!</v>
      </c>
      <c r="G18" s="2">
        <f>Tв_23!S19</f>
        <v>0</v>
      </c>
      <c r="H18" s="2" t="e">
        <f t="shared" si="0"/>
        <v>#DIV/0!</v>
      </c>
      <c r="I18" s="2" t="e">
        <f t="shared" si="1"/>
        <v>#DIV/0!</v>
      </c>
      <c r="J18" s="2" t="e">
        <f t="shared" si="2"/>
        <v>#DIV/0!</v>
      </c>
      <c r="K18" s="10" t="e">
        <f t="shared" si="5"/>
        <v>#DIV/0!</v>
      </c>
    </row>
    <row r="19" spans="1:11" x14ac:dyDescent="0.3">
      <c r="A19" s="30">
        <f t="shared" si="6"/>
        <v>18</v>
      </c>
      <c r="B19" s="3">
        <f>T0_1!G20</f>
        <v>0</v>
      </c>
      <c r="C19" s="2">
        <f>Tв_23!G20</f>
        <v>0</v>
      </c>
      <c r="D19" s="2" t="e">
        <f t="shared" si="3"/>
        <v>#DIV/0!</v>
      </c>
      <c r="E19" s="2">
        <f>T0_1!S20</f>
        <v>0</v>
      </c>
      <c r="F19" s="2" t="e">
        <f t="shared" si="4"/>
        <v>#DIV/0!</v>
      </c>
      <c r="G19" s="2">
        <f>Tв_23!S20</f>
        <v>0</v>
      </c>
      <c r="H19" s="2" t="e">
        <f t="shared" si="0"/>
        <v>#DIV/0!</v>
      </c>
      <c r="I19" s="2" t="e">
        <f t="shared" si="1"/>
        <v>#DIV/0!</v>
      </c>
      <c r="J19" s="2" t="e">
        <f t="shared" si="2"/>
        <v>#DIV/0!</v>
      </c>
      <c r="K19" s="10" t="e">
        <f t="shared" si="5"/>
        <v>#DIV/0!</v>
      </c>
    </row>
    <row r="20" spans="1:11" x14ac:dyDescent="0.3">
      <c r="A20" s="30">
        <f t="shared" si="6"/>
        <v>19</v>
      </c>
      <c r="B20" s="3">
        <f>T0_1!G21</f>
        <v>0</v>
      </c>
      <c r="C20" s="2">
        <f>Tв_23!G21</f>
        <v>0</v>
      </c>
      <c r="D20" s="2" t="e">
        <f t="shared" si="3"/>
        <v>#DIV/0!</v>
      </c>
      <c r="E20" s="2">
        <f>T0_1!S21</f>
        <v>0</v>
      </c>
      <c r="F20" s="2" t="e">
        <f t="shared" si="4"/>
        <v>#DIV/0!</v>
      </c>
      <c r="G20" s="2">
        <f>Tв_23!S21</f>
        <v>0</v>
      </c>
      <c r="H20" s="2" t="e">
        <f t="shared" si="0"/>
        <v>#DIV/0!</v>
      </c>
      <c r="I20" s="2" t="e">
        <f t="shared" si="1"/>
        <v>#DIV/0!</v>
      </c>
      <c r="J20" s="2" t="e">
        <f t="shared" si="2"/>
        <v>#DIV/0!</v>
      </c>
      <c r="K20" s="10" t="e">
        <f t="shared" si="5"/>
        <v>#DIV/0!</v>
      </c>
    </row>
    <row r="21" spans="1:11" x14ac:dyDescent="0.3">
      <c r="A21" s="30">
        <f t="shared" si="6"/>
        <v>20</v>
      </c>
      <c r="B21" s="3">
        <f>T0_1!G22</f>
        <v>0</v>
      </c>
      <c r="C21" s="2">
        <f>Tв_23!G22</f>
        <v>0</v>
      </c>
      <c r="D21" s="2" t="e">
        <f t="shared" si="3"/>
        <v>#DIV/0!</v>
      </c>
      <c r="E21" s="2">
        <f>T0_1!S22</f>
        <v>0</v>
      </c>
      <c r="F21" s="2" t="e">
        <f t="shared" si="4"/>
        <v>#DIV/0!</v>
      </c>
      <c r="G21" s="2">
        <f>Tв_23!S22</f>
        <v>0</v>
      </c>
      <c r="H21" s="2" t="e">
        <f t="shared" si="0"/>
        <v>#DIV/0!</v>
      </c>
      <c r="I21" s="2" t="e">
        <f t="shared" si="1"/>
        <v>#DIV/0!</v>
      </c>
      <c r="J21" s="2" t="e">
        <f t="shared" si="2"/>
        <v>#DIV/0!</v>
      </c>
      <c r="K21" s="10" t="e">
        <f t="shared" si="5"/>
        <v>#DIV/0!</v>
      </c>
    </row>
    <row r="22" spans="1:11" x14ac:dyDescent="0.3">
      <c r="A22" s="31">
        <f t="shared" si="6"/>
        <v>21</v>
      </c>
      <c r="B22" s="3">
        <f>T0_1!G23</f>
        <v>0.57204233333333332</v>
      </c>
      <c r="C22" s="2">
        <f>Tв_23!G23</f>
        <v>9.2653333333333338E-3</v>
      </c>
      <c r="D22" s="2">
        <f t="shared" si="3"/>
        <v>0.98406122288656095</v>
      </c>
      <c r="E22" s="2">
        <f>T0_1!S23</f>
        <v>0.63284533403454724</v>
      </c>
      <c r="F22" s="2">
        <f t="shared" si="4"/>
        <v>2.741883176052911E-2</v>
      </c>
      <c r="G22" s="2">
        <f>Tв_23!S23</f>
        <v>1.9920466666666671E-2</v>
      </c>
      <c r="H22" s="2">
        <f t="shared" si="0"/>
        <v>-1.6928406062995229</v>
      </c>
      <c r="I22" s="2">
        <f t="shared" si="1"/>
        <v>3.792456734900173E-2</v>
      </c>
      <c r="J22" s="2">
        <f t="shared" si="2"/>
        <v>3.8538829157150456</v>
      </c>
      <c r="K22" s="10" t="str">
        <f t="shared" si="5"/>
        <v>0,99 ± 0,038</v>
      </c>
    </row>
    <row r="23" spans="1:11" x14ac:dyDescent="0.3">
      <c r="A23" s="4">
        <f t="shared" si="6"/>
        <v>22</v>
      </c>
      <c r="B23" s="3">
        <f>T0_1!G24</f>
        <v>0</v>
      </c>
      <c r="C23" s="2">
        <f>Tв_23!G24</f>
        <v>0</v>
      </c>
      <c r="D23" s="2" t="e">
        <f t="shared" si="3"/>
        <v>#DIV/0!</v>
      </c>
      <c r="E23" s="2">
        <f>T0_1!S24</f>
        <v>0</v>
      </c>
      <c r="F23" s="2" t="e">
        <f t="shared" si="4"/>
        <v>#DIV/0!</v>
      </c>
      <c r="G23" s="2">
        <f>Tв_23!S24</f>
        <v>0</v>
      </c>
      <c r="H23" s="2" t="e">
        <f t="shared" si="0"/>
        <v>#DIV/0!</v>
      </c>
      <c r="I23" s="2" t="e">
        <f t="shared" si="1"/>
        <v>#DIV/0!</v>
      </c>
      <c r="J23" s="2" t="e">
        <f t="shared" si="2"/>
        <v>#DIV/0!</v>
      </c>
      <c r="K23" s="10" t="e">
        <f t="shared" si="5"/>
        <v>#DIV/0!</v>
      </c>
    </row>
    <row r="24" spans="1:11" x14ac:dyDescent="0.3">
      <c r="A24" s="4">
        <f t="shared" si="6"/>
        <v>23</v>
      </c>
      <c r="B24" s="3">
        <f>T0_1!G25</f>
        <v>0</v>
      </c>
      <c r="C24" s="2">
        <f>Tв_23!G25</f>
        <v>0</v>
      </c>
      <c r="D24" s="2" t="e">
        <f t="shared" si="3"/>
        <v>#DIV/0!</v>
      </c>
      <c r="E24" s="2">
        <f>T0_1!S25</f>
        <v>0</v>
      </c>
      <c r="F24" s="2" t="e">
        <f t="shared" si="4"/>
        <v>#DIV/0!</v>
      </c>
      <c r="G24" s="2">
        <f>Tв_23!S25</f>
        <v>0</v>
      </c>
      <c r="H24" s="2" t="e">
        <f t="shared" si="0"/>
        <v>#DIV/0!</v>
      </c>
      <c r="I24" s="2" t="e">
        <f t="shared" si="1"/>
        <v>#DIV/0!</v>
      </c>
      <c r="J24" s="2" t="e">
        <f t="shared" si="2"/>
        <v>#DIV/0!</v>
      </c>
      <c r="K24" s="10" t="e">
        <f t="shared" si="5"/>
        <v>#DIV/0!</v>
      </c>
    </row>
    <row r="25" spans="1:11" x14ac:dyDescent="0.3">
      <c r="A25" s="4">
        <f t="shared" si="6"/>
        <v>24</v>
      </c>
      <c r="B25" s="3">
        <f>T0_1!G26</f>
        <v>0</v>
      </c>
      <c r="C25" s="2">
        <f>Tв_23!G26</f>
        <v>0</v>
      </c>
      <c r="D25" s="2" t="e">
        <f t="shared" si="3"/>
        <v>#DIV/0!</v>
      </c>
      <c r="E25" s="2">
        <f>T0_1!S26</f>
        <v>0</v>
      </c>
      <c r="F25" s="2" t="e">
        <f t="shared" si="4"/>
        <v>#DIV/0!</v>
      </c>
      <c r="G25" s="2">
        <f>Tв_23!S26</f>
        <v>0</v>
      </c>
      <c r="H25" s="2" t="e">
        <f t="shared" si="0"/>
        <v>#DIV/0!</v>
      </c>
      <c r="I25" s="2" t="e">
        <f t="shared" si="1"/>
        <v>#DIV/0!</v>
      </c>
      <c r="J25" s="2" t="e">
        <f t="shared" si="2"/>
        <v>#DIV/0!</v>
      </c>
      <c r="K25" s="10" t="e">
        <f t="shared" si="5"/>
        <v>#DIV/0!</v>
      </c>
    </row>
    <row r="26" spans="1:11" x14ac:dyDescent="0.3">
      <c r="A26" s="4">
        <f t="shared" si="6"/>
        <v>25</v>
      </c>
      <c r="B26" s="3">
        <f>T0_1!G27</f>
        <v>0</v>
      </c>
      <c r="C26" s="2">
        <f>Tв_23!G27</f>
        <v>0</v>
      </c>
      <c r="D26" s="2" t="e">
        <f t="shared" si="3"/>
        <v>#DIV/0!</v>
      </c>
      <c r="E26" s="2">
        <f>T0_1!S27</f>
        <v>0</v>
      </c>
      <c r="F26" s="2" t="e">
        <f t="shared" si="4"/>
        <v>#DIV/0!</v>
      </c>
      <c r="G26" s="2">
        <f>Tв_23!S27</f>
        <v>0</v>
      </c>
      <c r="H26" s="2" t="e">
        <f t="shared" si="0"/>
        <v>#DIV/0!</v>
      </c>
      <c r="I26" s="2" t="e">
        <f t="shared" si="1"/>
        <v>#DIV/0!</v>
      </c>
      <c r="J26" s="2" t="e">
        <f t="shared" si="2"/>
        <v>#DIV/0!</v>
      </c>
      <c r="K26" s="10" t="e">
        <f t="shared" si="5"/>
        <v>#DIV/0!</v>
      </c>
    </row>
    <row r="27" spans="1:11" x14ac:dyDescent="0.3">
      <c r="A27" s="31">
        <f t="shared" si="6"/>
        <v>26</v>
      </c>
      <c r="B27" s="3">
        <f>T0_1!G28</f>
        <v>0.71929333333333334</v>
      </c>
      <c r="C27" s="2">
        <f>Tв_23!G28</f>
        <v>3.5433333333333337E-3</v>
      </c>
      <c r="D27" s="2">
        <f t="shared" si="3"/>
        <v>0.99509801661048369</v>
      </c>
      <c r="E27" s="2">
        <f>T0_1!S28</f>
        <v>0.63251136666666674</v>
      </c>
      <c r="F27" s="2">
        <f t="shared" si="4"/>
        <v>6.7815920464046331E-3</v>
      </c>
      <c r="G27" s="2">
        <f>Tв_23!S28</f>
        <v>1.5236333333333334E-2</v>
      </c>
      <c r="H27" s="2">
        <f t="shared" si="0"/>
        <v>-1.3766568057474722</v>
      </c>
      <c r="I27" s="2">
        <f t="shared" si="1"/>
        <v>2.1409305045132269E-2</v>
      </c>
      <c r="J27" s="2">
        <f t="shared" si="2"/>
        <v>2.1514770090746369</v>
      </c>
      <c r="K27" s="10" t="str">
        <f t="shared" si="5"/>
        <v>1 ± 0,022</v>
      </c>
    </row>
    <row r="28" spans="1:11" x14ac:dyDescent="0.3">
      <c r="A28" s="4">
        <f t="shared" si="6"/>
        <v>27</v>
      </c>
      <c r="B28" s="3">
        <f>T0_1!G29</f>
        <v>0</v>
      </c>
      <c r="C28" s="2">
        <f>Tв_23!G29</f>
        <v>0</v>
      </c>
      <c r="D28" s="2" t="e">
        <f t="shared" si="3"/>
        <v>#DIV/0!</v>
      </c>
      <c r="E28" s="2">
        <f>T0_1!S29</f>
        <v>0</v>
      </c>
      <c r="F28" s="2" t="e">
        <f t="shared" si="4"/>
        <v>#DIV/0!</v>
      </c>
      <c r="G28" s="2">
        <f>Tв_23!S29</f>
        <v>0</v>
      </c>
      <c r="H28" s="2" t="e">
        <f t="shared" si="0"/>
        <v>#DIV/0!</v>
      </c>
      <c r="I28" s="2" t="e">
        <f t="shared" si="1"/>
        <v>#DIV/0!</v>
      </c>
      <c r="J28" s="2" t="e">
        <f t="shared" si="2"/>
        <v>#DIV/0!</v>
      </c>
      <c r="K28" s="10" t="e">
        <f t="shared" si="5"/>
        <v>#DIV/0!</v>
      </c>
    </row>
    <row r="29" spans="1:11" x14ac:dyDescent="0.3">
      <c r="A29" s="4">
        <f t="shared" si="6"/>
        <v>28</v>
      </c>
      <c r="B29" s="3">
        <f>T0_1!G30</f>
        <v>0</v>
      </c>
      <c r="C29" s="2">
        <f>Tв_23!G30</f>
        <v>0</v>
      </c>
      <c r="D29" s="2" t="e">
        <f t="shared" si="3"/>
        <v>#DIV/0!</v>
      </c>
      <c r="E29" s="2">
        <f>T0_1!S30</f>
        <v>0</v>
      </c>
      <c r="F29" s="2" t="e">
        <f t="shared" si="4"/>
        <v>#DIV/0!</v>
      </c>
      <c r="G29" s="2">
        <f>Tв_23!S30</f>
        <v>0</v>
      </c>
      <c r="H29" s="2" t="e">
        <f t="shared" si="0"/>
        <v>#DIV/0!</v>
      </c>
      <c r="I29" s="2" t="e">
        <f t="shared" si="1"/>
        <v>#DIV/0!</v>
      </c>
      <c r="J29" s="2" t="e">
        <f t="shared" si="2"/>
        <v>#DIV/0!</v>
      </c>
      <c r="K29" s="10" t="e">
        <f t="shared" si="5"/>
        <v>#DIV/0!</v>
      </c>
    </row>
    <row r="30" spans="1:11" x14ac:dyDescent="0.3">
      <c r="A30" s="4">
        <f t="shared" si="6"/>
        <v>29</v>
      </c>
      <c r="B30" s="3">
        <f>T0_1!G31</f>
        <v>0</v>
      </c>
      <c r="C30" s="2">
        <f>Tв_23!G31</f>
        <v>0</v>
      </c>
      <c r="D30" s="2" t="e">
        <f t="shared" si="3"/>
        <v>#DIV/0!</v>
      </c>
      <c r="E30" s="2">
        <f>T0_1!S31</f>
        <v>0</v>
      </c>
      <c r="F30" s="2" t="e">
        <f t="shared" si="4"/>
        <v>#DIV/0!</v>
      </c>
      <c r="G30" s="2">
        <f>Tв_23!S31</f>
        <v>0</v>
      </c>
      <c r="H30" s="2" t="e">
        <f t="shared" si="0"/>
        <v>#DIV/0!</v>
      </c>
      <c r="I30" s="2" t="e">
        <f t="shared" si="1"/>
        <v>#DIV/0!</v>
      </c>
      <c r="J30" s="2" t="e">
        <f t="shared" si="2"/>
        <v>#DIV/0!</v>
      </c>
      <c r="K30" s="10" t="e">
        <f t="shared" si="5"/>
        <v>#DIV/0!</v>
      </c>
    </row>
    <row r="31" spans="1:11" x14ac:dyDescent="0.3">
      <c r="A31" s="4">
        <f t="shared" si="6"/>
        <v>30</v>
      </c>
      <c r="B31" s="3">
        <f>T0_1!G32</f>
        <v>0</v>
      </c>
      <c r="C31" s="2">
        <f>Tв_23!G32</f>
        <v>0</v>
      </c>
      <c r="D31" s="2" t="e">
        <f t="shared" si="3"/>
        <v>#DIV/0!</v>
      </c>
      <c r="E31" s="2">
        <f>T0_1!S32</f>
        <v>0</v>
      </c>
      <c r="F31" s="2" t="e">
        <f t="shared" si="4"/>
        <v>#DIV/0!</v>
      </c>
      <c r="G31" s="2">
        <f>Tв_23!S32</f>
        <v>0</v>
      </c>
      <c r="H31" s="2" t="e">
        <f t="shared" si="0"/>
        <v>#DIV/0!</v>
      </c>
      <c r="I31" s="2" t="e">
        <f t="shared" si="1"/>
        <v>#DIV/0!</v>
      </c>
      <c r="J31" s="2" t="e">
        <f t="shared" si="2"/>
        <v>#DIV/0!</v>
      </c>
      <c r="K31" s="10" t="e">
        <f t="shared" si="5"/>
        <v>#DIV/0!</v>
      </c>
    </row>
    <row r="32" spans="1:11" x14ac:dyDescent="0.3">
      <c r="A32" s="31">
        <f t="shared" si="6"/>
        <v>31</v>
      </c>
      <c r="B32" s="3">
        <f>T0_1!G33</f>
        <v>0.71875033333333338</v>
      </c>
      <c r="C32" s="2">
        <f>Tв_23!G33</f>
        <v>5.555E-3</v>
      </c>
      <c r="D32" s="2">
        <f t="shared" si="3"/>
        <v>0.99233058249835704</v>
      </c>
      <c r="E32" s="2">
        <f>T0_1!S33</f>
        <v>0.63484626666666666</v>
      </c>
      <c r="F32" s="2">
        <f t="shared" si="4"/>
        <v>1.0588652531864489E-2</v>
      </c>
      <c r="G32" s="2">
        <f>Tв_23!S33</f>
        <v>2.3886499999999998E-2</v>
      </c>
      <c r="H32" s="2">
        <f t="shared" si="0"/>
        <v>-1.3700445610852288</v>
      </c>
      <c r="I32" s="2">
        <f t="shared" si="1"/>
        <v>3.3408837392875514E-2</v>
      </c>
      <c r="J32" s="2">
        <f t="shared" si="2"/>
        <v>3.3667044009430018</v>
      </c>
      <c r="K32" s="10" t="str">
        <f t="shared" si="5"/>
        <v>1 ± 0,034</v>
      </c>
    </row>
    <row r="33" spans="1:11" x14ac:dyDescent="0.3">
      <c r="A33" s="4">
        <f t="shared" si="6"/>
        <v>32</v>
      </c>
      <c r="B33" s="3">
        <f>T0_1!G34</f>
        <v>0</v>
      </c>
      <c r="C33" s="2">
        <f>Tв_23!G34</f>
        <v>0</v>
      </c>
      <c r="D33" s="2" t="e">
        <f t="shared" si="3"/>
        <v>#DIV/0!</v>
      </c>
      <c r="E33" s="2">
        <f>T0_1!S34</f>
        <v>0</v>
      </c>
      <c r="F33" s="2" t="e">
        <f t="shared" si="4"/>
        <v>#DIV/0!</v>
      </c>
      <c r="G33" s="2">
        <f>Tв_23!S34</f>
        <v>0</v>
      </c>
      <c r="H33" s="2" t="e">
        <f t="shared" si="0"/>
        <v>#DIV/0!</v>
      </c>
      <c r="I33" s="2" t="e">
        <f t="shared" si="1"/>
        <v>#DIV/0!</v>
      </c>
      <c r="J33" s="2" t="e">
        <f t="shared" si="2"/>
        <v>#DIV/0!</v>
      </c>
      <c r="K33" s="10" t="e">
        <f t="shared" si="5"/>
        <v>#DIV/0!</v>
      </c>
    </row>
    <row r="34" spans="1:11" x14ac:dyDescent="0.3">
      <c r="A34" s="4">
        <f t="shared" si="6"/>
        <v>33</v>
      </c>
      <c r="B34" s="3">
        <f>T0_1!G35</f>
        <v>0</v>
      </c>
      <c r="C34" s="2">
        <f>Tв_23!G35</f>
        <v>0</v>
      </c>
      <c r="D34" s="2" t="e">
        <f t="shared" si="3"/>
        <v>#DIV/0!</v>
      </c>
      <c r="E34" s="2">
        <f>T0_1!S35</f>
        <v>0</v>
      </c>
      <c r="F34" s="2" t="e">
        <f t="shared" si="4"/>
        <v>#DIV/0!</v>
      </c>
      <c r="G34" s="2">
        <f>Tв_23!S35</f>
        <v>0</v>
      </c>
      <c r="H34" s="2" t="e">
        <f t="shared" si="0"/>
        <v>#DIV/0!</v>
      </c>
      <c r="I34" s="2" t="e">
        <f t="shared" si="1"/>
        <v>#DIV/0!</v>
      </c>
      <c r="J34" s="2" t="e">
        <f t="shared" si="2"/>
        <v>#DIV/0!</v>
      </c>
      <c r="K34" s="10" t="e">
        <f t="shared" si="5"/>
        <v>#DIV/0!</v>
      </c>
    </row>
    <row r="35" spans="1:11" x14ac:dyDescent="0.3">
      <c r="A35" s="4">
        <f t="shared" si="6"/>
        <v>34</v>
      </c>
      <c r="B35" s="3">
        <f>T0_1!G36</f>
        <v>0</v>
      </c>
      <c r="C35" s="2">
        <f>Tв_23!G36</f>
        <v>0</v>
      </c>
      <c r="D35" s="2" t="e">
        <f t="shared" si="3"/>
        <v>#DIV/0!</v>
      </c>
      <c r="E35" s="2">
        <f>T0_1!S36</f>
        <v>0</v>
      </c>
      <c r="F35" s="2" t="e">
        <f t="shared" si="4"/>
        <v>#DIV/0!</v>
      </c>
      <c r="G35" s="2">
        <f>Tв_23!S36</f>
        <v>0</v>
      </c>
      <c r="H35" s="2" t="e">
        <f t="shared" si="0"/>
        <v>#DIV/0!</v>
      </c>
      <c r="I35" s="2" t="e">
        <f t="shared" si="1"/>
        <v>#DIV/0!</v>
      </c>
      <c r="J35" s="2" t="e">
        <f t="shared" si="2"/>
        <v>#DIV/0!</v>
      </c>
      <c r="K35" s="10" t="e">
        <f t="shared" si="5"/>
        <v>#DIV/0!</v>
      </c>
    </row>
    <row r="36" spans="1:11" x14ac:dyDescent="0.3">
      <c r="A36" s="4">
        <f t="shared" si="6"/>
        <v>35</v>
      </c>
      <c r="B36" s="3">
        <f>T0_1!G37</f>
        <v>0</v>
      </c>
      <c r="C36" s="2">
        <f>Tв_23!G37</f>
        <v>0</v>
      </c>
      <c r="D36" s="2" t="e">
        <f t="shared" si="3"/>
        <v>#DIV/0!</v>
      </c>
      <c r="E36" s="2">
        <f>T0_1!S37</f>
        <v>0</v>
      </c>
      <c r="F36" s="2" t="e">
        <f t="shared" si="4"/>
        <v>#DIV/0!</v>
      </c>
      <c r="G36" s="2">
        <f>Tв_23!S37</f>
        <v>0</v>
      </c>
      <c r="H36" s="2" t="e">
        <f t="shared" si="0"/>
        <v>#DIV/0!</v>
      </c>
      <c r="I36" s="2" t="e">
        <f t="shared" si="1"/>
        <v>#DIV/0!</v>
      </c>
      <c r="J36" s="2" t="e">
        <f t="shared" si="2"/>
        <v>#DIV/0!</v>
      </c>
      <c r="K36" s="10" t="e">
        <f t="shared" si="5"/>
        <v>#DIV/0!</v>
      </c>
    </row>
    <row r="37" spans="1:11" x14ac:dyDescent="0.3">
      <c r="A37" s="31">
        <f t="shared" si="6"/>
        <v>36</v>
      </c>
      <c r="B37" s="3">
        <f>T0_1!G38</f>
        <v>0.42439500000000002</v>
      </c>
      <c r="C37" s="2">
        <f>Tв_23!G38</f>
        <v>1.4821333333333334E-2</v>
      </c>
      <c r="D37" s="2">
        <f t="shared" si="3"/>
        <v>0.96625504971354281</v>
      </c>
      <c r="E37" s="2">
        <f>T0_1!S38</f>
        <v>2.0019736669929762E-3</v>
      </c>
      <c r="F37" s="2">
        <f t="shared" si="4"/>
        <v>7.6829907554569907E-2</v>
      </c>
      <c r="G37" s="2">
        <f>Tв_23!S38</f>
        <v>4.0032086515416326E-3</v>
      </c>
      <c r="H37" s="2">
        <f t="shared" si="0"/>
        <v>-2.1999524525428455</v>
      </c>
      <c r="I37" s="2">
        <f t="shared" si="1"/>
        <v>8.8082117426413389E-3</v>
      </c>
      <c r="J37" s="2">
        <f t="shared" si="2"/>
        <v>0.91158247972444062</v>
      </c>
      <c r="K37" s="10" t="str">
        <f t="shared" si="5"/>
        <v>0,97 ± 0,009</v>
      </c>
    </row>
    <row r="38" spans="1:11" x14ac:dyDescent="0.3">
      <c r="A38" s="4">
        <f t="shared" si="6"/>
        <v>37</v>
      </c>
      <c r="B38" s="3">
        <f>T0_1!G39</f>
        <v>0</v>
      </c>
      <c r="C38" s="2">
        <f>Tв_23!G39</f>
        <v>0</v>
      </c>
      <c r="D38" s="2" t="e">
        <f t="shared" si="3"/>
        <v>#DIV/0!</v>
      </c>
      <c r="E38" s="2">
        <f>T0_1!S39</f>
        <v>0</v>
      </c>
      <c r="F38" s="2" t="e">
        <f t="shared" si="4"/>
        <v>#DIV/0!</v>
      </c>
      <c r="G38" s="2">
        <f>Tв_23!S39</f>
        <v>0</v>
      </c>
      <c r="H38" s="2" t="e">
        <f t="shared" si="0"/>
        <v>#DIV/0!</v>
      </c>
      <c r="I38" s="2" t="e">
        <f t="shared" si="1"/>
        <v>#DIV/0!</v>
      </c>
      <c r="J38" s="2" t="e">
        <f t="shared" si="2"/>
        <v>#DIV/0!</v>
      </c>
      <c r="K38" s="10" t="e">
        <f t="shared" si="5"/>
        <v>#DIV/0!</v>
      </c>
    </row>
    <row r="39" spans="1:11" x14ac:dyDescent="0.3">
      <c r="A39" s="4">
        <f t="shared" si="6"/>
        <v>38</v>
      </c>
      <c r="B39" s="3">
        <f>T0_1!G40</f>
        <v>0</v>
      </c>
      <c r="C39" s="2">
        <f>Tв_23!G40</f>
        <v>0</v>
      </c>
      <c r="D39" s="2" t="e">
        <f t="shared" si="3"/>
        <v>#DIV/0!</v>
      </c>
      <c r="E39" s="2">
        <f>T0_1!S40</f>
        <v>0</v>
      </c>
      <c r="F39" s="2" t="e">
        <f t="shared" si="4"/>
        <v>#DIV/0!</v>
      </c>
      <c r="G39" s="2">
        <f>Tв_23!S40</f>
        <v>0</v>
      </c>
      <c r="H39" s="2" t="e">
        <f t="shared" si="0"/>
        <v>#DIV/0!</v>
      </c>
      <c r="I39" s="2" t="e">
        <f t="shared" si="1"/>
        <v>#DIV/0!</v>
      </c>
      <c r="J39" s="2" t="e">
        <f t="shared" si="2"/>
        <v>#DIV/0!</v>
      </c>
      <c r="K39" s="10" t="e">
        <f t="shared" si="5"/>
        <v>#DIV/0!</v>
      </c>
    </row>
    <row r="40" spans="1:11" x14ac:dyDescent="0.3">
      <c r="A40" s="4">
        <f t="shared" si="6"/>
        <v>39</v>
      </c>
      <c r="B40" s="3">
        <f>T0_1!G41</f>
        <v>0</v>
      </c>
      <c r="C40" s="2">
        <f>Tв_23!G41</f>
        <v>0</v>
      </c>
      <c r="D40" s="2" t="e">
        <f t="shared" si="3"/>
        <v>#DIV/0!</v>
      </c>
      <c r="E40" s="2">
        <f>T0_1!S41</f>
        <v>0</v>
      </c>
      <c r="F40" s="2" t="e">
        <f t="shared" si="4"/>
        <v>#DIV/0!</v>
      </c>
      <c r="G40" s="2">
        <f>Tв_23!S41</f>
        <v>0</v>
      </c>
      <c r="H40" s="2" t="e">
        <f t="shared" si="0"/>
        <v>#DIV/0!</v>
      </c>
      <c r="I40" s="2" t="e">
        <f t="shared" si="1"/>
        <v>#DIV/0!</v>
      </c>
      <c r="J40" s="2" t="e">
        <f t="shared" si="2"/>
        <v>#DIV/0!</v>
      </c>
      <c r="K40" s="10" t="e">
        <f t="shared" si="5"/>
        <v>#DIV/0!</v>
      </c>
    </row>
    <row r="41" spans="1:11" x14ac:dyDescent="0.3">
      <c r="A41" s="4">
        <f t="shared" si="6"/>
        <v>40</v>
      </c>
      <c r="B41" s="3">
        <f>T0_1!G42</f>
        <v>0</v>
      </c>
      <c r="C41" s="2">
        <f>Tв_23!G42</f>
        <v>0</v>
      </c>
      <c r="D41" s="2" t="e">
        <f t="shared" si="3"/>
        <v>#DIV/0!</v>
      </c>
      <c r="E41" s="2">
        <f>T0_1!S42</f>
        <v>0</v>
      </c>
      <c r="F41" s="2" t="e">
        <f t="shared" si="4"/>
        <v>#DIV/0!</v>
      </c>
      <c r="G41" s="2">
        <f>Tв_23!S42</f>
        <v>0</v>
      </c>
      <c r="H41" s="2" t="e">
        <f t="shared" si="0"/>
        <v>#DIV/0!</v>
      </c>
      <c r="I41" s="2" t="e">
        <f t="shared" si="1"/>
        <v>#DIV/0!</v>
      </c>
      <c r="J41" s="2" t="e">
        <f t="shared" si="2"/>
        <v>#DIV/0!</v>
      </c>
      <c r="K41" s="10" t="e">
        <f t="shared" si="5"/>
        <v>#DIV/0!</v>
      </c>
    </row>
    <row r="42" spans="1:11" x14ac:dyDescent="0.3">
      <c r="A42" s="31">
        <f t="shared" si="6"/>
        <v>41</v>
      </c>
      <c r="B42" s="3">
        <f>T0_1!G43</f>
        <v>0.86638899999999996</v>
      </c>
      <c r="C42" s="2">
        <f>Tв_23!G43</f>
        <v>0</v>
      </c>
      <c r="D42" s="2">
        <f t="shared" si="3"/>
        <v>1</v>
      </c>
      <c r="E42" s="2">
        <f>T0_1!S43</f>
        <v>0</v>
      </c>
      <c r="F42" s="2">
        <f t="shared" si="4"/>
        <v>0</v>
      </c>
      <c r="G42" s="2">
        <f>Tв_23!S43</f>
        <v>0</v>
      </c>
      <c r="H42" s="2">
        <f t="shared" si="0"/>
        <v>-1.1542159468783653</v>
      </c>
      <c r="I42" s="2">
        <f t="shared" si="1"/>
        <v>0</v>
      </c>
      <c r="J42" s="2">
        <f t="shared" si="2"/>
        <v>0</v>
      </c>
      <c r="K42" s="10" t="str">
        <f t="shared" si="5"/>
        <v>1 ± 0</v>
      </c>
    </row>
    <row r="43" spans="1:11" x14ac:dyDescent="0.3">
      <c r="A43" s="30">
        <f t="shared" si="6"/>
        <v>42</v>
      </c>
      <c r="B43" s="3">
        <f>T0_1!G44</f>
        <v>0</v>
      </c>
      <c r="C43" s="2">
        <f>Tв_23!G44</f>
        <v>0</v>
      </c>
      <c r="D43" s="2" t="e">
        <f t="shared" si="3"/>
        <v>#DIV/0!</v>
      </c>
      <c r="E43" s="2">
        <f>T0_1!S44</f>
        <v>0</v>
      </c>
      <c r="F43" s="2" t="e">
        <f t="shared" si="4"/>
        <v>#DIV/0!</v>
      </c>
      <c r="G43" s="2">
        <f>Tв_23!S44</f>
        <v>0</v>
      </c>
      <c r="H43" s="2" t="e">
        <f t="shared" si="0"/>
        <v>#DIV/0!</v>
      </c>
      <c r="I43" s="2" t="e">
        <f t="shared" si="1"/>
        <v>#DIV/0!</v>
      </c>
      <c r="J43" s="2" t="e">
        <f t="shared" si="2"/>
        <v>#DIV/0!</v>
      </c>
      <c r="K43" s="10" t="e">
        <f t="shared" si="5"/>
        <v>#DIV/0!</v>
      </c>
    </row>
    <row r="44" spans="1:11" x14ac:dyDescent="0.3">
      <c r="A44" s="30">
        <f t="shared" si="6"/>
        <v>43</v>
      </c>
      <c r="B44" s="3">
        <f>T0_1!G45</f>
        <v>0</v>
      </c>
      <c r="C44" s="2">
        <f>Tв_23!G45</f>
        <v>0</v>
      </c>
      <c r="D44" s="2" t="e">
        <f t="shared" si="3"/>
        <v>#DIV/0!</v>
      </c>
      <c r="E44" s="2">
        <f>T0_1!S45</f>
        <v>0</v>
      </c>
      <c r="F44" s="2" t="e">
        <f t="shared" si="4"/>
        <v>#DIV/0!</v>
      </c>
      <c r="G44" s="2">
        <f>Tв_23!S45</f>
        <v>0</v>
      </c>
      <c r="H44" s="2" t="e">
        <f t="shared" si="0"/>
        <v>#DIV/0!</v>
      </c>
      <c r="I44" s="2" t="e">
        <f t="shared" si="1"/>
        <v>#DIV/0!</v>
      </c>
      <c r="J44" s="2" t="e">
        <f t="shared" si="2"/>
        <v>#DIV/0!</v>
      </c>
      <c r="K44" s="10" t="e">
        <f t="shared" si="5"/>
        <v>#DIV/0!</v>
      </c>
    </row>
    <row r="45" spans="1:11" x14ac:dyDescent="0.3">
      <c r="A45" s="30">
        <f t="shared" si="6"/>
        <v>44</v>
      </c>
      <c r="B45" s="3">
        <f>T0_1!G46</f>
        <v>0</v>
      </c>
      <c r="C45" s="2">
        <f>Tв_23!G46</f>
        <v>0</v>
      </c>
      <c r="D45" s="2" t="e">
        <f t="shared" si="3"/>
        <v>#DIV/0!</v>
      </c>
      <c r="E45" s="2">
        <f>T0_1!S46</f>
        <v>0</v>
      </c>
      <c r="F45" s="2" t="e">
        <f t="shared" si="4"/>
        <v>#DIV/0!</v>
      </c>
      <c r="G45" s="2">
        <f>Tв_23!S46</f>
        <v>0</v>
      </c>
      <c r="H45" s="2" t="e">
        <f t="shared" si="0"/>
        <v>#DIV/0!</v>
      </c>
      <c r="I45" s="2" t="e">
        <f t="shared" si="1"/>
        <v>#DIV/0!</v>
      </c>
      <c r="J45" s="2" t="e">
        <f t="shared" si="2"/>
        <v>#DIV/0!</v>
      </c>
      <c r="K45" s="10" t="e">
        <f t="shared" si="5"/>
        <v>#DIV/0!</v>
      </c>
    </row>
    <row r="46" spans="1:11" x14ac:dyDescent="0.3">
      <c r="A46" s="30">
        <f t="shared" si="6"/>
        <v>45</v>
      </c>
      <c r="B46" s="3">
        <f>T0_1!G47</f>
        <v>0</v>
      </c>
      <c r="C46" s="2">
        <f>Tв_23!G47</f>
        <v>0</v>
      </c>
      <c r="D46" s="2" t="e">
        <f t="shared" si="3"/>
        <v>#DIV/0!</v>
      </c>
      <c r="E46" s="2">
        <f>T0_1!S47</f>
        <v>0</v>
      </c>
      <c r="F46" s="2" t="e">
        <f t="shared" si="4"/>
        <v>#DIV/0!</v>
      </c>
      <c r="G46" s="2">
        <f>Tв_23!S47</f>
        <v>0</v>
      </c>
      <c r="H46" s="2" t="e">
        <f t="shared" si="0"/>
        <v>#DIV/0!</v>
      </c>
      <c r="I46" s="2" t="e">
        <f t="shared" si="1"/>
        <v>#DIV/0!</v>
      </c>
      <c r="J46" s="2" t="e">
        <f t="shared" si="2"/>
        <v>#DIV/0!</v>
      </c>
      <c r="K46" s="10" t="e">
        <f t="shared" si="5"/>
        <v>#DIV/0!</v>
      </c>
    </row>
    <row r="47" spans="1:11" x14ac:dyDescent="0.3">
      <c r="A47" s="31">
        <f t="shared" si="6"/>
        <v>46</v>
      </c>
      <c r="B47" s="3">
        <f>T0_1!G48</f>
        <v>0.86638899999999996</v>
      </c>
      <c r="C47" s="2">
        <f>Tв_23!G48</f>
        <v>0</v>
      </c>
      <c r="D47" s="2">
        <f t="shared" si="3"/>
        <v>1</v>
      </c>
      <c r="E47" s="2">
        <f>T0_1!S48</f>
        <v>0</v>
      </c>
      <c r="F47" s="2">
        <f t="shared" si="4"/>
        <v>0</v>
      </c>
      <c r="G47" s="2">
        <f>Tв_23!S48</f>
        <v>0</v>
      </c>
      <c r="H47" s="2">
        <f t="shared" si="0"/>
        <v>-1.1542159468783653</v>
      </c>
      <c r="I47" s="2">
        <f t="shared" si="1"/>
        <v>0</v>
      </c>
      <c r="J47" s="2">
        <f t="shared" si="2"/>
        <v>0</v>
      </c>
      <c r="K47" s="10" t="str">
        <f t="shared" si="5"/>
        <v>1 ± 0</v>
      </c>
    </row>
    <row r="48" spans="1:11" x14ac:dyDescent="0.3">
      <c r="A48" s="30">
        <f t="shared" si="6"/>
        <v>47</v>
      </c>
      <c r="B48" s="3">
        <f>T0_1!G49</f>
        <v>0</v>
      </c>
      <c r="C48" s="2">
        <f>Tв_23!G49</f>
        <v>0</v>
      </c>
      <c r="D48" s="2" t="e">
        <f t="shared" si="3"/>
        <v>#DIV/0!</v>
      </c>
      <c r="E48" s="2">
        <f>T0_1!S49</f>
        <v>0</v>
      </c>
      <c r="F48" s="2" t="e">
        <f t="shared" si="4"/>
        <v>#DIV/0!</v>
      </c>
      <c r="G48" s="2">
        <f>Tв_23!S49</f>
        <v>0</v>
      </c>
      <c r="H48" s="2" t="e">
        <f t="shared" si="0"/>
        <v>#DIV/0!</v>
      </c>
      <c r="I48" s="2" t="e">
        <f t="shared" si="1"/>
        <v>#DIV/0!</v>
      </c>
      <c r="J48" s="2" t="e">
        <f t="shared" si="2"/>
        <v>#DIV/0!</v>
      </c>
      <c r="K48" s="10" t="e">
        <f t="shared" si="5"/>
        <v>#DIV/0!</v>
      </c>
    </row>
    <row r="49" spans="1:11" x14ac:dyDescent="0.3">
      <c r="A49" s="4">
        <f t="shared" si="6"/>
        <v>48</v>
      </c>
      <c r="B49" s="3">
        <f>T0_1!G50</f>
        <v>0</v>
      </c>
      <c r="C49" s="2">
        <f>Tв_23!G50</f>
        <v>0</v>
      </c>
      <c r="D49" s="2" t="e">
        <f t="shared" si="3"/>
        <v>#DIV/0!</v>
      </c>
      <c r="E49" s="2">
        <f>T0_1!S50</f>
        <v>0</v>
      </c>
      <c r="F49" s="2" t="e">
        <f t="shared" si="4"/>
        <v>#DIV/0!</v>
      </c>
      <c r="G49" s="2">
        <f>Tв_23!S50</f>
        <v>0</v>
      </c>
      <c r="H49" s="2" t="e">
        <f t="shared" si="0"/>
        <v>#DIV/0!</v>
      </c>
      <c r="I49" s="2" t="e">
        <f t="shared" si="1"/>
        <v>#DIV/0!</v>
      </c>
      <c r="J49" s="2" t="e">
        <f t="shared" si="2"/>
        <v>#DIV/0!</v>
      </c>
      <c r="K49" s="10" t="e">
        <f t="shared" si="5"/>
        <v>#DIV/0!</v>
      </c>
    </row>
    <row r="50" spans="1:11" x14ac:dyDescent="0.3">
      <c r="A50" s="4">
        <f t="shared" si="6"/>
        <v>49</v>
      </c>
      <c r="B50" s="3">
        <f>T0_1!G51</f>
        <v>0</v>
      </c>
      <c r="C50" s="2">
        <f>Tв_23!G51</f>
        <v>0</v>
      </c>
      <c r="D50" s="2" t="e">
        <f t="shared" si="3"/>
        <v>#DIV/0!</v>
      </c>
      <c r="E50" s="2">
        <f>T0_1!S51</f>
        <v>0</v>
      </c>
      <c r="F50" s="2" t="e">
        <f t="shared" si="4"/>
        <v>#DIV/0!</v>
      </c>
      <c r="G50" s="2">
        <f>Tв_23!S51</f>
        <v>0</v>
      </c>
      <c r="H50" s="2" t="e">
        <f t="shared" si="0"/>
        <v>#DIV/0!</v>
      </c>
      <c r="I50" s="2" t="e">
        <f t="shared" si="1"/>
        <v>#DIV/0!</v>
      </c>
      <c r="J50" s="2" t="e">
        <f t="shared" si="2"/>
        <v>#DIV/0!</v>
      </c>
      <c r="K50" s="10" t="e">
        <f t="shared" si="5"/>
        <v>#DIV/0!</v>
      </c>
    </row>
    <row r="51" spans="1:11" x14ac:dyDescent="0.3">
      <c r="A51" s="4">
        <f t="shared" si="6"/>
        <v>50</v>
      </c>
      <c r="B51" s="3">
        <f>T0_1!G52</f>
        <v>0</v>
      </c>
      <c r="C51" s="2">
        <f>Tв_23!G52</f>
        <v>0</v>
      </c>
      <c r="D51" s="2" t="e">
        <f t="shared" si="3"/>
        <v>#DIV/0!</v>
      </c>
      <c r="E51" s="2">
        <f>T0_1!S52</f>
        <v>0</v>
      </c>
      <c r="F51" s="2" t="e">
        <f t="shared" si="4"/>
        <v>#DIV/0!</v>
      </c>
      <c r="G51" s="2">
        <f>Tв_23!S52</f>
        <v>0</v>
      </c>
      <c r="H51" s="2" t="e">
        <f t="shared" si="0"/>
        <v>#DIV/0!</v>
      </c>
      <c r="I51" s="2" t="e">
        <f t="shared" si="1"/>
        <v>#DIV/0!</v>
      </c>
      <c r="J51" s="2" t="e">
        <f t="shared" si="2"/>
        <v>#DIV/0!</v>
      </c>
      <c r="K51" s="10" t="e">
        <f t="shared" si="5"/>
        <v>#DIV/0!</v>
      </c>
    </row>
    <row r="52" spans="1:11" x14ac:dyDescent="0.3">
      <c r="A52" s="31">
        <f t="shared" si="6"/>
        <v>51</v>
      </c>
      <c r="B52" s="3">
        <f>T0_1!G53</f>
        <v>0.86638899999999996</v>
      </c>
      <c r="C52" s="2">
        <f>Tв_23!G53</f>
        <v>0</v>
      </c>
      <c r="D52" s="2">
        <f t="shared" si="3"/>
        <v>1</v>
      </c>
      <c r="E52" s="2">
        <f>T0_1!S53</f>
        <v>0</v>
      </c>
      <c r="F52" s="2">
        <f t="shared" si="4"/>
        <v>0</v>
      </c>
      <c r="G52" s="2">
        <f>Tв_23!S53</f>
        <v>0</v>
      </c>
      <c r="H52" s="2">
        <f t="shared" si="0"/>
        <v>-1.1542159468783653</v>
      </c>
      <c r="I52" s="2">
        <f t="shared" si="1"/>
        <v>0</v>
      </c>
      <c r="J52" s="2">
        <f t="shared" si="2"/>
        <v>0</v>
      </c>
      <c r="K52" s="10" t="str">
        <f t="shared" si="5"/>
        <v>1 ± 0</v>
      </c>
    </row>
    <row r="53" spans="1:11" x14ac:dyDescent="0.3">
      <c r="A53" s="31">
        <f t="shared" si="6"/>
        <v>52</v>
      </c>
      <c r="B53" s="3">
        <f>T0_1!G54</f>
        <v>0.86638899999999996</v>
      </c>
      <c r="C53" s="2">
        <f>Tв_23!G54</f>
        <v>0</v>
      </c>
      <c r="D53" s="2">
        <f t="shared" si="3"/>
        <v>1</v>
      </c>
      <c r="E53" s="2">
        <f>T0_1!S54</f>
        <v>0</v>
      </c>
      <c r="F53" s="2">
        <f t="shared" si="4"/>
        <v>0</v>
      </c>
      <c r="G53" s="2">
        <f>Tв_23!S54</f>
        <v>0</v>
      </c>
      <c r="H53" s="2">
        <f t="shared" si="0"/>
        <v>-1.1542159468783653</v>
      </c>
      <c r="I53" s="2">
        <f t="shared" si="1"/>
        <v>0</v>
      </c>
      <c r="J53" s="2">
        <f t="shared" si="2"/>
        <v>0</v>
      </c>
      <c r="K53" s="10" t="str">
        <f t="shared" si="5"/>
        <v>1 ± 0</v>
      </c>
    </row>
    <row r="54" spans="1:11" x14ac:dyDescent="0.3">
      <c r="A54" s="4">
        <f t="shared" si="6"/>
        <v>53</v>
      </c>
      <c r="B54" s="3">
        <f>T0_1!G55</f>
        <v>0</v>
      </c>
      <c r="C54" s="2">
        <f>Tв_23!G55</f>
        <v>0</v>
      </c>
      <c r="D54" s="2" t="e">
        <f t="shared" si="3"/>
        <v>#DIV/0!</v>
      </c>
      <c r="E54" s="2">
        <f>T0_1!S55</f>
        <v>0</v>
      </c>
      <c r="F54" s="2" t="e">
        <f t="shared" si="4"/>
        <v>#DIV/0!</v>
      </c>
      <c r="G54" s="2">
        <f>Tв_23!S55</f>
        <v>0</v>
      </c>
      <c r="H54" s="2" t="e">
        <f t="shared" si="0"/>
        <v>#DIV/0!</v>
      </c>
      <c r="I54" s="2" t="e">
        <f t="shared" si="1"/>
        <v>#DIV/0!</v>
      </c>
      <c r="J54" s="2" t="e">
        <f t="shared" si="2"/>
        <v>#DIV/0!</v>
      </c>
      <c r="K54" s="10" t="e">
        <f t="shared" si="5"/>
        <v>#DIV/0!</v>
      </c>
    </row>
    <row r="55" spans="1:11" x14ac:dyDescent="0.3">
      <c r="A55" s="4">
        <f t="shared" si="6"/>
        <v>54</v>
      </c>
      <c r="B55" s="3">
        <f>T0_1!G56</f>
        <v>0</v>
      </c>
      <c r="C55" s="2">
        <f>Tв_23!G56</f>
        <v>0</v>
      </c>
      <c r="D55" s="2" t="e">
        <f t="shared" si="3"/>
        <v>#DIV/0!</v>
      </c>
      <c r="E55" s="2">
        <f>T0_1!S56</f>
        <v>0</v>
      </c>
      <c r="F55" s="2" t="e">
        <f t="shared" si="4"/>
        <v>#DIV/0!</v>
      </c>
      <c r="G55" s="2">
        <f>Tв_23!S56</f>
        <v>0</v>
      </c>
      <c r="H55" s="2" t="e">
        <f t="shared" si="0"/>
        <v>#DIV/0!</v>
      </c>
      <c r="I55" s="2" t="e">
        <f t="shared" si="1"/>
        <v>#DIV/0!</v>
      </c>
      <c r="J55" s="2" t="e">
        <f t="shared" si="2"/>
        <v>#DIV/0!</v>
      </c>
      <c r="K55" s="10" t="e">
        <f t="shared" si="5"/>
        <v>#DIV/0!</v>
      </c>
    </row>
    <row r="56" spans="1:11" x14ac:dyDescent="0.3">
      <c r="A56" s="4">
        <f t="shared" si="6"/>
        <v>55</v>
      </c>
      <c r="B56" s="3">
        <f>T0_1!G57</f>
        <v>0</v>
      </c>
      <c r="C56" s="2">
        <f>Tв_23!G57</f>
        <v>0</v>
      </c>
      <c r="D56" s="2" t="e">
        <f t="shared" si="3"/>
        <v>#DIV/0!</v>
      </c>
      <c r="E56" s="2">
        <f>T0_1!S57</f>
        <v>0</v>
      </c>
      <c r="F56" s="2" t="e">
        <f t="shared" si="4"/>
        <v>#DIV/0!</v>
      </c>
      <c r="G56" s="2">
        <f>Tв_23!S57</f>
        <v>0</v>
      </c>
      <c r="H56" s="2" t="e">
        <f t="shared" si="0"/>
        <v>#DIV/0!</v>
      </c>
      <c r="I56" s="2" t="e">
        <f t="shared" si="1"/>
        <v>#DIV/0!</v>
      </c>
      <c r="J56" s="2" t="e">
        <f t="shared" si="2"/>
        <v>#DIV/0!</v>
      </c>
      <c r="K56" s="10" t="e">
        <f t="shared" si="5"/>
        <v>#DIV/0!</v>
      </c>
    </row>
    <row r="57" spans="1:11" x14ac:dyDescent="0.3">
      <c r="A57" s="31">
        <f t="shared" si="6"/>
        <v>56</v>
      </c>
      <c r="B57" s="3">
        <f>T0_1!G58</f>
        <v>0.86638899999999996</v>
      </c>
      <c r="C57" s="2">
        <f>Tв_23!G58</f>
        <v>0</v>
      </c>
      <c r="D57" s="2">
        <f t="shared" si="3"/>
        <v>1</v>
      </c>
      <c r="E57" s="2">
        <f>T0_1!S58</f>
        <v>0</v>
      </c>
      <c r="F57" s="2">
        <f t="shared" si="4"/>
        <v>0</v>
      </c>
      <c r="G57" s="2">
        <f>Tв_23!S58</f>
        <v>0</v>
      </c>
      <c r="H57" s="2">
        <f t="shared" si="0"/>
        <v>-1.1542159468783653</v>
      </c>
      <c r="I57" s="2">
        <f t="shared" si="1"/>
        <v>0</v>
      </c>
      <c r="J57" s="2">
        <f t="shared" si="2"/>
        <v>0</v>
      </c>
      <c r="K57" s="10" t="str">
        <f t="shared" si="5"/>
        <v>1 ± 0</v>
      </c>
    </row>
    <row r="58" spans="1:11" x14ac:dyDescent="0.3">
      <c r="A58" s="31">
        <f t="shared" si="6"/>
        <v>57</v>
      </c>
      <c r="B58" s="3">
        <f>T0_1!G59</f>
        <v>0.86638899999999996</v>
      </c>
      <c r="C58" s="2">
        <f>Tв_23!G59</f>
        <v>0</v>
      </c>
      <c r="D58" s="2">
        <f t="shared" si="3"/>
        <v>1</v>
      </c>
      <c r="E58" s="2">
        <f>T0_1!S59</f>
        <v>0</v>
      </c>
      <c r="F58" s="2">
        <f t="shared" si="4"/>
        <v>0</v>
      </c>
      <c r="G58" s="2">
        <f>Tв_23!S59</f>
        <v>0</v>
      </c>
      <c r="H58" s="2">
        <f t="shared" si="0"/>
        <v>-1.1542159468783653</v>
      </c>
      <c r="I58" s="2">
        <f t="shared" si="1"/>
        <v>0</v>
      </c>
      <c r="J58" s="2">
        <f t="shared" si="2"/>
        <v>0</v>
      </c>
      <c r="K58" s="10" t="str">
        <f t="shared" si="5"/>
        <v>1 ± 0</v>
      </c>
    </row>
    <row r="59" spans="1:11" x14ac:dyDescent="0.3">
      <c r="A59" s="4">
        <f t="shared" si="6"/>
        <v>58</v>
      </c>
      <c r="B59" s="3">
        <f>T0_1!G60</f>
        <v>0</v>
      </c>
      <c r="C59" s="2">
        <f>Tв_23!G60</f>
        <v>0</v>
      </c>
      <c r="D59" s="2" t="e">
        <f t="shared" si="3"/>
        <v>#DIV/0!</v>
      </c>
      <c r="E59" s="2">
        <f>T0_1!S60</f>
        <v>0</v>
      </c>
      <c r="F59" s="2" t="e">
        <f t="shared" si="4"/>
        <v>#DIV/0!</v>
      </c>
      <c r="G59" s="2">
        <f>Tв_23!S60</f>
        <v>0</v>
      </c>
      <c r="H59" s="2" t="e">
        <f t="shared" si="0"/>
        <v>#DIV/0!</v>
      </c>
      <c r="I59" s="2" t="e">
        <f t="shared" si="1"/>
        <v>#DIV/0!</v>
      </c>
      <c r="J59" s="2" t="e">
        <f t="shared" si="2"/>
        <v>#DIV/0!</v>
      </c>
      <c r="K59" s="10" t="e">
        <f t="shared" si="5"/>
        <v>#DIV/0!</v>
      </c>
    </row>
    <row r="60" spans="1:11" x14ac:dyDescent="0.3">
      <c r="A60" s="4">
        <f t="shared" si="6"/>
        <v>59</v>
      </c>
      <c r="B60" s="3">
        <f>T0_1!G61</f>
        <v>0</v>
      </c>
      <c r="C60" s="2">
        <f>Tв_23!G61</f>
        <v>0</v>
      </c>
      <c r="D60" s="2" t="e">
        <f t="shared" si="3"/>
        <v>#DIV/0!</v>
      </c>
      <c r="E60" s="2">
        <f>T0_1!S61</f>
        <v>0</v>
      </c>
      <c r="F60" s="2" t="e">
        <f t="shared" si="4"/>
        <v>#DIV/0!</v>
      </c>
      <c r="G60" s="2">
        <f>Tв_23!S61</f>
        <v>0</v>
      </c>
      <c r="H60" s="2" t="e">
        <f t="shared" si="0"/>
        <v>#DIV/0!</v>
      </c>
      <c r="I60" s="2" t="e">
        <f t="shared" si="1"/>
        <v>#DIV/0!</v>
      </c>
      <c r="J60" s="2" t="e">
        <f t="shared" si="2"/>
        <v>#DIV/0!</v>
      </c>
      <c r="K60" s="10" t="e">
        <f t="shared" si="5"/>
        <v>#DIV/0!</v>
      </c>
    </row>
    <row r="61" spans="1:11" x14ac:dyDescent="0.3">
      <c r="A61" s="4">
        <f t="shared" si="6"/>
        <v>60</v>
      </c>
      <c r="B61" s="3">
        <f>T0_1!G62</f>
        <v>0</v>
      </c>
      <c r="C61" s="2">
        <f>Tв_23!G62</f>
        <v>0</v>
      </c>
      <c r="D61" s="2" t="e">
        <f t="shared" si="3"/>
        <v>#DIV/0!</v>
      </c>
      <c r="E61" s="2">
        <f>T0_1!S62</f>
        <v>0</v>
      </c>
      <c r="F61" s="2" t="e">
        <f t="shared" si="4"/>
        <v>#DIV/0!</v>
      </c>
      <c r="G61" s="2">
        <f>Tв_23!S62</f>
        <v>0</v>
      </c>
      <c r="H61" s="2" t="e">
        <f t="shared" si="0"/>
        <v>#DIV/0!</v>
      </c>
      <c r="I61" s="2" t="e">
        <f t="shared" si="1"/>
        <v>#DIV/0!</v>
      </c>
      <c r="J61" s="2" t="e">
        <f t="shared" si="2"/>
        <v>#DIV/0!</v>
      </c>
      <c r="K61" s="10" t="e">
        <f t="shared" si="5"/>
        <v>#DIV/0!</v>
      </c>
    </row>
    <row r="62" spans="1:11" x14ac:dyDescent="0.3">
      <c r="A62" s="32">
        <f t="shared" si="6"/>
        <v>61</v>
      </c>
      <c r="B62" s="3">
        <f>T0_1!G63</f>
        <v>0.71922299999999995</v>
      </c>
      <c r="C62" s="2">
        <f>Tв_23!G63</f>
        <v>4.6096666666666664E-3</v>
      </c>
      <c r="D62" s="2">
        <f t="shared" si="3"/>
        <v>0.99363158520063111</v>
      </c>
      <c r="E62" s="2">
        <f>T0_1!S63</f>
        <v>0.63281379999999998</v>
      </c>
      <c r="F62" s="2">
        <f t="shared" si="4"/>
        <v>8.7981865044806616E-3</v>
      </c>
      <c r="G62" s="2">
        <f>Tв_23!S63</f>
        <v>1.9821566666666665E-2</v>
      </c>
      <c r="H62" s="2">
        <f t="shared" si="0"/>
        <v>-1.3727365881073312</v>
      </c>
      <c r="I62" s="2">
        <f t="shared" si="1"/>
        <v>2.7773566292601932E-2</v>
      </c>
      <c r="J62" s="2">
        <f t="shared" si="2"/>
        <v>2.7951573506989491</v>
      </c>
      <c r="K62" s="10" t="str">
        <f t="shared" si="5"/>
        <v>1 ± 0,028</v>
      </c>
    </row>
    <row r="63" spans="1:11" x14ac:dyDescent="0.3">
      <c r="A63" s="30">
        <f t="shared" si="6"/>
        <v>62</v>
      </c>
      <c r="B63" s="3">
        <f>T0_1!G64</f>
        <v>0</v>
      </c>
      <c r="C63" s="2">
        <f>Tв_23!G64</f>
        <v>0</v>
      </c>
      <c r="D63" s="2" t="e">
        <f t="shared" si="3"/>
        <v>#DIV/0!</v>
      </c>
      <c r="E63" s="2">
        <f>T0_1!S64</f>
        <v>0</v>
      </c>
      <c r="F63" s="2" t="e">
        <f t="shared" si="4"/>
        <v>#DIV/0!</v>
      </c>
      <c r="G63" s="2">
        <f>Tв_23!S64</f>
        <v>0</v>
      </c>
      <c r="H63" s="2" t="e">
        <f t="shared" si="0"/>
        <v>#DIV/0!</v>
      </c>
      <c r="I63" s="2" t="e">
        <f t="shared" si="1"/>
        <v>#DIV/0!</v>
      </c>
      <c r="J63" s="2" t="e">
        <f t="shared" si="2"/>
        <v>#DIV/0!</v>
      </c>
      <c r="K63" s="10" t="e">
        <f t="shared" si="5"/>
        <v>#DIV/0!</v>
      </c>
    </row>
    <row r="64" spans="1:11" x14ac:dyDescent="0.3">
      <c r="A64" s="30">
        <f t="shared" si="6"/>
        <v>63</v>
      </c>
      <c r="B64" s="3">
        <f>T0_1!G65</f>
        <v>0</v>
      </c>
      <c r="C64" s="2">
        <f>Tв_23!G65</f>
        <v>0</v>
      </c>
      <c r="D64" s="2" t="e">
        <f t="shared" si="3"/>
        <v>#DIV/0!</v>
      </c>
      <c r="E64" s="2">
        <f>T0_1!S65</f>
        <v>0</v>
      </c>
      <c r="F64" s="2" t="e">
        <f t="shared" si="4"/>
        <v>#DIV/0!</v>
      </c>
      <c r="G64" s="2">
        <f>Tв_23!S65</f>
        <v>0</v>
      </c>
      <c r="H64" s="2" t="e">
        <f t="shared" si="0"/>
        <v>#DIV/0!</v>
      </c>
      <c r="I64" s="2" t="e">
        <f t="shared" si="1"/>
        <v>#DIV/0!</v>
      </c>
      <c r="J64" s="2" t="e">
        <f t="shared" si="2"/>
        <v>#DIV/0!</v>
      </c>
      <c r="K64" s="10" t="e">
        <f t="shared" si="5"/>
        <v>#DIV/0!</v>
      </c>
    </row>
    <row r="65" spans="1:11" x14ac:dyDescent="0.3">
      <c r="A65" s="30">
        <f t="shared" si="6"/>
        <v>64</v>
      </c>
      <c r="B65" s="3">
        <f>T0_1!G66</f>
        <v>0</v>
      </c>
      <c r="C65" s="2">
        <f>Tв_23!G66</f>
        <v>0</v>
      </c>
      <c r="D65" s="2" t="e">
        <f t="shared" si="3"/>
        <v>#DIV/0!</v>
      </c>
      <c r="E65" s="2">
        <f>T0_1!S66</f>
        <v>0</v>
      </c>
      <c r="F65" s="2" t="e">
        <f t="shared" si="4"/>
        <v>#DIV/0!</v>
      </c>
      <c r="G65" s="2">
        <f>Tв_23!S66</f>
        <v>0</v>
      </c>
      <c r="H65" s="2" t="e">
        <f t="shared" si="0"/>
        <v>#DIV/0!</v>
      </c>
      <c r="I65" s="2" t="e">
        <f t="shared" si="1"/>
        <v>#DIV/0!</v>
      </c>
      <c r="J65" s="2" t="e">
        <f t="shared" si="2"/>
        <v>#DIV/0!</v>
      </c>
      <c r="K65" s="10" t="e">
        <f t="shared" si="5"/>
        <v>#DIV/0!</v>
      </c>
    </row>
    <row r="66" spans="1:11" x14ac:dyDescent="0.3">
      <c r="A66" s="30">
        <f t="shared" si="6"/>
        <v>65</v>
      </c>
      <c r="B66" s="3">
        <f>T0_1!G67</f>
        <v>0</v>
      </c>
      <c r="C66" s="2">
        <f>Tв_23!G67</f>
        <v>0</v>
      </c>
      <c r="D66" s="2" t="e">
        <f t="shared" si="3"/>
        <v>#DIV/0!</v>
      </c>
      <c r="E66" s="2">
        <f>T0_1!S67</f>
        <v>0</v>
      </c>
      <c r="F66" s="2" t="e">
        <f t="shared" si="4"/>
        <v>#DIV/0!</v>
      </c>
      <c r="G66" s="2">
        <f>Tв_23!S67</f>
        <v>0</v>
      </c>
      <c r="H66" s="2" t="e">
        <f t="shared" ref="H66:H87" si="7">-B66/POWER(B66+C66,2)</f>
        <v>#DIV/0!</v>
      </c>
      <c r="I66" s="2" t="e">
        <f t="shared" ref="I66:I87" si="8">POWER(POWER(F66*E66,2)+POWER(H66*G66,2),0.5)</f>
        <v>#DIV/0!</v>
      </c>
      <c r="J66" s="2" t="e">
        <f t="shared" ref="J66:J87" si="9">I66/D66*100</f>
        <v>#DIV/0!</v>
      </c>
      <c r="K66" s="10" t="e">
        <f t="shared" si="5"/>
        <v>#DIV/0!</v>
      </c>
    </row>
    <row r="67" spans="1:11" x14ac:dyDescent="0.3">
      <c r="A67" s="31">
        <f t="shared" si="6"/>
        <v>66</v>
      </c>
      <c r="B67" s="3">
        <f>T0_1!G68</f>
        <v>0.32674433333333336</v>
      </c>
      <c r="C67" s="2">
        <f>Tв_23!G68</f>
        <v>1.3893333333333332E-2</v>
      </c>
      <c r="D67" s="2">
        <f t="shared" ref="D67:D87" si="10">B67/(B67+C67)</f>
        <v>0.95921374911562929</v>
      </c>
      <c r="E67" s="2">
        <f>T0_1!S68</f>
        <v>0.21088848465213655</v>
      </c>
      <c r="F67" s="2">
        <f t="shared" ref="F67:F87" si="11">C67/POWER(B67+C67,2)</f>
        <v>0.11973499960673006</v>
      </c>
      <c r="G67" s="2">
        <f>Tв_23!S68</f>
        <v>1.2256466773821056E-4</v>
      </c>
      <c r="H67" s="2">
        <f t="shared" si="7"/>
        <v>-2.8159356494602652</v>
      </c>
      <c r="I67" s="2">
        <f t="shared" si="8"/>
        <v>2.5253091213205462E-2</v>
      </c>
      <c r="J67" s="2">
        <f t="shared" si="9"/>
        <v>2.6326865348300283</v>
      </c>
      <c r="K67" s="10" t="str">
        <f t="shared" ref="K67:K87" si="12" xml:space="preserve"> (ROUNDUP(D67,2)) &amp; " ± " &amp; (ROUNDUP(I67, 3))</f>
        <v>0,96 ± 0,026</v>
      </c>
    </row>
    <row r="68" spans="1:11" x14ac:dyDescent="0.3">
      <c r="A68" s="30">
        <f t="shared" ref="A68:A77" si="13">A67+1</f>
        <v>67</v>
      </c>
      <c r="B68" s="3">
        <f>T0_1!G69</f>
        <v>0</v>
      </c>
      <c r="C68" s="2">
        <f>Tв_23!G69</f>
        <v>0</v>
      </c>
      <c r="D68" s="2" t="e">
        <f t="shared" si="10"/>
        <v>#DIV/0!</v>
      </c>
      <c r="E68" s="2">
        <f>T0_1!S69</f>
        <v>0</v>
      </c>
      <c r="F68" s="2" t="e">
        <f t="shared" si="11"/>
        <v>#DIV/0!</v>
      </c>
      <c r="G68" s="2">
        <f>Tв_23!S69</f>
        <v>0</v>
      </c>
      <c r="H68" s="2" t="e">
        <f t="shared" si="7"/>
        <v>#DIV/0!</v>
      </c>
      <c r="I68" s="2" t="e">
        <f t="shared" si="8"/>
        <v>#DIV/0!</v>
      </c>
      <c r="J68" s="2" t="e">
        <f t="shared" si="9"/>
        <v>#DIV/0!</v>
      </c>
      <c r="K68" s="10" t="e">
        <f t="shared" si="12"/>
        <v>#DIV/0!</v>
      </c>
    </row>
    <row r="69" spans="1:11" x14ac:dyDescent="0.3">
      <c r="A69" s="30">
        <f t="shared" si="13"/>
        <v>68</v>
      </c>
      <c r="B69" s="3">
        <f>T0_1!G70</f>
        <v>0</v>
      </c>
      <c r="C69" s="2">
        <f>Tв_23!G70</f>
        <v>0</v>
      </c>
      <c r="D69" s="2" t="e">
        <f t="shared" si="10"/>
        <v>#DIV/0!</v>
      </c>
      <c r="E69" s="2">
        <f>T0_1!S70</f>
        <v>0</v>
      </c>
      <c r="F69" s="2" t="e">
        <f t="shared" si="11"/>
        <v>#DIV/0!</v>
      </c>
      <c r="G69" s="2">
        <f>Tв_23!S70</f>
        <v>0</v>
      </c>
      <c r="H69" s="2" t="e">
        <f t="shared" si="7"/>
        <v>#DIV/0!</v>
      </c>
      <c r="I69" s="2" t="e">
        <f t="shared" si="8"/>
        <v>#DIV/0!</v>
      </c>
      <c r="J69" s="2" t="e">
        <f t="shared" si="9"/>
        <v>#DIV/0!</v>
      </c>
      <c r="K69" s="10" t="e">
        <f t="shared" si="12"/>
        <v>#DIV/0!</v>
      </c>
    </row>
    <row r="70" spans="1:11" x14ac:dyDescent="0.3">
      <c r="A70" s="30">
        <f t="shared" si="13"/>
        <v>69</v>
      </c>
      <c r="B70" s="3">
        <f>T0_1!G71</f>
        <v>0</v>
      </c>
      <c r="C70" s="2">
        <f>Tв_23!G71</f>
        <v>0</v>
      </c>
      <c r="D70" s="2" t="e">
        <f t="shared" si="10"/>
        <v>#DIV/0!</v>
      </c>
      <c r="E70" s="2">
        <f>T0_1!S71</f>
        <v>0</v>
      </c>
      <c r="F70" s="2" t="e">
        <f t="shared" si="11"/>
        <v>#DIV/0!</v>
      </c>
      <c r="G70" s="2">
        <f>Tв_23!S71</f>
        <v>0</v>
      </c>
      <c r="H70" s="2" t="e">
        <f t="shared" si="7"/>
        <v>#DIV/0!</v>
      </c>
      <c r="I70" s="2" t="e">
        <f t="shared" si="8"/>
        <v>#DIV/0!</v>
      </c>
      <c r="J70" s="2" t="e">
        <f t="shared" si="9"/>
        <v>#DIV/0!</v>
      </c>
      <c r="K70" s="10" t="e">
        <f t="shared" si="12"/>
        <v>#DIV/0!</v>
      </c>
    </row>
    <row r="71" spans="1:11" x14ac:dyDescent="0.3">
      <c r="A71" s="30">
        <f t="shared" si="13"/>
        <v>70</v>
      </c>
      <c r="B71" s="3">
        <f>T0_1!G72</f>
        <v>0</v>
      </c>
      <c r="C71" s="2">
        <f>Tв_23!G72</f>
        <v>0</v>
      </c>
      <c r="D71" s="2" t="e">
        <f t="shared" si="10"/>
        <v>#DIV/0!</v>
      </c>
      <c r="E71" s="2">
        <f>T0_1!S72</f>
        <v>0</v>
      </c>
      <c r="F71" s="2" t="e">
        <f t="shared" si="11"/>
        <v>#DIV/0!</v>
      </c>
      <c r="G71" s="2">
        <f>Tв_23!S72</f>
        <v>0</v>
      </c>
      <c r="H71" s="2" t="e">
        <f t="shared" si="7"/>
        <v>#DIV/0!</v>
      </c>
      <c r="I71" s="2" t="e">
        <f t="shared" si="8"/>
        <v>#DIV/0!</v>
      </c>
      <c r="J71" s="2" t="e">
        <f t="shared" si="9"/>
        <v>#DIV/0!</v>
      </c>
      <c r="K71" s="10" t="e">
        <f t="shared" si="12"/>
        <v>#DIV/0!</v>
      </c>
    </row>
    <row r="72" spans="1:11" x14ac:dyDescent="0.3">
      <c r="A72" s="31">
        <f t="shared" si="13"/>
        <v>71</v>
      </c>
      <c r="B72" s="3">
        <f>T0_1!G73</f>
        <v>0.52297199999999999</v>
      </c>
      <c r="C72" s="2">
        <f>Tв_23!G73</f>
        <v>9.2720000000000007E-3</v>
      </c>
      <c r="D72" s="2">
        <f t="shared" si="10"/>
        <v>0.9825794184622092</v>
      </c>
      <c r="E72" s="2">
        <f>T0_1!S73</f>
        <v>0.76060617154373877</v>
      </c>
      <c r="F72" s="2">
        <f t="shared" si="11"/>
        <v>3.273044231177983E-2</v>
      </c>
      <c r="G72" s="2">
        <f>Tв_23!S73</f>
        <v>1.9934861834819257E-2</v>
      </c>
      <c r="H72" s="2">
        <f t="shared" si="7"/>
        <v>-1.8461070833343529</v>
      </c>
      <c r="I72" s="2">
        <f t="shared" si="8"/>
        <v>4.4431283257467882E-2</v>
      </c>
      <c r="J72" s="2">
        <f t="shared" si="9"/>
        <v>4.5219024968999735</v>
      </c>
      <c r="K72" s="10" t="str">
        <f t="shared" si="12"/>
        <v>0,99 ± 0,045</v>
      </c>
    </row>
    <row r="73" spans="1:11" x14ac:dyDescent="0.3">
      <c r="A73" s="30">
        <f t="shared" si="13"/>
        <v>72</v>
      </c>
      <c r="B73" s="3">
        <f>T0_1!G74</f>
        <v>0</v>
      </c>
      <c r="C73" s="2">
        <f>Tв_23!G74</f>
        <v>0</v>
      </c>
      <c r="D73" s="2" t="e">
        <f t="shared" si="10"/>
        <v>#DIV/0!</v>
      </c>
      <c r="E73" s="2">
        <f>T0_1!S74</f>
        <v>0</v>
      </c>
      <c r="F73" s="2" t="e">
        <f t="shared" si="11"/>
        <v>#DIV/0!</v>
      </c>
      <c r="G73" s="2">
        <f>Tв_23!S74</f>
        <v>0</v>
      </c>
      <c r="H73" s="2" t="e">
        <f t="shared" si="7"/>
        <v>#DIV/0!</v>
      </c>
      <c r="I73" s="2" t="e">
        <f t="shared" si="8"/>
        <v>#DIV/0!</v>
      </c>
      <c r="J73" s="2" t="e">
        <f t="shared" si="9"/>
        <v>#DIV/0!</v>
      </c>
      <c r="K73" s="10" t="e">
        <f t="shared" si="12"/>
        <v>#DIV/0!</v>
      </c>
    </row>
    <row r="74" spans="1:11" x14ac:dyDescent="0.3">
      <c r="A74" s="30">
        <f t="shared" si="13"/>
        <v>73</v>
      </c>
      <c r="B74" s="3">
        <f>T0_1!G75</f>
        <v>0</v>
      </c>
      <c r="C74" s="2">
        <f>Tв_23!G75</f>
        <v>0</v>
      </c>
      <c r="D74" s="2" t="e">
        <f t="shared" si="10"/>
        <v>#DIV/0!</v>
      </c>
      <c r="E74" s="2">
        <f>T0_1!S75</f>
        <v>0</v>
      </c>
      <c r="F74" s="2" t="e">
        <f t="shared" si="11"/>
        <v>#DIV/0!</v>
      </c>
      <c r="G74" s="2">
        <f>Tв_23!S75</f>
        <v>0</v>
      </c>
      <c r="H74" s="2" t="e">
        <f t="shared" si="7"/>
        <v>#DIV/0!</v>
      </c>
      <c r="I74" s="2" t="e">
        <f t="shared" si="8"/>
        <v>#DIV/0!</v>
      </c>
      <c r="J74" s="2" t="e">
        <f t="shared" si="9"/>
        <v>#DIV/0!</v>
      </c>
      <c r="K74" s="10" t="e">
        <f t="shared" si="12"/>
        <v>#DIV/0!</v>
      </c>
    </row>
    <row r="75" spans="1:11" x14ac:dyDescent="0.3">
      <c r="A75" s="30">
        <f t="shared" si="13"/>
        <v>74</v>
      </c>
      <c r="B75" s="3">
        <f>T0_1!G76</f>
        <v>0</v>
      </c>
      <c r="C75" s="2">
        <f>Tв_23!G76</f>
        <v>0</v>
      </c>
      <c r="D75" s="2" t="e">
        <f t="shared" si="10"/>
        <v>#DIV/0!</v>
      </c>
      <c r="E75" s="2">
        <f>T0_1!S76</f>
        <v>0</v>
      </c>
      <c r="F75" s="2" t="e">
        <f t="shared" si="11"/>
        <v>#DIV/0!</v>
      </c>
      <c r="G75" s="2">
        <f>Tв_23!S76</f>
        <v>0</v>
      </c>
      <c r="H75" s="2" t="e">
        <f t="shared" si="7"/>
        <v>#DIV/0!</v>
      </c>
      <c r="I75" s="2" t="e">
        <f t="shared" si="8"/>
        <v>#DIV/0!</v>
      </c>
      <c r="J75" s="2" t="e">
        <f t="shared" si="9"/>
        <v>#DIV/0!</v>
      </c>
      <c r="K75" s="10" t="e">
        <f t="shared" si="12"/>
        <v>#DIV/0!</v>
      </c>
    </row>
    <row r="76" spans="1:11" x14ac:dyDescent="0.3">
      <c r="A76" s="30">
        <f t="shared" si="13"/>
        <v>75</v>
      </c>
      <c r="B76" s="3">
        <f>T0_1!G77</f>
        <v>0</v>
      </c>
      <c r="C76" s="2">
        <f>Tв_23!G77</f>
        <v>0</v>
      </c>
      <c r="D76" s="2" t="e">
        <f t="shared" si="10"/>
        <v>#DIV/0!</v>
      </c>
      <c r="E76" s="2">
        <f>T0_1!S77</f>
        <v>0</v>
      </c>
      <c r="F76" s="2" t="e">
        <f t="shared" si="11"/>
        <v>#DIV/0!</v>
      </c>
      <c r="G76" s="2">
        <f>Tв_23!S77</f>
        <v>0</v>
      </c>
      <c r="H76" s="2" t="e">
        <f t="shared" si="7"/>
        <v>#DIV/0!</v>
      </c>
      <c r="I76" s="2" t="e">
        <f t="shared" si="8"/>
        <v>#DIV/0!</v>
      </c>
      <c r="J76" s="2" t="e">
        <f t="shared" si="9"/>
        <v>#DIV/0!</v>
      </c>
      <c r="K76" s="10" t="e">
        <f t="shared" si="12"/>
        <v>#DIV/0!</v>
      </c>
    </row>
    <row r="77" spans="1:11" x14ac:dyDescent="0.3">
      <c r="A77" s="31">
        <f t="shared" si="13"/>
        <v>76</v>
      </c>
      <c r="B77" s="3">
        <f>T0_1!G78</f>
        <v>0.65730833333333327</v>
      </c>
      <c r="C77" s="2">
        <f>Tв_23!G78</f>
        <v>4.6273333333333331E-3</v>
      </c>
      <c r="D77" s="2">
        <f t="shared" si="10"/>
        <v>0.99300939114425524</v>
      </c>
      <c r="E77" s="2">
        <f>T0_1!S78</f>
        <v>0.89904686666666667</v>
      </c>
      <c r="F77" s="2">
        <f t="shared" si="11"/>
        <v>1.0560858415361807E-2</v>
      </c>
      <c r="G77" s="2">
        <f>Tв_23!S78</f>
        <v>1.9897533333333335E-2</v>
      </c>
      <c r="H77" s="2">
        <f t="shared" si="7"/>
        <v>-1.5001599719573786</v>
      </c>
      <c r="I77" s="2">
        <f t="shared" si="8"/>
        <v>3.132317182053642E-2</v>
      </c>
      <c r="J77" s="2">
        <f t="shared" si="9"/>
        <v>3.1543681358785944</v>
      </c>
      <c r="K77" s="10" t="str">
        <f t="shared" si="12"/>
        <v>1 ± 0,032</v>
      </c>
    </row>
    <row r="78" spans="1:11" x14ac:dyDescent="0.3">
      <c r="A78" s="30"/>
      <c r="B78" s="3">
        <f>T0_1!G79</f>
        <v>0</v>
      </c>
      <c r="C78" s="2">
        <f>Tв_23!G79</f>
        <v>0</v>
      </c>
      <c r="D78" s="2" t="e">
        <f t="shared" si="10"/>
        <v>#DIV/0!</v>
      </c>
      <c r="E78" s="2">
        <f>T0_1!S79</f>
        <v>0</v>
      </c>
      <c r="F78" s="2" t="e">
        <f t="shared" si="11"/>
        <v>#DIV/0!</v>
      </c>
      <c r="G78" s="2">
        <f>Tв_23!S79</f>
        <v>0</v>
      </c>
      <c r="H78" s="2" t="e">
        <f t="shared" si="7"/>
        <v>#DIV/0!</v>
      </c>
      <c r="I78" s="2" t="e">
        <f t="shared" si="8"/>
        <v>#DIV/0!</v>
      </c>
      <c r="J78" s="2" t="e">
        <f t="shared" si="9"/>
        <v>#DIV/0!</v>
      </c>
      <c r="K78" s="10" t="e">
        <f t="shared" si="12"/>
        <v>#DIV/0!</v>
      </c>
    </row>
    <row r="79" spans="1:11" x14ac:dyDescent="0.3">
      <c r="A79" s="30"/>
      <c r="B79" s="3">
        <f>T0_1!G80</f>
        <v>0</v>
      </c>
      <c r="C79" s="2">
        <f>Tв_23!G80</f>
        <v>0</v>
      </c>
      <c r="D79" s="2" t="e">
        <f t="shared" si="10"/>
        <v>#DIV/0!</v>
      </c>
      <c r="E79" s="2">
        <f>T0_1!S80</f>
        <v>0</v>
      </c>
      <c r="F79" s="2" t="e">
        <f t="shared" si="11"/>
        <v>#DIV/0!</v>
      </c>
      <c r="G79" s="2">
        <f>Tв_23!S80</f>
        <v>0</v>
      </c>
      <c r="H79" s="2" t="e">
        <f t="shared" si="7"/>
        <v>#DIV/0!</v>
      </c>
      <c r="I79" s="2" t="e">
        <f t="shared" si="8"/>
        <v>#DIV/0!</v>
      </c>
      <c r="J79" s="2" t="e">
        <f t="shared" si="9"/>
        <v>#DIV/0!</v>
      </c>
      <c r="K79" s="10" t="e">
        <f t="shared" si="12"/>
        <v>#DIV/0!</v>
      </c>
    </row>
    <row r="80" spans="1:11" x14ac:dyDescent="0.3">
      <c r="A80" s="31" t="s">
        <v>69</v>
      </c>
      <c r="B80" s="3">
        <f>T0_1!G81</f>
        <v>0.86638899999999996</v>
      </c>
      <c r="C80" s="2">
        <f>Tв_23!G81</f>
        <v>0</v>
      </c>
      <c r="D80" s="2">
        <f t="shared" si="10"/>
        <v>1</v>
      </c>
      <c r="E80" s="2">
        <f>T0_1!S81</f>
        <v>0</v>
      </c>
      <c r="F80" s="2">
        <f t="shared" si="11"/>
        <v>0</v>
      </c>
      <c r="G80" s="2">
        <f>Tв_23!S81</f>
        <v>0</v>
      </c>
      <c r="H80" s="2">
        <f t="shared" si="7"/>
        <v>-1.1542159468783653</v>
      </c>
      <c r="I80" s="2">
        <f t="shared" si="8"/>
        <v>0</v>
      </c>
      <c r="J80" s="2">
        <f t="shared" si="9"/>
        <v>0</v>
      </c>
      <c r="K80" s="10" t="str">
        <f t="shared" si="12"/>
        <v>1 ± 0</v>
      </c>
    </row>
    <row r="81" spans="1:11" x14ac:dyDescent="0.3">
      <c r="A81" s="31" t="s">
        <v>71</v>
      </c>
      <c r="B81" s="3">
        <f>T0_1!G82</f>
        <v>0.86638899999999996</v>
      </c>
      <c r="C81" s="2">
        <f>Tв_23!G82</f>
        <v>0</v>
      </c>
      <c r="D81" s="2">
        <f t="shared" si="10"/>
        <v>1</v>
      </c>
      <c r="E81" s="2">
        <f>T0_1!S82</f>
        <v>0</v>
      </c>
      <c r="F81" s="2">
        <f t="shared" si="11"/>
        <v>0</v>
      </c>
      <c r="G81" s="2">
        <f>Tв_23!S82</f>
        <v>0</v>
      </c>
      <c r="H81" s="2">
        <f t="shared" si="7"/>
        <v>-1.1542159468783653</v>
      </c>
      <c r="I81" s="2">
        <f t="shared" si="8"/>
        <v>0</v>
      </c>
      <c r="J81" s="2">
        <f t="shared" si="9"/>
        <v>0</v>
      </c>
      <c r="K81" s="10" t="str">
        <f t="shared" si="12"/>
        <v>1 ± 0</v>
      </c>
    </row>
    <row r="82" spans="1:11" x14ac:dyDescent="0.3">
      <c r="A82" s="31" t="s">
        <v>72</v>
      </c>
      <c r="B82" s="3">
        <f>T0_1!G83</f>
        <v>6.8636666666666664E-3</v>
      </c>
      <c r="C82" s="2">
        <f>Tв_23!G83</f>
        <v>3.0463333333333336E-3</v>
      </c>
      <c r="D82" s="2">
        <f t="shared" si="10"/>
        <v>0.69260006727211565</v>
      </c>
      <c r="E82" s="2">
        <f>T0_1!S83</f>
        <v>2.2305775383170265E-3</v>
      </c>
      <c r="F82" s="2">
        <f t="shared" si="11"/>
        <v>31.019165764670461</v>
      </c>
      <c r="G82" s="2">
        <f>Tв_23!S83</f>
        <v>2.6494622909396365E-3</v>
      </c>
      <c r="H82" s="2">
        <f t="shared" si="7"/>
        <v>-69.889007797388047</v>
      </c>
      <c r="I82" s="2">
        <f t="shared" si="8"/>
        <v>0.19767306984655311</v>
      </c>
      <c r="J82" s="2">
        <f t="shared" si="9"/>
        <v>28.5407234546065</v>
      </c>
      <c r="K82" s="10" t="str">
        <f t="shared" si="12"/>
        <v>0,7 ± 0,198</v>
      </c>
    </row>
    <row r="83" spans="1:11" x14ac:dyDescent="0.3">
      <c r="A83" s="31" t="s">
        <v>75</v>
      </c>
      <c r="B83" s="3">
        <f>T0_1!G84</f>
        <v>5.0696666666666668E-3</v>
      </c>
      <c r="C83" s="2">
        <f>Tв_23!G84</f>
        <v>2.4449999999999997E-3</v>
      </c>
      <c r="D83" s="2">
        <f t="shared" si="10"/>
        <v>0.67463626685592626</v>
      </c>
      <c r="E83" s="2">
        <f>T0_1!S84</f>
        <v>1.3736830667143635E-3</v>
      </c>
      <c r="F83" s="2">
        <f t="shared" si="11"/>
        <v>43.297161081982857</v>
      </c>
      <c r="G83" s="2">
        <f>Tв_23!S84</f>
        <v>1.0301738704380601E-3</v>
      </c>
      <c r="H83" s="2">
        <f t="shared" si="7"/>
        <v>-89.775940408435901</v>
      </c>
      <c r="I83" s="2">
        <f t="shared" si="8"/>
        <v>0.10995865870470983</v>
      </c>
      <c r="J83" s="2">
        <f t="shared" si="9"/>
        <v>16.298954578466553</v>
      </c>
      <c r="K83" s="10" t="str">
        <f t="shared" si="12"/>
        <v>0,68 ± 0,11</v>
      </c>
    </row>
    <row r="84" spans="1:11" x14ac:dyDescent="0.3">
      <c r="A84" s="31" t="s">
        <v>70</v>
      </c>
      <c r="B84" s="3">
        <f>T0_1!G85</f>
        <v>0.27810400000000002</v>
      </c>
      <c r="C84" s="2">
        <f>Tв_23!G85</f>
        <v>1.3869333333333332E-2</v>
      </c>
      <c r="D84" s="2">
        <f t="shared" si="10"/>
        <v>0.95249794501780982</v>
      </c>
      <c r="E84" s="2">
        <f>T0_1!S85</f>
        <v>1.7350859661700207E-3</v>
      </c>
      <c r="F84" s="2">
        <f t="shared" si="11"/>
        <v>0.16269312830688923</v>
      </c>
      <c r="G84" s="2">
        <f>Tв_23!S85</f>
        <v>2.2526601558552199E-5</v>
      </c>
      <c r="H84" s="2">
        <f t="shared" si="7"/>
        <v>-3.2622771886170301</v>
      </c>
      <c r="I84" s="2">
        <f t="shared" si="8"/>
        <v>2.9169537689868188E-4</v>
      </c>
      <c r="J84" s="2">
        <f t="shared" si="9"/>
        <v>3.0624252621692299E-2</v>
      </c>
      <c r="K84" s="10" t="str">
        <f t="shared" si="12"/>
        <v>0,96 ± 0,001</v>
      </c>
    </row>
    <row r="85" spans="1:11" x14ac:dyDescent="0.3">
      <c r="A85" s="31" t="s">
        <v>73</v>
      </c>
      <c r="B85" s="3">
        <f>T0_1!G86</f>
        <v>0.35206266666666669</v>
      </c>
      <c r="C85" s="2">
        <f>Tв_23!G86</f>
        <v>1.3451333333333334E-2</v>
      </c>
      <c r="D85" s="2">
        <f t="shared" si="10"/>
        <v>0.96319885604016997</v>
      </c>
      <c r="E85" s="2">
        <f>T0_1!S86</f>
        <v>0.3100748925401805</v>
      </c>
      <c r="F85" s="2">
        <f t="shared" si="11"/>
        <v>0.10068326783606123</v>
      </c>
      <c r="G85" s="2">
        <f>Tв_23!S86</f>
        <v>8.5299805440054235E-3</v>
      </c>
      <c r="H85" s="2">
        <f t="shared" si="7"/>
        <v>-2.6351900502858165</v>
      </c>
      <c r="I85" s="2">
        <f t="shared" si="8"/>
        <v>3.8469649108373465E-2</v>
      </c>
      <c r="J85" s="2">
        <f t="shared" si="9"/>
        <v>3.9939467190115825</v>
      </c>
      <c r="K85" s="10" t="str">
        <f t="shared" si="12"/>
        <v>0,97 ± 0,039</v>
      </c>
    </row>
    <row r="86" spans="1:11" x14ac:dyDescent="0.3">
      <c r="A86" s="31" t="s">
        <v>74</v>
      </c>
      <c r="B86" s="3">
        <f>T0_1!G87</f>
        <v>0.215472</v>
      </c>
      <c r="C86" s="2">
        <f>Tв_23!G87</f>
        <v>4.9449333333333338E-2</v>
      </c>
      <c r="D86" s="2">
        <f t="shared" si="10"/>
        <v>0.81334333210865106</v>
      </c>
      <c r="E86" s="2">
        <f>T0_1!S87</f>
        <v>0.16074388509464366</v>
      </c>
      <c r="F86" s="2">
        <f t="shared" si="11"/>
        <v>0.70457394103664317</v>
      </c>
      <c r="G86" s="2">
        <f>Tв_23!S87</f>
        <v>9.2851880954441558E-3</v>
      </c>
      <c r="H86" s="2">
        <f t="shared" si="7"/>
        <v>-3.0701315061149637</v>
      </c>
      <c r="I86" s="2">
        <f t="shared" si="8"/>
        <v>0.11678846481691314</v>
      </c>
      <c r="J86" s="2">
        <f t="shared" si="9"/>
        <v>14.359060953279181</v>
      </c>
      <c r="K86" s="10" t="str">
        <f t="shared" si="12"/>
        <v>0,82 ± 0,117</v>
      </c>
    </row>
    <row r="87" spans="1:11" x14ac:dyDescent="0.3">
      <c r="A87" s="31" t="s">
        <v>76</v>
      </c>
      <c r="B87" s="3">
        <f>T0_1!G88</f>
        <v>7.4770000000000003E-2</v>
      </c>
      <c r="C87" s="2">
        <f>Tв_23!G88</f>
        <v>4.6530999999999996E-2</v>
      </c>
      <c r="D87" s="2">
        <f t="shared" si="10"/>
        <v>0.61640052431554571</v>
      </c>
      <c r="E87" s="2">
        <f>T0_1!S88</f>
        <v>6.2534597523850752E-2</v>
      </c>
      <c r="F87" s="2">
        <f t="shared" si="11"/>
        <v>3.1623768615630077</v>
      </c>
      <c r="G87" s="2">
        <f>Tв_23!S88</f>
        <v>2.95214025242705E-3</v>
      </c>
      <c r="H87" s="2">
        <f t="shared" si="7"/>
        <v>-5.0815782583453206</v>
      </c>
      <c r="I87" s="2">
        <f t="shared" si="8"/>
        <v>0.19832614144616162</v>
      </c>
      <c r="J87" s="2">
        <f t="shared" si="9"/>
        <v>32.174882016264341</v>
      </c>
      <c r="K87" s="10" t="str">
        <f t="shared" si="12"/>
        <v>0,62 ± 0,199</v>
      </c>
    </row>
    <row r="89" spans="1:11" x14ac:dyDescent="0.3">
      <c r="A89" s="30"/>
    </row>
    <row r="90" spans="1:11" x14ac:dyDescent="0.3">
      <c r="A90" s="30"/>
    </row>
    <row r="91" spans="1:11" x14ac:dyDescent="0.3">
      <c r="A91" s="30"/>
    </row>
    <row r="92" spans="1:11" x14ac:dyDescent="0.3">
      <c r="A92" s="30"/>
    </row>
    <row r="93" spans="1:11" x14ac:dyDescent="0.3">
      <c r="A93" s="30"/>
    </row>
    <row r="94" spans="1:11" x14ac:dyDescent="0.3">
      <c r="A94" s="30"/>
    </row>
    <row r="95" spans="1:11" x14ac:dyDescent="0.3">
      <c r="A95" s="30"/>
    </row>
    <row r="96" spans="1:11" x14ac:dyDescent="0.3">
      <c r="A96" s="30"/>
    </row>
    <row r="97" spans="1:1" x14ac:dyDescent="0.3">
      <c r="A97" s="30"/>
    </row>
    <row r="98" spans="1:1" x14ac:dyDescent="0.3">
      <c r="A98" s="30"/>
    </row>
    <row r="99" spans="1:1" x14ac:dyDescent="0.3">
      <c r="A99" s="30"/>
    </row>
    <row r="100" spans="1:1" x14ac:dyDescent="0.3">
      <c r="A100" s="30"/>
    </row>
    <row r="101" spans="1:1" x14ac:dyDescent="0.3">
      <c r="A101" s="30"/>
    </row>
    <row r="102" spans="1:1" x14ac:dyDescent="0.3">
      <c r="A102" s="30"/>
    </row>
    <row r="103" spans="1:1" x14ac:dyDescent="0.3">
      <c r="A103" s="30"/>
    </row>
    <row r="104" spans="1:1" x14ac:dyDescent="0.3">
      <c r="A104" s="30"/>
    </row>
    <row r="105" spans="1:1" x14ac:dyDescent="0.3">
      <c r="A105" s="30"/>
    </row>
    <row r="106" spans="1:1" x14ac:dyDescent="0.3">
      <c r="A106" s="30"/>
    </row>
    <row r="107" spans="1:1" x14ac:dyDescent="0.3">
      <c r="A107" s="30"/>
    </row>
    <row r="108" spans="1:1" x14ac:dyDescent="0.3">
      <c r="A108" s="30"/>
    </row>
    <row r="109" spans="1:1" x14ac:dyDescent="0.3">
      <c r="A109" s="30"/>
    </row>
    <row r="110" spans="1:1" x14ac:dyDescent="0.3">
      <c r="A110" s="30"/>
    </row>
    <row r="111" spans="1:1" x14ac:dyDescent="0.3">
      <c r="A111" s="30"/>
    </row>
    <row r="112" spans="1:1" x14ac:dyDescent="0.3">
      <c r="A112" s="30"/>
    </row>
    <row r="113" spans="1:1" x14ac:dyDescent="0.3">
      <c r="A113" s="30"/>
    </row>
    <row r="114" spans="1:1" x14ac:dyDescent="0.3">
      <c r="A114" s="30"/>
    </row>
    <row r="115" spans="1:1" x14ac:dyDescent="0.3">
      <c r="A115" s="30"/>
    </row>
    <row r="116" spans="1:1" x14ac:dyDescent="0.3">
      <c r="A116" s="30"/>
    </row>
    <row r="117" spans="1:1" x14ac:dyDescent="0.3">
      <c r="A117" s="30"/>
    </row>
    <row r="118" spans="1:1" x14ac:dyDescent="0.3">
      <c r="A118" s="30"/>
    </row>
    <row r="119" spans="1:1" x14ac:dyDescent="0.3">
      <c r="A119" s="30"/>
    </row>
    <row r="120" spans="1:1" x14ac:dyDescent="0.3">
      <c r="A120" s="30"/>
    </row>
    <row r="121" spans="1:1" x14ac:dyDescent="0.3">
      <c r="A121" s="30"/>
    </row>
    <row r="122" spans="1:1" x14ac:dyDescent="0.3">
      <c r="A122" s="30"/>
    </row>
    <row r="123" spans="1:1" x14ac:dyDescent="0.3">
      <c r="A123" s="30"/>
    </row>
    <row r="124" spans="1:1" x14ac:dyDescent="0.3">
      <c r="A124" s="30"/>
    </row>
    <row r="125" spans="1:1" x14ac:dyDescent="0.3">
      <c r="A125" s="30"/>
    </row>
    <row r="126" spans="1:1" x14ac:dyDescent="0.3">
      <c r="A126" s="30"/>
    </row>
    <row r="127" spans="1:1" x14ac:dyDescent="0.3">
      <c r="A127" s="30"/>
    </row>
    <row r="128" spans="1:1" x14ac:dyDescent="0.3">
      <c r="A128" s="30"/>
    </row>
    <row r="129" spans="1:1" x14ac:dyDescent="0.3">
      <c r="A129" s="30"/>
    </row>
    <row r="130" spans="1:1" x14ac:dyDescent="0.3">
      <c r="A130" s="30"/>
    </row>
    <row r="131" spans="1:1" x14ac:dyDescent="0.3">
      <c r="A131" s="30"/>
    </row>
    <row r="132" spans="1:1" x14ac:dyDescent="0.3">
      <c r="A132" s="30"/>
    </row>
    <row r="133" spans="1:1" x14ac:dyDescent="0.3">
      <c r="A133" s="30"/>
    </row>
    <row r="134" spans="1:1" x14ac:dyDescent="0.3">
      <c r="A134" s="30"/>
    </row>
    <row r="135" spans="1:1" x14ac:dyDescent="0.3">
      <c r="A135" s="30"/>
    </row>
    <row r="136" spans="1:1" x14ac:dyDescent="0.3">
      <c r="A136" s="30"/>
    </row>
    <row r="137" spans="1:1" x14ac:dyDescent="0.3">
      <c r="A137" s="30"/>
    </row>
    <row r="138" spans="1:1" x14ac:dyDescent="0.3">
      <c r="A138" s="30"/>
    </row>
    <row r="139" spans="1:1" x14ac:dyDescent="0.3">
      <c r="A139" s="30"/>
    </row>
    <row r="140" spans="1:1" x14ac:dyDescent="0.3">
      <c r="A140" s="30"/>
    </row>
    <row r="141" spans="1:1" x14ac:dyDescent="0.3">
      <c r="A141" s="30"/>
    </row>
    <row r="142" spans="1:1" x14ac:dyDescent="0.3">
      <c r="A142" s="30"/>
    </row>
    <row r="143" spans="1:1" x14ac:dyDescent="0.3">
      <c r="A143" s="30"/>
    </row>
    <row r="144" spans="1:1" x14ac:dyDescent="0.3">
      <c r="A144" s="30"/>
    </row>
    <row r="145" spans="1:1" x14ac:dyDescent="0.3">
      <c r="A145" s="30"/>
    </row>
    <row r="146" spans="1:1" x14ac:dyDescent="0.3">
      <c r="A146" s="30"/>
    </row>
    <row r="147" spans="1:1" x14ac:dyDescent="0.3">
      <c r="A147" s="30"/>
    </row>
    <row r="148" spans="1:1" x14ac:dyDescent="0.3">
      <c r="A148" s="30"/>
    </row>
    <row r="149" spans="1:1" x14ac:dyDescent="0.3">
      <c r="A149" s="30"/>
    </row>
    <row r="150" spans="1:1" x14ac:dyDescent="0.3">
      <c r="A150" s="30"/>
    </row>
    <row r="151" spans="1:1" x14ac:dyDescent="0.3">
      <c r="A151" s="30"/>
    </row>
    <row r="152" spans="1:1" x14ac:dyDescent="0.3">
      <c r="A152" s="30"/>
    </row>
    <row r="153" spans="1:1" x14ac:dyDescent="0.3">
      <c r="A153" s="30"/>
    </row>
    <row r="154" spans="1:1" x14ac:dyDescent="0.3">
      <c r="A154" s="30"/>
    </row>
    <row r="155" spans="1:1" x14ac:dyDescent="0.3">
      <c r="A155" s="30"/>
    </row>
    <row r="156" spans="1:1" x14ac:dyDescent="0.3">
      <c r="A156" s="30"/>
    </row>
    <row r="157" spans="1:1" x14ac:dyDescent="0.3">
      <c r="A157" s="30"/>
    </row>
    <row r="158" spans="1:1" x14ac:dyDescent="0.3">
      <c r="A158" s="30"/>
    </row>
    <row r="159" spans="1:1" x14ac:dyDescent="0.3">
      <c r="A159" s="30"/>
    </row>
    <row r="160" spans="1:1" x14ac:dyDescent="0.3">
      <c r="A160" s="30"/>
    </row>
    <row r="161" spans="1:1" x14ac:dyDescent="0.3">
      <c r="A161" s="3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06DE2-6F01-4C5E-B1D6-A6459CD76B75}">
  <sheetPr codeName="Лист9"/>
  <dimension ref="A1:K161"/>
  <sheetViews>
    <sheetView topLeftCell="A28" workbookViewId="0">
      <pane xSplit="1" topLeftCell="B1" activePane="topRight" state="frozen"/>
      <selection pane="topRight" activeCell="L6" sqref="L6"/>
    </sheetView>
  </sheetViews>
  <sheetFormatPr defaultRowHeight="14.4" x14ac:dyDescent="0.3"/>
  <cols>
    <col min="1" max="1" width="31.44140625" style="36" customWidth="1"/>
    <col min="2" max="2" width="10.88671875" style="3" customWidth="1"/>
    <col min="3" max="3" width="11.88671875" style="2" customWidth="1"/>
    <col min="4" max="4" width="12" style="2" customWidth="1"/>
    <col min="5" max="5" width="10" style="2" customWidth="1"/>
    <col min="6" max="6" width="18.6640625" style="2" customWidth="1"/>
    <col min="7" max="7" width="8.88671875" style="2"/>
    <col min="8" max="8" width="14.21875" style="2" customWidth="1"/>
    <col min="9" max="10" width="8.88671875" style="2"/>
    <col min="11" max="11" width="14.21875" style="2" customWidth="1"/>
    <col min="12" max="16384" width="8.88671875" style="2"/>
  </cols>
  <sheetData>
    <row r="1" spans="1:11" s="13" customFormat="1" ht="15" thickBot="1" x14ac:dyDescent="0.35">
      <c r="A1" s="35" t="s">
        <v>17</v>
      </c>
      <c r="B1" s="19" t="s">
        <v>15</v>
      </c>
      <c r="C1" s="13" t="s">
        <v>25</v>
      </c>
      <c r="D1" s="13" t="s">
        <v>32</v>
      </c>
      <c r="E1" s="13" t="s">
        <v>7</v>
      </c>
      <c r="F1" s="13" t="s">
        <v>31</v>
      </c>
      <c r="G1" s="13" t="s">
        <v>20</v>
      </c>
      <c r="H1" s="13" t="s">
        <v>30</v>
      </c>
      <c r="I1" s="13" t="s">
        <v>29</v>
      </c>
      <c r="J1" s="13" t="s">
        <v>28</v>
      </c>
      <c r="K1" s="13" t="s">
        <v>27</v>
      </c>
    </row>
    <row r="2" spans="1:11" s="10" customFormat="1" x14ac:dyDescent="0.3">
      <c r="A2" s="29">
        <v>1</v>
      </c>
      <c r="B2" s="11">
        <f>T0_12!G3</f>
        <v>0.86638899999999996</v>
      </c>
      <c r="C2" s="10">
        <f>Tв_3!G3</f>
        <v>0</v>
      </c>
      <c r="D2" s="10">
        <f t="shared" ref="D2:D65" si="0">B2/(B2+C2)</f>
        <v>1</v>
      </c>
      <c r="E2" s="10">
        <f>T0_12!S3</f>
        <v>0</v>
      </c>
      <c r="F2" s="10">
        <f t="shared" ref="F2:F65" si="1">C2/POWER(B2+C2,2)</f>
        <v>0</v>
      </c>
      <c r="G2" s="10">
        <f>Tв_3!S3</f>
        <v>0</v>
      </c>
      <c r="H2" s="10">
        <f t="shared" ref="H2:H65" si="2">-B2/POWER(B2+C2,2)</f>
        <v>-1.1542159468783653</v>
      </c>
      <c r="I2" s="10">
        <f t="shared" ref="I2:I65" si="3">POWER(POWER(F2*E2,2)+POWER(H2*G2,2),0.5)</f>
        <v>0</v>
      </c>
      <c r="J2" s="10">
        <f t="shared" ref="J2:J65" si="4">I2/D2*100</f>
        <v>0</v>
      </c>
      <c r="K2" s="10" t="str">
        <f xml:space="preserve"> (ROUNDUP(D2,3)) &amp; " ± " &amp; (ROUNDUP(I2, 3))</f>
        <v>1 ± 0</v>
      </c>
    </row>
    <row r="3" spans="1:11" x14ac:dyDescent="0.3">
      <c r="A3" s="30">
        <f>A2+1</f>
        <v>2</v>
      </c>
      <c r="B3" s="3">
        <f>T0_12!G4</f>
        <v>0</v>
      </c>
      <c r="C3" s="2">
        <f>Tв_3!G4</f>
        <v>0</v>
      </c>
      <c r="D3" s="2" t="e">
        <f t="shared" si="0"/>
        <v>#DIV/0!</v>
      </c>
      <c r="E3" s="2">
        <f>T0_12!S4</f>
        <v>0</v>
      </c>
      <c r="F3" s="2" t="e">
        <f t="shared" si="1"/>
        <v>#DIV/0!</v>
      </c>
      <c r="G3" s="2">
        <f>Tв_3!S4</f>
        <v>0</v>
      </c>
      <c r="H3" s="2" t="e">
        <f t="shared" si="2"/>
        <v>#DIV/0!</v>
      </c>
      <c r="I3" s="2" t="e">
        <f t="shared" si="3"/>
        <v>#DIV/0!</v>
      </c>
      <c r="J3" s="2" t="e">
        <f t="shared" si="4"/>
        <v>#DIV/0!</v>
      </c>
      <c r="K3" s="10" t="e">
        <f t="shared" ref="K3:K66" si="5" xml:space="preserve"> (ROUNDUP(D3,3)) &amp; " ± " &amp; (ROUNDUP(I3, 3))</f>
        <v>#DIV/0!</v>
      </c>
    </row>
    <row r="4" spans="1:11" x14ac:dyDescent="0.3">
      <c r="A4" s="30">
        <f t="shared" ref="A4:A67" si="6">A3+1</f>
        <v>3</v>
      </c>
      <c r="B4" s="3">
        <f>T0_12!G5</f>
        <v>0</v>
      </c>
      <c r="C4" s="2">
        <f>Tв_3!G5</f>
        <v>0</v>
      </c>
      <c r="D4" s="2" t="e">
        <f t="shared" si="0"/>
        <v>#DIV/0!</v>
      </c>
      <c r="E4" s="2">
        <f>T0_12!S5</f>
        <v>0</v>
      </c>
      <c r="F4" s="2" t="e">
        <f t="shared" si="1"/>
        <v>#DIV/0!</v>
      </c>
      <c r="G4" s="2">
        <f>Tв_3!S5</f>
        <v>0</v>
      </c>
      <c r="H4" s="2" t="e">
        <f t="shared" si="2"/>
        <v>#DIV/0!</v>
      </c>
      <c r="I4" s="2" t="e">
        <f t="shared" si="3"/>
        <v>#DIV/0!</v>
      </c>
      <c r="J4" s="2" t="e">
        <f t="shared" si="4"/>
        <v>#DIV/0!</v>
      </c>
      <c r="K4" s="10" t="e">
        <f t="shared" si="5"/>
        <v>#DIV/0!</v>
      </c>
    </row>
    <row r="5" spans="1:11" x14ac:dyDescent="0.3">
      <c r="A5" s="30">
        <f t="shared" si="6"/>
        <v>4</v>
      </c>
      <c r="B5" s="3">
        <f>T0_12!G6</f>
        <v>0</v>
      </c>
      <c r="C5" s="2">
        <f>Tв_3!G6</f>
        <v>0</v>
      </c>
      <c r="D5" s="2" t="e">
        <f t="shared" si="0"/>
        <v>#DIV/0!</v>
      </c>
      <c r="E5" s="2">
        <f>T0_12!S6</f>
        <v>0</v>
      </c>
      <c r="F5" s="2" t="e">
        <f t="shared" si="1"/>
        <v>#DIV/0!</v>
      </c>
      <c r="G5" s="2">
        <f>Tв_3!S6</f>
        <v>0</v>
      </c>
      <c r="H5" s="2" t="e">
        <f t="shared" si="2"/>
        <v>#DIV/0!</v>
      </c>
      <c r="I5" s="2" t="e">
        <f t="shared" si="3"/>
        <v>#DIV/0!</v>
      </c>
      <c r="J5" s="2" t="e">
        <f t="shared" si="4"/>
        <v>#DIV/0!</v>
      </c>
      <c r="K5" s="10" t="e">
        <f t="shared" si="5"/>
        <v>#DIV/0!</v>
      </c>
    </row>
    <row r="6" spans="1:11" x14ac:dyDescent="0.3">
      <c r="A6" s="30">
        <f t="shared" si="6"/>
        <v>5</v>
      </c>
      <c r="B6" s="3">
        <f>T0_12!G7</f>
        <v>0</v>
      </c>
      <c r="C6" s="2">
        <f>Tв_3!G7</f>
        <v>0</v>
      </c>
      <c r="D6" s="2" t="e">
        <f t="shared" si="0"/>
        <v>#DIV/0!</v>
      </c>
      <c r="E6" s="2">
        <f>T0_12!S7</f>
        <v>0</v>
      </c>
      <c r="F6" s="2" t="e">
        <f t="shared" si="1"/>
        <v>#DIV/0!</v>
      </c>
      <c r="G6" s="2">
        <f>Tв_3!S7</f>
        <v>0</v>
      </c>
      <c r="H6" s="2" t="e">
        <f t="shared" si="2"/>
        <v>#DIV/0!</v>
      </c>
      <c r="I6" s="2" t="e">
        <f t="shared" si="3"/>
        <v>#DIV/0!</v>
      </c>
      <c r="J6" s="2" t="e">
        <f t="shared" si="4"/>
        <v>#DIV/0!</v>
      </c>
      <c r="K6" s="10" t="e">
        <f t="shared" si="5"/>
        <v>#DIV/0!</v>
      </c>
    </row>
    <row r="7" spans="1:11" x14ac:dyDescent="0.3">
      <c r="A7" s="31">
        <f t="shared" si="6"/>
        <v>6</v>
      </c>
      <c r="B7" s="3">
        <f>T0_12!G8</f>
        <v>0.86638899999999996</v>
      </c>
      <c r="C7" s="2">
        <f>Tв_3!G8</f>
        <v>0</v>
      </c>
      <c r="D7" s="2">
        <f t="shared" si="0"/>
        <v>1</v>
      </c>
      <c r="E7" s="2">
        <f>T0_12!S8</f>
        <v>0</v>
      </c>
      <c r="F7" s="2">
        <f t="shared" si="1"/>
        <v>0</v>
      </c>
      <c r="G7" s="2">
        <f>Tв_3!S8</f>
        <v>0</v>
      </c>
      <c r="H7" s="2">
        <f t="shared" si="2"/>
        <v>-1.1542159468783653</v>
      </c>
      <c r="I7" s="2">
        <f t="shared" si="3"/>
        <v>0</v>
      </c>
      <c r="J7" s="2">
        <f t="shared" si="4"/>
        <v>0</v>
      </c>
      <c r="K7" s="10" t="str">
        <f t="shared" si="5"/>
        <v>1 ± 0</v>
      </c>
    </row>
    <row r="8" spans="1:11" x14ac:dyDescent="0.3">
      <c r="A8" s="30">
        <f t="shared" si="6"/>
        <v>7</v>
      </c>
      <c r="B8" s="3">
        <f>T0_12!G9</f>
        <v>0</v>
      </c>
      <c r="C8" s="2">
        <f>Tв_3!G9</f>
        <v>0</v>
      </c>
      <c r="D8" s="2" t="e">
        <f t="shared" si="0"/>
        <v>#DIV/0!</v>
      </c>
      <c r="E8" s="2">
        <f>T0_12!S9</f>
        <v>0</v>
      </c>
      <c r="F8" s="2" t="e">
        <f t="shared" si="1"/>
        <v>#DIV/0!</v>
      </c>
      <c r="G8" s="2">
        <f>Tв_3!S9</f>
        <v>0</v>
      </c>
      <c r="H8" s="2" t="e">
        <f t="shared" si="2"/>
        <v>#DIV/0!</v>
      </c>
      <c r="I8" s="2" t="e">
        <f t="shared" si="3"/>
        <v>#DIV/0!</v>
      </c>
      <c r="J8" s="2" t="e">
        <f t="shared" si="4"/>
        <v>#DIV/0!</v>
      </c>
      <c r="K8" s="10" t="e">
        <f t="shared" si="5"/>
        <v>#DIV/0!</v>
      </c>
    </row>
    <row r="9" spans="1:11" x14ac:dyDescent="0.3">
      <c r="A9" s="30">
        <f t="shared" si="6"/>
        <v>8</v>
      </c>
      <c r="B9" s="3">
        <f>T0_12!G10</f>
        <v>0</v>
      </c>
      <c r="C9" s="2">
        <f>Tв_3!G10</f>
        <v>0</v>
      </c>
      <c r="D9" s="2" t="e">
        <f t="shared" si="0"/>
        <v>#DIV/0!</v>
      </c>
      <c r="E9" s="2">
        <f>T0_12!S10</f>
        <v>0</v>
      </c>
      <c r="F9" s="2" t="e">
        <f t="shared" si="1"/>
        <v>#DIV/0!</v>
      </c>
      <c r="G9" s="2">
        <f>Tв_3!S10</f>
        <v>0</v>
      </c>
      <c r="H9" s="2" t="e">
        <f t="shared" si="2"/>
        <v>#DIV/0!</v>
      </c>
      <c r="I9" s="2" t="e">
        <f t="shared" si="3"/>
        <v>#DIV/0!</v>
      </c>
      <c r="J9" s="2" t="e">
        <f t="shared" si="4"/>
        <v>#DIV/0!</v>
      </c>
      <c r="K9" s="10" t="e">
        <f t="shared" si="5"/>
        <v>#DIV/0!</v>
      </c>
    </row>
    <row r="10" spans="1:11" x14ac:dyDescent="0.3">
      <c r="A10" s="30">
        <f t="shared" si="6"/>
        <v>9</v>
      </c>
      <c r="B10" s="3">
        <f>T0_12!G11</f>
        <v>0</v>
      </c>
      <c r="C10" s="2">
        <f>Tв_3!G11</f>
        <v>0</v>
      </c>
      <c r="D10" s="2" t="e">
        <f t="shared" si="0"/>
        <v>#DIV/0!</v>
      </c>
      <c r="E10" s="2">
        <f>T0_12!S11</f>
        <v>0</v>
      </c>
      <c r="F10" s="2" t="e">
        <f t="shared" si="1"/>
        <v>#DIV/0!</v>
      </c>
      <c r="G10" s="2">
        <f>Tв_3!S11</f>
        <v>0</v>
      </c>
      <c r="H10" s="2" t="e">
        <f t="shared" si="2"/>
        <v>#DIV/0!</v>
      </c>
      <c r="I10" s="2" t="e">
        <f t="shared" si="3"/>
        <v>#DIV/0!</v>
      </c>
      <c r="J10" s="2" t="e">
        <f t="shared" si="4"/>
        <v>#DIV/0!</v>
      </c>
      <c r="K10" s="10" t="e">
        <f t="shared" si="5"/>
        <v>#DIV/0!</v>
      </c>
    </row>
    <row r="11" spans="1:11" x14ac:dyDescent="0.3">
      <c r="A11" s="30">
        <f t="shared" si="6"/>
        <v>10</v>
      </c>
      <c r="B11" s="3">
        <f>T0_12!G12</f>
        <v>0</v>
      </c>
      <c r="C11" s="2">
        <f>Tв_3!G12</f>
        <v>0</v>
      </c>
      <c r="D11" s="2" t="e">
        <f t="shared" si="0"/>
        <v>#DIV/0!</v>
      </c>
      <c r="E11" s="2">
        <f>T0_12!S12</f>
        <v>0</v>
      </c>
      <c r="F11" s="2" t="e">
        <f t="shared" si="1"/>
        <v>#DIV/0!</v>
      </c>
      <c r="G11" s="2">
        <f>Tв_3!S12</f>
        <v>0</v>
      </c>
      <c r="H11" s="2" t="e">
        <f t="shared" si="2"/>
        <v>#DIV/0!</v>
      </c>
      <c r="I11" s="2" t="e">
        <f t="shared" si="3"/>
        <v>#DIV/0!</v>
      </c>
      <c r="J11" s="2" t="e">
        <f t="shared" si="4"/>
        <v>#DIV/0!</v>
      </c>
      <c r="K11" s="10" t="e">
        <f t="shared" si="5"/>
        <v>#DIV/0!</v>
      </c>
    </row>
    <row r="12" spans="1:11" x14ac:dyDescent="0.3">
      <c r="A12" s="31">
        <f t="shared" si="6"/>
        <v>11</v>
      </c>
      <c r="B12" s="3">
        <f>T0_12!G13</f>
        <v>0.86638899999999996</v>
      </c>
      <c r="C12" s="2">
        <f>Tв_3!G13</f>
        <v>0</v>
      </c>
      <c r="D12" s="2">
        <f t="shared" si="0"/>
        <v>1</v>
      </c>
      <c r="E12" s="2">
        <f>T0_12!S13</f>
        <v>0</v>
      </c>
      <c r="F12" s="2">
        <f t="shared" si="1"/>
        <v>0</v>
      </c>
      <c r="G12" s="2">
        <f>Tв_3!S13</f>
        <v>0</v>
      </c>
      <c r="H12" s="2">
        <f t="shared" si="2"/>
        <v>-1.1542159468783653</v>
      </c>
      <c r="I12" s="2">
        <f t="shared" si="3"/>
        <v>0</v>
      </c>
      <c r="J12" s="2">
        <f t="shared" si="4"/>
        <v>0</v>
      </c>
      <c r="K12" s="10" t="str">
        <f t="shared" si="5"/>
        <v>1 ± 0</v>
      </c>
    </row>
    <row r="13" spans="1:11" x14ac:dyDescent="0.3">
      <c r="A13" s="30">
        <f t="shared" si="6"/>
        <v>12</v>
      </c>
      <c r="B13" s="3">
        <f>T0_12!G14</f>
        <v>0</v>
      </c>
      <c r="C13" s="2">
        <f>Tв_3!G14</f>
        <v>0</v>
      </c>
      <c r="D13" s="2" t="e">
        <f t="shared" si="0"/>
        <v>#DIV/0!</v>
      </c>
      <c r="E13" s="2">
        <f>T0_12!S14</f>
        <v>0</v>
      </c>
      <c r="F13" s="2" t="e">
        <f t="shared" si="1"/>
        <v>#DIV/0!</v>
      </c>
      <c r="G13" s="2">
        <f>Tв_3!S14</f>
        <v>0</v>
      </c>
      <c r="H13" s="2" t="e">
        <f t="shared" si="2"/>
        <v>#DIV/0!</v>
      </c>
      <c r="I13" s="2" t="e">
        <f t="shared" si="3"/>
        <v>#DIV/0!</v>
      </c>
      <c r="J13" s="2" t="e">
        <f t="shared" si="4"/>
        <v>#DIV/0!</v>
      </c>
      <c r="K13" s="10" t="e">
        <f t="shared" si="5"/>
        <v>#DIV/0!</v>
      </c>
    </row>
    <row r="14" spans="1:11" x14ac:dyDescent="0.3">
      <c r="A14" s="30">
        <f t="shared" si="6"/>
        <v>13</v>
      </c>
      <c r="B14" s="3">
        <f>T0_12!G15</f>
        <v>0</v>
      </c>
      <c r="C14" s="2">
        <f>Tв_3!G15</f>
        <v>0</v>
      </c>
      <c r="D14" s="2" t="e">
        <f t="shared" si="0"/>
        <v>#DIV/0!</v>
      </c>
      <c r="E14" s="2">
        <f>T0_12!S15</f>
        <v>0</v>
      </c>
      <c r="F14" s="2" t="e">
        <f t="shared" si="1"/>
        <v>#DIV/0!</v>
      </c>
      <c r="G14" s="2">
        <f>Tв_3!S15</f>
        <v>0</v>
      </c>
      <c r="H14" s="2" t="e">
        <f t="shared" si="2"/>
        <v>#DIV/0!</v>
      </c>
      <c r="I14" s="2" t="e">
        <f t="shared" si="3"/>
        <v>#DIV/0!</v>
      </c>
      <c r="J14" s="2" t="e">
        <f t="shared" si="4"/>
        <v>#DIV/0!</v>
      </c>
      <c r="K14" s="10" t="e">
        <f t="shared" si="5"/>
        <v>#DIV/0!</v>
      </c>
    </row>
    <row r="15" spans="1:11" x14ac:dyDescent="0.3">
      <c r="A15" s="30">
        <f t="shared" si="6"/>
        <v>14</v>
      </c>
      <c r="B15" s="3">
        <f>T0_12!G16</f>
        <v>0</v>
      </c>
      <c r="C15" s="2">
        <f>Tв_3!G16</f>
        <v>0</v>
      </c>
      <c r="D15" s="2" t="e">
        <f t="shared" si="0"/>
        <v>#DIV/0!</v>
      </c>
      <c r="E15" s="2">
        <f>T0_12!S16</f>
        <v>0</v>
      </c>
      <c r="F15" s="2" t="e">
        <f t="shared" si="1"/>
        <v>#DIV/0!</v>
      </c>
      <c r="G15" s="2">
        <f>Tв_3!S16</f>
        <v>0</v>
      </c>
      <c r="H15" s="2" t="e">
        <f t="shared" si="2"/>
        <v>#DIV/0!</v>
      </c>
      <c r="I15" s="2" t="e">
        <f t="shared" si="3"/>
        <v>#DIV/0!</v>
      </c>
      <c r="J15" s="2" t="e">
        <f t="shared" si="4"/>
        <v>#DIV/0!</v>
      </c>
      <c r="K15" s="10" t="e">
        <f t="shared" si="5"/>
        <v>#DIV/0!</v>
      </c>
    </row>
    <row r="16" spans="1:11" x14ac:dyDescent="0.3">
      <c r="A16" s="30">
        <f t="shared" si="6"/>
        <v>15</v>
      </c>
      <c r="B16" s="3">
        <f>T0_12!G17</f>
        <v>0</v>
      </c>
      <c r="C16" s="2">
        <f>Tв_3!G17</f>
        <v>0</v>
      </c>
      <c r="D16" s="2" t="e">
        <f t="shared" si="0"/>
        <v>#DIV/0!</v>
      </c>
      <c r="E16" s="2">
        <f>T0_12!S17</f>
        <v>0</v>
      </c>
      <c r="F16" s="2" t="e">
        <f t="shared" si="1"/>
        <v>#DIV/0!</v>
      </c>
      <c r="G16" s="2">
        <f>Tв_3!S17</f>
        <v>0</v>
      </c>
      <c r="H16" s="2" t="e">
        <f t="shared" si="2"/>
        <v>#DIV/0!</v>
      </c>
      <c r="I16" s="2" t="e">
        <f t="shared" si="3"/>
        <v>#DIV/0!</v>
      </c>
      <c r="J16" s="2" t="e">
        <f t="shared" si="4"/>
        <v>#DIV/0!</v>
      </c>
      <c r="K16" s="10" t="e">
        <f t="shared" si="5"/>
        <v>#DIV/0!</v>
      </c>
    </row>
    <row r="17" spans="1:11" x14ac:dyDescent="0.3">
      <c r="A17" s="31">
        <f t="shared" si="6"/>
        <v>16</v>
      </c>
      <c r="B17" s="3">
        <f>T0_12!G18</f>
        <v>0.71884666666666674</v>
      </c>
      <c r="C17" s="2">
        <f>Tв_3!G18</f>
        <v>5.0732333333333331E-2</v>
      </c>
      <c r="D17" s="2">
        <f t="shared" si="0"/>
        <v>0.93407780964224163</v>
      </c>
      <c r="E17" s="2">
        <f>T0_12!S18</f>
        <v>0.63443203333333331</v>
      </c>
      <c r="F17" s="2">
        <f t="shared" si="1"/>
        <v>8.5660069151780843E-2</v>
      </c>
      <c r="G17" s="2">
        <f>Tв_3!S18</f>
        <v>0.21814903333333335</v>
      </c>
      <c r="H17" s="2">
        <f t="shared" si="2"/>
        <v>-1.2137516871461429</v>
      </c>
      <c r="I17" s="2">
        <f t="shared" si="3"/>
        <v>0.27029839581291781</v>
      </c>
      <c r="J17" s="2">
        <f t="shared" si="4"/>
        <v>28.937460351021933</v>
      </c>
      <c r="K17" s="10" t="str">
        <f t="shared" si="5"/>
        <v>0,935 ± 0,271</v>
      </c>
    </row>
    <row r="18" spans="1:11" x14ac:dyDescent="0.3">
      <c r="A18" s="30">
        <f t="shared" si="6"/>
        <v>17</v>
      </c>
      <c r="B18" s="3">
        <f>T0_12!G19</f>
        <v>0</v>
      </c>
      <c r="C18" s="2">
        <f>Tв_3!G19</f>
        <v>0</v>
      </c>
      <c r="D18" s="2" t="e">
        <f t="shared" si="0"/>
        <v>#DIV/0!</v>
      </c>
      <c r="E18" s="2">
        <f>T0_12!S19</f>
        <v>0</v>
      </c>
      <c r="F18" s="2" t="e">
        <f t="shared" si="1"/>
        <v>#DIV/0!</v>
      </c>
      <c r="G18" s="2">
        <f>Tв_3!S19</f>
        <v>0</v>
      </c>
      <c r="H18" s="2" t="e">
        <f t="shared" si="2"/>
        <v>#DIV/0!</v>
      </c>
      <c r="I18" s="2" t="e">
        <f t="shared" si="3"/>
        <v>#DIV/0!</v>
      </c>
      <c r="J18" s="2" t="e">
        <f t="shared" si="4"/>
        <v>#DIV/0!</v>
      </c>
      <c r="K18" s="10" t="e">
        <f t="shared" si="5"/>
        <v>#DIV/0!</v>
      </c>
    </row>
    <row r="19" spans="1:11" x14ac:dyDescent="0.3">
      <c r="A19" s="30">
        <f t="shared" si="6"/>
        <v>18</v>
      </c>
      <c r="B19" s="3">
        <f>T0_12!G20</f>
        <v>0</v>
      </c>
      <c r="C19" s="2">
        <f>Tв_3!G20</f>
        <v>0</v>
      </c>
      <c r="D19" s="2" t="e">
        <f t="shared" si="0"/>
        <v>#DIV/0!</v>
      </c>
      <c r="E19" s="2">
        <f>T0_12!S20</f>
        <v>0</v>
      </c>
      <c r="F19" s="2" t="e">
        <f t="shared" si="1"/>
        <v>#DIV/0!</v>
      </c>
      <c r="G19" s="2">
        <f>Tв_3!S20</f>
        <v>0</v>
      </c>
      <c r="H19" s="2" t="e">
        <f t="shared" si="2"/>
        <v>#DIV/0!</v>
      </c>
      <c r="I19" s="2" t="e">
        <f t="shared" si="3"/>
        <v>#DIV/0!</v>
      </c>
      <c r="J19" s="2" t="e">
        <f t="shared" si="4"/>
        <v>#DIV/0!</v>
      </c>
      <c r="K19" s="10" t="e">
        <f t="shared" si="5"/>
        <v>#DIV/0!</v>
      </c>
    </row>
    <row r="20" spans="1:11" x14ac:dyDescent="0.3">
      <c r="A20" s="30">
        <f t="shared" si="6"/>
        <v>19</v>
      </c>
      <c r="B20" s="3">
        <f>T0_12!G21</f>
        <v>0</v>
      </c>
      <c r="C20" s="2">
        <f>Tв_3!G21</f>
        <v>0</v>
      </c>
      <c r="D20" s="2" t="e">
        <f t="shared" si="0"/>
        <v>#DIV/0!</v>
      </c>
      <c r="E20" s="2">
        <f>T0_12!S21</f>
        <v>0</v>
      </c>
      <c r="F20" s="2" t="e">
        <f t="shared" si="1"/>
        <v>#DIV/0!</v>
      </c>
      <c r="G20" s="2">
        <f>Tв_3!S21</f>
        <v>0</v>
      </c>
      <c r="H20" s="2" t="e">
        <f t="shared" si="2"/>
        <v>#DIV/0!</v>
      </c>
      <c r="I20" s="2" t="e">
        <f t="shared" si="3"/>
        <v>#DIV/0!</v>
      </c>
      <c r="J20" s="2" t="e">
        <f t="shared" si="4"/>
        <v>#DIV/0!</v>
      </c>
      <c r="K20" s="10" t="e">
        <f t="shared" si="5"/>
        <v>#DIV/0!</v>
      </c>
    </row>
    <row r="21" spans="1:11" x14ac:dyDescent="0.3">
      <c r="A21" s="30">
        <f t="shared" si="6"/>
        <v>20</v>
      </c>
      <c r="B21" s="3">
        <f>T0_12!G22</f>
        <v>0</v>
      </c>
      <c r="C21" s="2">
        <f>Tв_3!G22</f>
        <v>0</v>
      </c>
      <c r="D21" s="2" t="e">
        <f t="shared" si="0"/>
        <v>#DIV/0!</v>
      </c>
      <c r="E21" s="2">
        <f>T0_12!S22</f>
        <v>0</v>
      </c>
      <c r="F21" s="2" t="e">
        <f t="shared" si="1"/>
        <v>#DIV/0!</v>
      </c>
      <c r="G21" s="2">
        <f>Tв_3!S22</f>
        <v>0</v>
      </c>
      <c r="H21" s="2" t="e">
        <f t="shared" si="2"/>
        <v>#DIV/0!</v>
      </c>
      <c r="I21" s="2" t="e">
        <f t="shared" si="3"/>
        <v>#DIV/0!</v>
      </c>
      <c r="J21" s="2" t="e">
        <f t="shared" si="4"/>
        <v>#DIV/0!</v>
      </c>
      <c r="K21" s="10" t="e">
        <f t="shared" si="5"/>
        <v>#DIV/0!</v>
      </c>
    </row>
    <row r="22" spans="1:11" x14ac:dyDescent="0.3">
      <c r="A22" s="31">
        <f t="shared" si="6"/>
        <v>21</v>
      </c>
      <c r="B22" s="3">
        <f>T0_12!G23</f>
        <v>0.86638899999999996</v>
      </c>
      <c r="C22" s="2">
        <f>Tв_3!G23</f>
        <v>0</v>
      </c>
      <c r="D22" s="2">
        <f t="shared" si="0"/>
        <v>1</v>
      </c>
      <c r="E22" s="2">
        <f>T0_12!S23</f>
        <v>0</v>
      </c>
      <c r="F22" s="2">
        <f t="shared" si="1"/>
        <v>0</v>
      </c>
      <c r="G22" s="2">
        <f>Tв_3!S23</f>
        <v>0</v>
      </c>
      <c r="H22" s="2">
        <f t="shared" si="2"/>
        <v>-1.1542159468783653</v>
      </c>
      <c r="I22" s="2">
        <f t="shared" si="3"/>
        <v>0</v>
      </c>
      <c r="J22" s="2">
        <f t="shared" si="4"/>
        <v>0</v>
      </c>
      <c r="K22" s="10" t="str">
        <f t="shared" si="5"/>
        <v>1 ± 0</v>
      </c>
    </row>
    <row r="23" spans="1:11" x14ac:dyDescent="0.3">
      <c r="A23" s="4">
        <f t="shared" si="6"/>
        <v>22</v>
      </c>
      <c r="B23" s="3">
        <f>T0_12!G24</f>
        <v>0</v>
      </c>
      <c r="C23" s="2">
        <f>Tв_3!G24</f>
        <v>0</v>
      </c>
      <c r="D23" s="2" t="e">
        <f t="shared" si="0"/>
        <v>#DIV/0!</v>
      </c>
      <c r="E23" s="2">
        <f>T0_12!S24</f>
        <v>0</v>
      </c>
      <c r="F23" s="2" t="e">
        <f t="shared" si="1"/>
        <v>#DIV/0!</v>
      </c>
      <c r="G23" s="2">
        <f>Tв_3!S24</f>
        <v>0</v>
      </c>
      <c r="H23" s="2" t="e">
        <f t="shared" si="2"/>
        <v>#DIV/0!</v>
      </c>
      <c r="I23" s="2" t="e">
        <f t="shared" si="3"/>
        <v>#DIV/0!</v>
      </c>
      <c r="J23" s="2" t="e">
        <f t="shared" si="4"/>
        <v>#DIV/0!</v>
      </c>
      <c r="K23" s="10" t="e">
        <f t="shared" si="5"/>
        <v>#DIV/0!</v>
      </c>
    </row>
    <row r="24" spans="1:11" x14ac:dyDescent="0.3">
      <c r="A24" s="4">
        <f t="shared" si="6"/>
        <v>23</v>
      </c>
      <c r="B24" s="3">
        <f>T0_12!G25</f>
        <v>0</v>
      </c>
      <c r="C24" s="2">
        <f>Tв_3!G25</f>
        <v>0</v>
      </c>
      <c r="D24" s="2" t="e">
        <f t="shared" si="0"/>
        <v>#DIV/0!</v>
      </c>
      <c r="E24" s="2">
        <f>T0_12!S25</f>
        <v>0</v>
      </c>
      <c r="F24" s="2" t="e">
        <f t="shared" si="1"/>
        <v>#DIV/0!</v>
      </c>
      <c r="G24" s="2">
        <f>Tв_3!S25</f>
        <v>0</v>
      </c>
      <c r="H24" s="2" t="e">
        <f t="shared" si="2"/>
        <v>#DIV/0!</v>
      </c>
      <c r="I24" s="2" t="e">
        <f t="shared" si="3"/>
        <v>#DIV/0!</v>
      </c>
      <c r="J24" s="2" t="e">
        <f t="shared" si="4"/>
        <v>#DIV/0!</v>
      </c>
      <c r="K24" s="10" t="e">
        <f t="shared" si="5"/>
        <v>#DIV/0!</v>
      </c>
    </row>
    <row r="25" spans="1:11" x14ac:dyDescent="0.3">
      <c r="A25" s="4">
        <f t="shared" si="6"/>
        <v>24</v>
      </c>
      <c r="B25" s="3">
        <f>T0_12!G26</f>
        <v>0</v>
      </c>
      <c r="C25" s="2">
        <f>Tв_3!G26</f>
        <v>0</v>
      </c>
      <c r="D25" s="2" t="e">
        <f t="shared" si="0"/>
        <v>#DIV/0!</v>
      </c>
      <c r="E25" s="2">
        <f>T0_12!S26</f>
        <v>0</v>
      </c>
      <c r="F25" s="2" t="e">
        <f t="shared" si="1"/>
        <v>#DIV/0!</v>
      </c>
      <c r="G25" s="2">
        <f>Tв_3!S26</f>
        <v>0</v>
      </c>
      <c r="H25" s="2" t="e">
        <f t="shared" si="2"/>
        <v>#DIV/0!</v>
      </c>
      <c r="I25" s="2" t="e">
        <f t="shared" si="3"/>
        <v>#DIV/0!</v>
      </c>
      <c r="J25" s="2" t="e">
        <f t="shared" si="4"/>
        <v>#DIV/0!</v>
      </c>
      <c r="K25" s="10" t="e">
        <f t="shared" si="5"/>
        <v>#DIV/0!</v>
      </c>
    </row>
    <row r="26" spans="1:11" x14ac:dyDescent="0.3">
      <c r="A26" s="4">
        <f t="shared" si="6"/>
        <v>25</v>
      </c>
      <c r="B26" s="3">
        <f>T0_12!G27</f>
        <v>0</v>
      </c>
      <c r="C26" s="2">
        <f>Tв_3!G27</f>
        <v>0</v>
      </c>
      <c r="D26" s="2" t="e">
        <f t="shared" si="0"/>
        <v>#DIV/0!</v>
      </c>
      <c r="E26" s="2">
        <f>T0_12!S27</f>
        <v>0</v>
      </c>
      <c r="F26" s="2" t="e">
        <f t="shared" si="1"/>
        <v>#DIV/0!</v>
      </c>
      <c r="G26" s="2">
        <f>Tв_3!S27</f>
        <v>0</v>
      </c>
      <c r="H26" s="2" t="e">
        <f t="shared" si="2"/>
        <v>#DIV/0!</v>
      </c>
      <c r="I26" s="2" t="e">
        <f t="shared" si="3"/>
        <v>#DIV/0!</v>
      </c>
      <c r="J26" s="2" t="e">
        <f t="shared" si="4"/>
        <v>#DIV/0!</v>
      </c>
      <c r="K26" s="10" t="e">
        <f t="shared" si="5"/>
        <v>#DIV/0!</v>
      </c>
    </row>
    <row r="27" spans="1:11" x14ac:dyDescent="0.3">
      <c r="A27" s="31">
        <f t="shared" si="6"/>
        <v>26</v>
      </c>
      <c r="B27" s="3">
        <f>T0_12!G28</f>
        <v>0.86638899999999996</v>
      </c>
      <c r="C27" s="2">
        <f>Tв_3!G28</f>
        <v>0</v>
      </c>
      <c r="D27" s="2">
        <f t="shared" si="0"/>
        <v>1</v>
      </c>
      <c r="E27" s="2">
        <f>T0_12!S28</f>
        <v>0</v>
      </c>
      <c r="F27" s="2">
        <f t="shared" si="1"/>
        <v>0</v>
      </c>
      <c r="G27" s="2">
        <f>Tв_3!S28</f>
        <v>0</v>
      </c>
      <c r="H27" s="2">
        <f t="shared" si="2"/>
        <v>-1.1542159468783653</v>
      </c>
      <c r="I27" s="2">
        <f t="shared" si="3"/>
        <v>0</v>
      </c>
      <c r="J27" s="2">
        <f t="shared" si="4"/>
        <v>0</v>
      </c>
      <c r="K27" s="10" t="str">
        <f t="shared" si="5"/>
        <v>1 ± 0</v>
      </c>
    </row>
    <row r="28" spans="1:11" x14ac:dyDescent="0.3">
      <c r="A28" s="4">
        <f t="shared" si="6"/>
        <v>27</v>
      </c>
      <c r="B28" s="3">
        <f>T0_12!G29</f>
        <v>0</v>
      </c>
      <c r="C28" s="2">
        <f>Tв_3!G29</f>
        <v>0</v>
      </c>
      <c r="D28" s="2" t="e">
        <f t="shared" si="0"/>
        <v>#DIV/0!</v>
      </c>
      <c r="E28" s="2">
        <f>T0_12!S29</f>
        <v>0</v>
      </c>
      <c r="F28" s="2" t="e">
        <f t="shared" si="1"/>
        <v>#DIV/0!</v>
      </c>
      <c r="G28" s="2">
        <f>Tв_3!S29</f>
        <v>0</v>
      </c>
      <c r="H28" s="2" t="e">
        <f t="shared" si="2"/>
        <v>#DIV/0!</v>
      </c>
      <c r="I28" s="2" t="e">
        <f t="shared" si="3"/>
        <v>#DIV/0!</v>
      </c>
      <c r="J28" s="2" t="e">
        <f t="shared" si="4"/>
        <v>#DIV/0!</v>
      </c>
      <c r="K28" s="10" t="e">
        <f t="shared" si="5"/>
        <v>#DIV/0!</v>
      </c>
    </row>
    <row r="29" spans="1:11" x14ac:dyDescent="0.3">
      <c r="A29" s="4">
        <f t="shared" si="6"/>
        <v>28</v>
      </c>
      <c r="B29" s="3">
        <f>T0_12!G30</f>
        <v>0</v>
      </c>
      <c r="C29" s="2">
        <f>Tв_3!G30</f>
        <v>0</v>
      </c>
      <c r="D29" s="2" t="e">
        <f t="shared" si="0"/>
        <v>#DIV/0!</v>
      </c>
      <c r="E29" s="2">
        <f>T0_12!S30</f>
        <v>0</v>
      </c>
      <c r="F29" s="2" t="e">
        <f t="shared" si="1"/>
        <v>#DIV/0!</v>
      </c>
      <c r="G29" s="2">
        <f>Tв_3!S30</f>
        <v>0</v>
      </c>
      <c r="H29" s="2" t="e">
        <f t="shared" si="2"/>
        <v>#DIV/0!</v>
      </c>
      <c r="I29" s="2" t="e">
        <f t="shared" si="3"/>
        <v>#DIV/0!</v>
      </c>
      <c r="J29" s="2" t="e">
        <f t="shared" si="4"/>
        <v>#DIV/0!</v>
      </c>
      <c r="K29" s="10" t="e">
        <f t="shared" si="5"/>
        <v>#DIV/0!</v>
      </c>
    </row>
    <row r="30" spans="1:11" x14ac:dyDescent="0.3">
      <c r="A30" s="4">
        <f t="shared" si="6"/>
        <v>29</v>
      </c>
      <c r="B30" s="3">
        <f>T0_12!G31</f>
        <v>0</v>
      </c>
      <c r="C30" s="2">
        <f>Tв_3!G31</f>
        <v>0</v>
      </c>
      <c r="D30" s="2" t="e">
        <f t="shared" si="0"/>
        <v>#DIV/0!</v>
      </c>
      <c r="E30" s="2">
        <f>T0_12!S31</f>
        <v>0</v>
      </c>
      <c r="F30" s="2" t="e">
        <f t="shared" si="1"/>
        <v>#DIV/0!</v>
      </c>
      <c r="G30" s="2">
        <f>Tв_3!S31</f>
        <v>0</v>
      </c>
      <c r="H30" s="2" t="e">
        <f t="shared" si="2"/>
        <v>#DIV/0!</v>
      </c>
      <c r="I30" s="2" t="e">
        <f t="shared" si="3"/>
        <v>#DIV/0!</v>
      </c>
      <c r="J30" s="2" t="e">
        <f t="shared" si="4"/>
        <v>#DIV/0!</v>
      </c>
      <c r="K30" s="10" t="e">
        <f t="shared" si="5"/>
        <v>#DIV/0!</v>
      </c>
    </row>
    <row r="31" spans="1:11" x14ac:dyDescent="0.3">
      <c r="A31" s="4">
        <f t="shared" si="6"/>
        <v>30</v>
      </c>
      <c r="B31" s="3">
        <f>T0_12!G32</f>
        <v>0</v>
      </c>
      <c r="C31" s="2">
        <f>Tв_3!G32</f>
        <v>0</v>
      </c>
      <c r="D31" s="2" t="e">
        <f t="shared" si="0"/>
        <v>#DIV/0!</v>
      </c>
      <c r="E31" s="2">
        <f>T0_12!S32</f>
        <v>0</v>
      </c>
      <c r="F31" s="2" t="e">
        <f t="shared" si="1"/>
        <v>#DIV/0!</v>
      </c>
      <c r="G31" s="2">
        <f>Tв_3!S32</f>
        <v>0</v>
      </c>
      <c r="H31" s="2" t="e">
        <f t="shared" si="2"/>
        <v>#DIV/0!</v>
      </c>
      <c r="I31" s="2" t="e">
        <f t="shared" si="3"/>
        <v>#DIV/0!</v>
      </c>
      <c r="J31" s="2" t="e">
        <f t="shared" si="4"/>
        <v>#DIV/0!</v>
      </c>
      <c r="K31" s="10" t="e">
        <f t="shared" si="5"/>
        <v>#DIV/0!</v>
      </c>
    </row>
    <row r="32" spans="1:11" x14ac:dyDescent="0.3">
      <c r="A32" s="31">
        <f t="shared" si="6"/>
        <v>31</v>
      </c>
      <c r="B32" s="3">
        <f>T0_12!G33</f>
        <v>0.86638899999999996</v>
      </c>
      <c r="C32" s="2">
        <f>Tв_3!G33</f>
        <v>0</v>
      </c>
      <c r="D32" s="2">
        <f t="shared" si="0"/>
        <v>1</v>
      </c>
      <c r="E32" s="2">
        <f>T0_12!S33</f>
        <v>0</v>
      </c>
      <c r="F32" s="2">
        <f t="shared" si="1"/>
        <v>0</v>
      </c>
      <c r="G32" s="2">
        <f>Tв_3!S33</f>
        <v>0</v>
      </c>
      <c r="H32" s="2">
        <f t="shared" si="2"/>
        <v>-1.1542159468783653</v>
      </c>
      <c r="I32" s="2">
        <f t="shared" si="3"/>
        <v>0</v>
      </c>
      <c r="J32" s="2">
        <f t="shared" si="4"/>
        <v>0</v>
      </c>
      <c r="K32" s="10" t="str">
        <f t="shared" si="5"/>
        <v>1 ± 0</v>
      </c>
    </row>
    <row r="33" spans="1:11" x14ac:dyDescent="0.3">
      <c r="A33" s="4">
        <f t="shared" si="6"/>
        <v>32</v>
      </c>
      <c r="B33" s="3">
        <f>T0_12!G34</f>
        <v>0</v>
      </c>
      <c r="C33" s="2">
        <f>Tв_3!G34</f>
        <v>0</v>
      </c>
      <c r="D33" s="2" t="e">
        <f t="shared" si="0"/>
        <v>#DIV/0!</v>
      </c>
      <c r="E33" s="2">
        <f>T0_12!S34</f>
        <v>0</v>
      </c>
      <c r="F33" s="2" t="e">
        <f t="shared" si="1"/>
        <v>#DIV/0!</v>
      </c>
      <c r="G33" s="2">
        <f>Tв_3!S34</f>
        <v>0</v>
      </c>
      <c r="H33" s="2" t="e">
        <f t="shared" si="2"/>
        <v>#DIV/0!</v>
      </c>
      <c r="I33" s="2" t="e">
        <f t="shared" si="3"/>
        <v>#DIV/0!</v>
      </c>
      <c r="J33" s="2" t="e">
        <f t="shared" si="4"/>
        <v>#DIV/0!</v>
      </c>
      <c r="K33" s="10" t="e">
        <f t="shared" si="5"/>
        <v>#DIV/0!</v>
      </c>
    </row>
    <row r="34" spans="1:11" x14ac:dyDescent="0.3">
      <c r="A34" s="4">
        <f t="shared" si="6"/>
        <v>33</v>
      </c>
      <c r="B34" s="3">
        <f>T0_12!G35</f>
        <v>0</v>
      </c>
      <c r="C34" s="2">
        <f>Tв_3!G35</f>
        <v>0</v>
      </c>
      <c r="D34" s="2" t="e">
        <f t="shared" si="0"/>
        <v>#DIV/0!</v>
      </c>
      <c r="E34" s="2">
        <f>T0_12!S35</f>
        <v>0</v>
      </c>
      <c r="F34" s="2" t="e">
        <f t="shared" si="1"/>
        <v>#DIV/0!</v>
      </c>
      <c r="G34" s="2">
        <f>Tв_3!S35</f>
        <v>0</v>
      </c>
      <c r="H34" s="2" t="e">
        <f t="shared" si="2"/>
        <v>#DIV/0!</v>
      </c>
      <c r="I34" s="2" t="e">
        <f t="shared" si="3"/>
        <v>#DIV/0!</v>
      </c>
      <c r="J34" s="2" t="e">
        <f t="shared" si="4"/>
        <v>#DIV/0!</v>
      </c>
      <c r="K34" s="10" t="e">
        <f t="shared" si="5"/>
        <v>#DIV/0!</v>
      </c>
    </row>
    <row r="35" spans="1:11" x14ac:dyDescent="0.3">
      <c r="A35" s="4">
        <f t="shared" si="6"/>
        <v>34</v>
      </c>
      <c r="B35" s="3">
        <f>T0_12!G36</f>
        <v>0</v>
      </c>
      <c r="C35" s="2">
        <f>Tв_3!G36</f>
        <v>0</v>
      </c>
      <c r="D35" s="2" t="e">
        <f t="shared" si="0"/>
        <v>#DIV/0!</v>
      </c>
      <c r="E35" s="2">
        <f>T0_12!S36</f>
        <v>0</v>
      </c>
      <c r="F35" s="2" t="e">
        <f t="shared" si="1"/>
        <v>#DIV/0!</v>
      </c>
      <c r="G35" s="2">
        <f>Tв_3!S36</f>
        <v>0</v>
      </c>
      <c r="H35" s="2" t="e">
        <f t="shared" si="2"/>
        <v>#DIV/0!</v>
      </c>
      <c r="I35" s="2" t="e">
        <f t="shared" si="3"/>
        <v>#DIV/0!</v>
      </c>
      <c r="J35" s="2" t="e">
        <f t="shared" si="4"/>
        <v>#DIV/0!</v>
      </c>
      <c r="K35" s="10" t="e">
        <f t="shared" si="5"/>
        <v>#DIV/0!</v>
      </c>
    </row>
    <row r="36" spans="1:11" x14ac:dyDescent="0.3">
      <c r="A36" s="4">
        <f t="shared" si="6"/>
        <v>35</v>
      </c>
      <c r="B36" s="3">
        <f>T0_12!G37</f>
        <v>0</v>
      </c>
      <c r="C36" s="2">
        <f>Tв_3!G37</f>
        <v>0</v>
      </c>
      <c r="D36" s="2" t="e">
        <f t="shared" si="0"/>
        <v>#DIV/0!</v>
      </c>
      <c r="E36" s="2">
        <f>T0_12!S37</f>
        <v>0</v>
      </c>
      <c r="F36" s="2" t="e">
        <f t="shared" si="1"/>
        <v>#DIV/0!</v>
      </c>
      <c r="G36" s="2">
        <f>Tв_3!S37</f>
        <v>0</v>
      </c>
      <c r="H36" s="2" t="e">
        <f t="shared" si="2"/>
        <v>#DIV/0!</v>
      </c>
      <c r="I36" s="2" t="e">
        <f t="shared" si="3"/>
        <v>#DIV/0!</v>
      </c>
      <c r="J36" s="2" t="e">
        <f t="shared" si="4"/>
        <v>#DIV/0!</v>
      </c>
      <c r="K36" s="10" t="e">
        <f t="shared" si="5"/>
        <v>#DIV/0!</v>
      </c>
    </row>
    <row r="37" spans="1:11" x14ac:dyDescent="0.3">
      <c r="A37" s="31">
        <f t="shared" si="6"/>
        <v>36</v>
      </c>
      <c r="B37" s="3">
        <f>T0_12!G38</f>
        <v>0.86638899999999996</v>
      </c>
      <c r="C37" s="2">
        <f>Tв_3!G38</f>
        <v>0</v>
      </c>
      <c r="D37" s="2">
        <f t="shared" si="0"/>
        <v>1</v>
      </c>
      <c r="E37" s="2">
        <f>T0_12!S38</f>
        <v>0</v>
      </c>
      <c r="F37" s="2">
        <f t="shared" si="1"/>
        <v>0</v>
      </c>
      <c r="G37" s="2">
        <f>Tв_3!S38</f>
        <v>0</v>
      </c>
      <c r="H37" s="2">
        <f t="shared" si="2"/>
        <v>-1.1542159468783653</v>
      </c>
      <c r="I37" s="2">
        <f t="shared" si="3"/>
        <v>0</v>
      </c>
      <c r="J37" s="2">
        <f t="shared" si="4"/>
        <v>0</v>
      </c>
      <c r="K37" s="10" t="str">
        <f t="shared" si="5"/>
        <v>1 ± 0</v>
      </c>
    </row>
    <row r="38" spans="1:11" x14ac:dyDescent="0.3">
      <c r="A38" s="4">
        <f t="shared" si="6"/>
        <v>37</v>
      </c>
      <c r="B38" s="3">
        <f>T0_12!G39</f>
        <v>0</v>
      </c>
      <c r="C38" s="2">
        <f>Tв_3!G39</f>
        <v>0</v>
      </c>
      <c r="D38" s="2" t="e">
        <f t="shared" si="0"/>
        <v>#DIV/0!</v>
      </c>
      <c r="E38" s="2">
        <f>T0_12!S39</f>
        <v>0</v>
      </c>
      <c r="F38" s="2" t="e">
        <f t="shared" si="1"/>
        <v>#DIV/0!</v>
      </c>
      <c r="G38" s="2">
        <f>Tв_3!S39</f>
        <v>0</v>
      </c>
      <c r="H38" s="2" t="e">
        <f t="shared" si="2"/>
        <v>#DIV/0!</v>
      </c>
      <c r="I38" s="2" t="e">
        <f t="shared" si="3"/>
        <v>#DIV/0!</v>
      </c>
      <c r="J38" s="2" t="e">
        <f t="shared" si="4"/>
        <v>#DIV/0!</v>
      </c>
      <c r="K38" s="10" t="e">
        <f t="shared" si="5"/>
        <v>#DIV/0!</v>
      </c>
    </row>
    <row r="39" spans="1:11" x14ac:dyDescent="0.3">
      <c r="A39" s="4">
        <f t="shared" si="6"/>
        <v>38</v>
      </c>
      <c r="B39" s="3">
        <f>T0_12!G40</f>
        <v>0</v>
      </c>
      <c r="C39" s="2">
        <f>Tв_3!G40</f>
        <v>0</v>
      </c>
      <c r="D39" s="2" t="e">
        <f t="shared" si="0"/>
        <v>#DIV/0!</v>
      </c>
      <c r="E39" s="2">
        <f>T0_12!S40</f>
        <v>0</v>
      </c>
      <c r="F39" s="2" t="e">
        <f t="shared" si="1"/>
        <v>#DIV/0!</v>
      </c>
      <c r="G39" s="2">
        <f>Tв_3!S40</f>
        <v>0</v>
      </c>
      <c r="H39" s="2" t="e">
        <f t="shared" si="2"/>
        <v>#DIV/0!</v>
      </c>
      <c r="I39" s="2" t="e">
        <f t="shared" si="3"/>
        <v>#DIV/0!</v>
      </c>
      <c r="J39" s="2" t="e">
        <f t="shared" si="4"/>
        <v>#DIV/0!</v>
      </c>
      <c r="K39" s="10" t="e">
        <f t="shared" si="5"/>
        <v>#DIV/0!</v>
      </c>
    </row>
    <row r="40" spans="1:11" x14ac:dyDescent="0.3">
      <c r="A40" s="4">
        <f t="shared" si="6"/>
        <v>39</v>
      </c>
      <c r="B40" s="3">
        <f>T0_12!G41</f>
        <v>0</v>
      </c>
      <c r="C40" s="2">
        <f>Tв_3!G41</f>
        <v>0</v>
      </c>
      <c r="D40" s="2" t="e">
        <f t="shared" si="0"/>
        <v>#DIV/0!</v>
      </c>
      <c r="E40" s="2">
        <f>T0_12!S41</f>
        <v>0</v>
      </c>
      <c r="F40" s="2" t="e">
        <f t="shared" si="1"/>
        <v>#DIV/0!</v>
      </c>
      <c r="G40" s="2">
        <f>Tв_3!S41</f>
        <v>0</v>
      </c>
      <c r="H40" s="2" t="e">
        <f t="shared" si="2"/>
        <v>#DIV/0!</v>
      </c>
      <c r="I40" s="2" t="e">
        <f t="shared" si="3"/>
        <v>#DIV/0!</v>
      </c>
      <c r="J40" s="2" t="e">
        <f t="shared" si="4"/>
        <v>#DIV/0!</v>
      </c>
      <c r="K40" s="10" t="e">
        <f t="shared" si="5"/>
        <v>#DIV/0!</v>
      </c>
    </row>
    <row r="41" spans="1:11" x14ac:dyDescent="0.3">
      <c r="A41" s="4">
        <f t="shared" si="6"/>
        <v>40</v>
      </c>
      <c r="B41" s="3">
        <f>T0_12!G42</f>
        <v>0</v>
      </c>
      <c r="C41" s="2">
        <f>Tв_3!G42</f>
        <v>0</v>
      </c>
      <c r="D41" s="2" t="e">
        <f t="shared" si="0"/>
        <v>#DIV/0!</v>
      </c>
      <c r="E41" s="2">
        <f>T0_12!S42</f>
        <v>0</v>
      </c>
      <c r="F41" s="2" t="e">
        <f t="shared" si="1"/>
        <v>#DIV/0!</v>
      </c>
      <c r="G41" s="2">
        <f>Tв_3!S42</f>
        <v>0</v>
      </c>
      <c r="H41" s="2" t="e">
        <f t="shared" si="2"/>
        <v>#DIV/0!</v>
      </c>
      <c r="I41" s="2" t="e">
        <f t="shared" si="3"/>
        <v>#DIV/0!</v>
      </c>
      <c r="J41" s="2" t="e">
        <f t="shared" si="4"/>
        <v>#DIV/0!</v>
      </c>
      <c r="K41" s="10" t="e">
        <f t="shared" si="5"/>
        <v>#DIV/0!</v>
      </c>
    </row>
    <row r="42" spans="1:11" x14ac:dyDescent="0.3">
      <c r="A42" s="31">
        <f t="shared" si="6"/>
        <v>41</v>
      </c>
      <c r="B42" s="3">
        <f>T0_12!G43</f>
        <v>0.86638899999999996</v>
      </c>
      <c r="C42" s="2">
        <f>Tв_3!G43</f>
        <v>0</v>
      </c>
      <c r="D42" s="2">
        <f t="shared" si="0"/>
        <v>1</v>
      </c>
      <c r="E42" s="2">
        <f>T0_12!S43</f>
        <v>0</v>
      </c>
      <c r="F42" s="2">
        <f t="shared" si="1"/>
        <v>0</v>
      </c>
      <c r="G42" s="2">
        <f>Tв_3!S43</f>
        <v>0</v>
      </c>
      <c r="H42" s="2">
        <f t="shared" si="2"/>
        <v>-1.1542159468783653</v>
      </c>
      <c r="I42" s="2">
        <f t="shared" si="3"/>
        <v>0</v>
      </c>
      <c r="J42" s="2">
        <f t="shared" si="4"/>
        <v>0</v>
      </c>
      <c r="K42" s="10" t="str">
        <f t="shared" si="5"/>
        <v>1 ± 0</v>
      </c>
    </row>
    <row r="43" spans="1:11" x14ac:dyDescent="0.3">
      <c r="A43" s="30">
        <f t="shared" si="6"/>
        <v>42</v>
      </c>
      <c r="B43" s="3">
        <f>T0_12!G44</f>
        <v>0</v>
      </c>
      <c r="C43" s="2">
        <f>Tв_3!G44</f>
        <v>0</v>
      </c>
      <c r="D43" s="2" t="e">
        <f t="shared" si="0"/>
        <v>#DIV/0!</v>
      </c>
      <c r="E43" s="2">
        <f>T0_12!S44</f>
        <v>0</v>
      </c>
      <c r="F43" s="2" t="e">
        <f t="shared" si="1"/>
        <v>#DIV/0!</v>
      </c>
      <c r="G43" s="2">
        <f>Tв_3!S44</f>
        <v>0</v>
      </c>
      <c r="H43" s="2" t="e">
        <f t="shared" si="2"/>
        <v>#DIV/0!</v>
      </c>
      <c r="I43" s="2" t="e">
        <f t="shared" si="3"/>
        <v>#DIV/0!</v>
      </c>
      <c r="J43" s="2" t="e">
        <f t="shared" si="4"/>
        <v>#DIV/0!</v>
      </c>
      <c r="K43" s="10" t="e">
        <f t="shared" si="5"/>
        <v>#DIV/0!</v>
      </c>
    </row>
    <row r="44" spans="1:11" x14ac:dyDescent="0.3">
      <c r="A44" s="30">
        <f t="shared" si="6"/>
        <v>43</v>
      </c>
      <c r="B44" s="3">
        <f>T0_12!G45</f>
        <v>0</v>
      </c>
      <c r="C44" s="2">
        <f>Tв_3!G45</f>
        <v>0</v>
      </c>
      <c r="D44" s="2" t="e">
        <f t="shared" si="0"/>
        <v>#DIV/0!</v>
      </c>
      <c r="E44" s="2">
        <f>T0_12!S45</f>
        <v>0</v>
      </c>
      <c r="F44" s="2" t="e">
        <f t="shared" si="1"/>
        <v>#DIV/0!</v>
      </c>
      <c r="G44" s="2">
        <f>Tв_3!S45</f>
        <v>0</v>
      </c>
      <c r="H44" s="2" t="e">
        <f t="shared" si="2"/>
        <v>#DIV/0!</v>
      </c>
      <c r="I44" s="2" t="e">
        <f t="shared" si="3"/>
        <v>#DIV/0!</v>
      </c>
      <c r="J44" s="2" t="e">
        <f t="shared" si="4"/>
        <v>#DIV/0!</v>
      </c>
      <c r="K44" s="10" t="e">
        <f t="shared" si="5"/>
        <v>#DIV/0!</v>
      </c>
    </row>
    <row r="45" spans="1:11" x14ac:dyDescent="0.3">
      <c r="A45" s="30">
        <f t="shared" si="6"/>
        <v>44</v>
      </c>
      <c r="B45" s="3">
        <f>T0_12!G46</f>
        <v>0</v>
      </c>
      <c r="C45" s="2">
        <f>Tв_3!G46</f>
        <v>0</v>
      </c>
      <c r="D45" s="2" t="e">
        <f t="shared" si="0"/>
        <v>#DIV/0!</v>
      </c>
      <c r="E45" s="2">
        <f>T0_12!S46</f>
        <v>0</v>
      </c>
      <c r="F45" s="2" t="e">
        <f t="shared" si="1"/>
        <v>#DIV/0!</v>
      </c>
      <c r="G45" s="2">
        <f>Tв_3!S46</f>
        <v>0</v>
      </c>
      <c r="H45" s="2" t="e">
        <f t="shared" si="2"/>
        <v>#DIV/0!</v>
      </c>
      <c r="I45" s="2" t="e">
        <f t="shared" si="3"/>
        <v>#DIV/0!</v>
      </c>
      <c r="J45" s="2" t="e">
        <f t="shared" si="4"/>
        <v>#DIV/0!</v>
      </c>
      <c r="K45" s="10" t="e">
        <f t="shared" si="5"/>
        <v>#DIV/0!</v>
      </c>
    </row>
    <row r="46" spans="1:11" x14ac:dyDescent="0.3">
      <c r="A46" s="30">
        <f t="shared" si="6"/>
        <v>45</v>
      </c>
      <c r="B46" s="3">
        <f>T0_12!G47</f>
        <v>0</v>
      </c>
      <c r="C46" s="2">
        <f>Tв_3!G47</f>
        <v>0</v>
      </c>
      <c r="D46" s="2" t="e">
        <f t="shared" si="0"/>
        <v>#DIV/0!</v>
      </c>
      <c r="E46" s="2">
        <f>T0_12!S47</f>
        <v>0</v>
      </c>
      <c r="F46" s="2" t="e">
        <f t="shared" si="1"/>
        <v>#DIV/0!</v>
      </c>
      <c r="G46" s="2">
        <f>Tв_3!S47</f>
        <v>0</v>
      </c>
      <c r="H46" s="2" t="e">
        <f t="shared" si="2"/>
        <v>#DIV/0!</v>
      </c>
      <c r="I46" s="2" t="e">
        <f t="shared" si="3"/>
        <v>#DIV/0!</v>
      </c>
      <c r="J46" s="2" t="e">
        <f t="shared" si="4"/>
        <v>#DIV/0!</v>
      </c>
      <c r="K46" s="10" t="e">
        <f t="shared" si="5"/>
        <v>#DIV/0!</v>
      </c>
    </row>
    <row r="47" spans="1:11" x14ac:dyDescent="0.3">
      <c r="A47" s="31">
        <f t="shared" si="6"/>
        <v>46</v>
      </c>
      <c r="B47" s="3">
        <f>T0_12!G48</f>
        <v>0.86638899999999996</v>
      </c>
      <c r="C47" s="2">
        <f>Tв_3!G48</f>
        <v>0</v>
      </c>
      <c r="D47" s="2">
        <f t="shared" si="0"/>
        <v>1</v>
      </c>
      <c r="E47" s="2">
        <f>T0_12!S48</f>
        <v>0</v>
      </c>
      <c r="F47" s="2">
        <f t="shared" si="1"/>
        <v>0</v>
      </c>
      <c r="G47" s="2">
        <f>Tв_3!S48</f>
        <v>0</v>
      </c>
      <c r="H47" s="2">
        <f t="shared" si="2"/>
        <v>-1.1542159468783653</v>
      </c>
      <c r="I47" s="2">
        <f t="shared" si="3"/>
        <v>0</v>
      </c>
      <c r="J47" s="2">
        <f t="shared" si="4"/>
        <v>0</v>
      </c>
      <c r="K47" s="10" t="str">
        <f t="shared" si="5"/>
        <v>1 ± 0</v>
      </c>
    </row>
    <row r="48" spans="1:11" x14ac:dyDescent="0.3">
      <c r="A48" s="30">
        <f t="shared" si="6"/>
        <v>47</v>
      </c>
      <c r="B48" s="3">
        <f>T0_12!G49</f>
        <v>0</v>
      </c>
      <c r="C48" s="2">
        <f>Tв_3!G49</f>
        <v>0</v>
      </c>
      <c r="D48" s="2" t="e">
        <f t="shared" si="0"/>
        <v>#DIV/0!</v>
      </c>
      <c r="E48" s="2">
        <f>T0_12!S49</f>
        <v>0</v>
      </c>
      <c r="F48" s="2" t="e">
        <f t="shared" si="1"/>
        <v>#DIV/0!</v>
      </c>
      <c r="G48" s="2">
        <f>Tв_3!S49</f>
        <v>0</v>
      </c>
      <c r="H48" s="2" t="e">
        <f t="shared" si="2"/>
        <v>#DIV/0!</v>
      </c>
      <c r="I48" s="2" t="e">
        <f t="shared" si="3"/>
        <v>#DIV/0!</v>
      </c>
      <c r="J48" s="2" t="e">
        <f t="shared" si="4"/>
        <v>#DIV/0!</v>
      </c>
      <c r="K48" s="10" t="e">
        <f t="shared" si="5"/>
        <v>#DIV/0!</v>
      </c>
    </row>
    <row r="49" spans="1:11" x14ac:dyDescent="0.3">
      <c r="A49" s="4">
        <f t="shared" si="6"/>
        <v>48</v>
      </c>
      <c r="B49" s="3">
        <f>T0_12!G50</f>
        <v>0</v>
      </c>
      <c r="C49" s="2">
        <f>Tв_3!G50</f>
        <v>0</v>
      </c>
      <c r="D49" s="2" t="e">
        <f t="shared" si="0"/>
        <v>#DIV/0!</v>
      </c>
      <c r="E49" s="2">
        <f>T0_12!S50</f>
        <v>0</v>
      </c>
      <c r="F49" s="2" t="e">
        <f t="shared" si="1"/>
        <v>#DIV/0!</v>
      </c>
      <c r="G49" s="2">
        <f>Tв_3!S50</f>
        <v>0</v>
      </c>
      <c r="H49" s="2" t="e">
        <f t="shared" si="2"/>
        <v>#DIV/0!</v>
      </c>
      <c r="I49" s="2" t="e">
        <f t="shared" si="3"/>
        <v>#DIV/0!</v>
      </c>
      <c r="J49" s="2" t="e">
        <f t="shared" si="4"/>
        <v>#DIV/0!</v>
      </c>
      <c r="K49" s="10" t="e">
        <f t="shared" si="5"/>
        <v>#DIV/0!</v>
      </c>
    </row>
    <row r="50" spans="1:11" x14ac:dyDescent="0.3">
      <c r="A50" s="4">
        <f t="shared" si="6"/>
        <v>49</v>
      </c>
      <c r="B50" s="3">
        <f>T0_12!G51</f>
        <v>0</v>
      </c>
      <c r="C50" s="2">
        <f>Tв_3!G51</f>
        <v>0</v>
      </c>
      <c r="D50" s="2" t="e">
        <f t="shared" si="0"/>
        <v>#DIV/0!</v>
      </c>
      <c r="E50" s="2">
        <f>T0_12!S51</f>
        <v>0</v>
      </c>
      <c r="F50" s="2" t="e">
        <f t="shared" si="1"/>
        <v>#DIV/0!</v>
      </c>
      <c r="G50" s="2">
        <f>Tв_3!S51</f>
        <v>0</v>
      </c>
      <c r="H50" s="2" t="e">
        <f t="shared" si="2"/>
        <v>#DIV/0!</v>
      </c>
      <c r="I50" s="2" t="e">
        <f t="shared" si="3"/>
        <v>#DIV/0!</v>
      </c>
      <c r="J50" s="2" t="e">
        <f t="shared" si="4"/>
        <v>#DIV/0!</v>
      </c>
      <c r="K50" s="10" t="e">
        <f t="shared" si="5"/>
        <v>#DIV/0!</v>
      </c>
    </row>
    <row r="51" spans="1:11" x14ac:dyDescent="0.3">
      <c r="A51" s="4">
        <f t="shared" si="6"/>
        <v>50</v>
      </c>
      <c r="B51" s="3">
        <f>T0_12!G52</f>
        <v>0</v>
      </c>
      <c r="C51" s="2">
        <f>Tв_3!G52</f>
        <v>0</v>
      </c>
      <c r="D51" s="2" t="e">
        <f t="shared" si="0"/>
        <v>#DIV/0!</v>
      </c>
      <c r="E51" s="2">
        <f>T0_12!S52</f>
        <v>0</v>
      </c>
      <c r="F51" s="2" t="e">
        <f t="shared" si="1"/>
        <v>#DIV/0!</v>
      </c>
      <c r="G51" s="2">
        <f>Tв_3!S52</f>
        <v>0</v>
      </c>
      <c r="H51" s="2" t="e">
        <f t="shared" si="2"/>
        <v>#DIV/0!</v>
      </c>
      <c r="I51" s="2" t="e">
        <f t="shared" si="3"/>
        <v>#DIV/0!</v>
      </c>
      <c r="J51" s="2" t="e">
        <f t="shared" si="4"/>
        <v>#DIV/0!</v>
      </c>
      <c r="K51" s="10" t="e">
        <f t="shared" si="5"/>
        <v>#DIV/0!</v>
      </c>
    </row>
    <row r="52" spans="1:11" x14ac:dyDescent="0.3">
      <c r="A52" s="31">
        <f t="shared" si="6"/>
        <v>51</v>
      </c>
      <c r="B52" s="3">
        <f>T0_12!G53</f>
        <v>0.86638899999999996</v>
      </c>
      <c r="C52" s="2">
        <f>Tв_3!G53</f>
        <v>0</v>
      </c>
      <c r="D52" s="2">
        <f t="shared" si="0"/>
        <v>1</v>
      </c>
      <c r="E52" s="2">
        <f>T0_12!S53</f>
        <v>0</v>
      </c>
      <c r="F52" s="2">
        <f t="shared" si="1"/>
        <v>0</v>
      </c>
      <c r="G52" s="2">
        <f>Tв_3!S53</f>
        <v>0</v>
      </c>
      <c r="H52" s="2">
        <f t="shared" si="2"/>
        <v>-1.1542159468783653</v>
      </c>
      <c r="I52" s="2">
        <f t="shared" si="3"/>
        <v>0</v>
      </c>
      <c r="J52" s="2">
        <f t="shared" si="4"/>
        <v>0</v>
      </c>
      <c r="K52" s="10" t="str">
        <f t="shared" si="5"/>
        <v>1 ± 0</v>
      </c>
    </row>
    <row r="53" spans="1:11" x14ac:dyDescent="0.3">
      <c r="A53" s="31">
        <f t="shared" si="6"/>
        <v>52</v>
      </c>
      <c r="B53" s="3">
        <f>T0_12!G54</f>
        <v>0.86638899999999996</v>
      </c>
      <c r="C53" s="2">
        <f>Tв_3!G54</f>
        <v>0</v>
      </c>
      <c r="D53" s="2">
        <f t="shared" si="0"/>
        <v>1</v>
      </c>
      <c r="E53" s="2">
        <f>T0_12!S54</f>
        <v>0</v>
      </c>
      <c r="F53" s="2">
        <f t="shared" si="1"/>
        <v>0</v>
      </c>
      <c r="G53" s="2">
        <f>Tв_3!S54</f>
        <v>0</v>
      </c>
      <c r="H53" s="2">
        <f t="shared" si="2"/>
        <v>-1.1542159468783653</v>
      </c>
      <c r="I53" s="2">
        <f t="shared" si="3"/>
        <v>0</v>
      </c>
      <c r="J53" s="2">
        <f t="shared" si="4"/>
        <v>0</v>
      </c>
      <c r="K53" s="10" t="str">
        <f t="shared" si="5"/>
        <v>1 ± 0</v>
      </c>
    </row>
    <row r="54" spans="1:11" x14ac:dyDescent="0.3">
      <c r="A54" s="4">
        <f t="shared" si="6"/>
        <v>53</v>
      </c>
      <c r="B54" s="3">
        <f>T0_12!G55</f>
        <v>0</v>
      </c>
      <c r="C54" s="2">
        <f>Tв_3!G55</f>
        <v>0</v>
      </c>
      <c r="D54" s="2" t="e">
        <f t="shared" si="0"/>
        <v>#DIV/0!</v>
      </c>
      <c r="E54" s="2">
        <f>T0_12!S55</f>
        <v>0</v>
      </c>
      <c r="F54" s="2" t="e">
        <f t="shared" si="1"/>
        <v>#DIV/0!</v>
      </c>
      <c r="G54" s="2">
        <f>Tв_3!S55</f>
        <v>0</v>
      </c>
      <c r="H54" s="2" t="e">
        <f t="shared" si="2"/>
        <v>#DIV/0!</v>
      </c>
      <c r="I54" s="2" t="e">
        <f t="shared" si="3"/>
        <v>#DIV/0!</v>
      </c>
      <c r="J54" s="2" t="e">
        <f t="shared" si="4"/>
        <v>#DIV/0!</v>
      </c>
      <c r="K54" s="10" t="e">
        <f t="shared" si="5"/>
        <v>#DIV/0!</v>
      </c>
    </row>
    <row r="55" spans="1:11" x14ac:dyDescent="0.3">
      <c r="A55" s="4">
        <f t="shared" si="6"/>
        <v>54</v>
      </c>
      <c r="B55" s="3">
        <f>T0_12!G56</f>
        <v>0</v>
      </c>
      <c r="C55" s="2">
        <f>Tв_3!G56</f>
        <v>0</v>
      </c>
      <c r="D55" s="2" t="e">
        <f t="shared" si="0"/>
        <v>#DIV/0!</v>
      </c>
      <c r="E55" s="2">
        <f>T0_12!S56</f>
        <v>0</v>
      </c>
      <c r="F55" s="2" t="e">
        <f t="shared" si="1"/>
        <v>#DIV/0!</v>
      </c>
      <c r="G55" s="2">
        <f>Tв_3!S56</f>
        <v>0</v>
      </c>
      <c r="H55" s="2" t="e">
        <f t="shared" si="2"/>
        <v>#DIV/0!</v>
      </c>
      <c r="I55" s="2" t="e">
        <f t="shared" si="3"/>
        <v>#DIV/0!</v>
      </c>
      <c r="J55" s="2" t="e">
        <f t="shared" si="4"/>
        <v>#DIV/0!</v>
      </c>
      <c r="K55" s="10" t="e">
        <f t="shared" si="5"/>
        <v>#DIV/0!</v>
      </c>
    </row>
    <row r="56" spans="1:11" x14ac:dyDescent="0.3">
      <c r="A56" s="4">
        <f t="shared" si="6"/>
        <v>55</v>
      </c>
      <c r="B56" s="3">
        <f>T0_12!G57</f>
        <v>0</v>
      </c>
      <c r="C56" s="2">
        <f>Tв_3!G57</f>
        <v>0</v>
      </c>
      <c r="D56" s="2" t="e">
        <f t="shared" si="0"/>
        <v>#DIV/0!</v>
      </c>
      <c r="E56" s="2">
        <f>T0_12!S57</f>
        <v>0</v>
      </c>
      <c r="F56" s="2" t="e">
        <f t="shared" si="1"/>
        <v>#DIV/0!</v>
      </c>
      <c r="G56" s="2">
        <f>Tв_3!S57</f>
        <v>0</v>
      </c>
      <c r="H56" s="2" t="e">
        <f t="shared" si="2"/>
        <v>#DIV/0!</v>
      </c>
      <c r="I56" s="2" t="e">
        <f t="shared" si="3"/>
        <v>#DIV/0!</v>
      </c>
      <c r="J56" s="2" t="e">
        <f t="shared" si="4"/>
        <v>#DIV/0!</v>
      </c>
      <c r="K56" s="10" t="e">
        <f t="shared" si="5"/>
        <v>#DIV/0!</v>
      </c>
    </row>
    <row r="57" spans="1:11" x14ac:dyDescent="0.3">
      <c r="A57" s="31">
        <f t="shared" si="6"/>
        <v>56</v>
      </c>
      <c r="B57" s="3">
        <f>T0_12!G58</f>
        <v>0.86638899999999996</v>
      </c>
      <c r="C57" s="2">
        <f>Tв_3!G58</f>
        <v>0</v>
      </c>
      <c r="D57" s="2">
        <f t="shared" si="0"/>
        <v>1</v>
      </c>
      <c r="E57" s="2">
        <f>T0_12!S58</f>
        <v>0</v>
      </c>
      <c r="F57" s="2">
        <f t="shared" si="1"/>
        <v>0</v>
      </c>
      <c r="G57" s="2">
        <f>Tв_3!S58</f>
        <v>0</v>
      </c>
      <c r="H57" s="2">
        <f t="shared" si="2"/>
        <v>-1.1542159468783653</v>
      </c>
      <c r="I57" s="2">
        <f t="shared" si="3"/>
        <v>0</v>
      </c>
      <c r="J57" s="2">
        <f t="shared" si="4"/>
        <v>0</v>
      </c>
      <c r="K57" s="10" t="str">
        <f t="shared" si="5"/>
        <v>1 ± 0</v>
      </c>
    </row>
    <row r="58" spans="1:11" x14ac:dyDescent="0.3">
      <c r="A58" s="31">
        <f t="shared" si="6"/>
        <v>57</v>
      </c>
      <c r="B58" s="3">
        <f>T0_12!G59</f>
        <v>0.86638899999999996</v>
      </c>
      <c r="C58" s="2">
        <f>Tв_3!G59</f>
        <v>0</v>
      </c>
      <c r="D58" s="2">
        <f t="shared" si="0"/>
        <v>1</v>
      </c>
      <c r="E58" s="2">
        <f>T0_12!S59</f>
        <v>0</v>
      </c>
      <c r="F58" s="2">
        <f t="shared" si="1"/>
        <v>0</v>
      </c>
      <c r="G58" s="2">
        <f>Tв_3!S59</f>
        <v>0</v>
      </c>
      <c r="H58" s="2">
        <f t="shared" si="2"/>
        <v>-1.1542159468783653</v>
      </c>
      <c r="I58" s="2">
        <f t="shared" si="3"/>
        <v>0</v>
      </c>
      <c r="J58" s="2">
        <f t="shared" si="4"/>
        <v>0</v>
      </c>
      <c r="K58" s="10" t="str">
        <f t="shared" si="5"/>
        <v>1 ± 0</v>
      </c>
    </row>
    <row r="59" spans="1:11" x14ac:dyDescent="0.3">
      <c r="A59" s="4">
        <f t="shared" si="6"/>
        <v>58</v>
      </c>
      <c r="B59" s="3">
        <f>T0_12!G60</f>
        <v>0</v>
      </c>
      <c r="C59" s="2">
        <f>Tв_3!G60</f>
        <v>0</v>
      </c>
      <c r="D59" s="2" t="e">
        <f t="shared" si="0"/>
        <v>#DIV/0!</v>
      </c>
      <c r="E59" s="2">
        <f>T0_12!S60</f>
        <v>0</v>
      </c>
      <c r="F59" s="2" t="e">
        <f t="shared" si="1"/>
        <v>#DIV/0!</v>
      </c>
      <c r="G59" s="2">
        <f>Tв_3!S60</f>
        <v>0</v>
      </c>
      <c r="H59" s="2" t="e">
        <f t="shared" si="2"/>
        <v>#DIV/0!</v>
      </c>
      <c r="I59" s="2" t="e">
        <f t="shared" si="3"/>
        <v>#DIV/0!</v>
      </c>
      <c r="J59" s="2" t="e">
        <f t="shared" si="4"/>
        <v>#DIV/0!</v>
      </c>
      <c r="K59" s="10" t="e">
        <f t="shared" si="5"/>
        <v>#DIV/0!</v>
      </c>
    </row>
    <row r="60" spans="1:11" x14ac:dyDescent="0.3">
      <c r="A60" s="4">
        <f t="shared" si="6"/>
        <v>59</v>
      </c>
      <c r="B60" s="3">
        <f>T0_12!G61</f>
        <v>0</v>
      </c>
      <c r="C60" s="2">
        <f>Tв_3!G61</f>
        <v>0</v>
      </c>
      <c r="D60" s="2" t="e">
        <f t="shared" si="0"/>
        <v>#DIV/0!</v>
      </c>
      <c r="E60" s="2">
        <f>T0_12!S61</f>
        <v>0</v>
      </c>
      <c r="F60" s="2" t="e">
        <f t="shared" si="1"/>
        <v>#DIV/0!</v>
      </c>
      <c r="G60" s="2">
        <f>Tв_3!S61</f>
        <v>0</v>
      </c>
      <c r="H60" s="2" t="e">
        <f t="shared" si="2"/>
        <v>#DIV/0!</v>
      </c>
      <c r="I60" s="2" t="e">
        <f t="shared" si="3"/>
        <v>#DIV/0!</v>
      </c>
      <c r="J60" s="2" t="e">
        <f t="shared" si="4"/>
        <v>#DIV/0!</v>
      </c>
      <c r="K60" s="10" t="e">
        <f t="shared" si="5"/>
        <v>#DIV/0!</v>
      </c>
    </row>
    <row r="61" spans="1:11" x14ac:dyDescent="0.3">
      <c r="A61" s="4">
        <f t="shared" si="6"/>
        <v>60</v>
      </c>
      <c r="B61" s="3">
        <f>T0_12!G62</f>
        <v>0</v>
      </c>
      <c r="C61" s="2">
        <f>Tв_3!G62</f>
        <v>0</v>
      </c>
      <c r="D61" s="2" t="e">
        <f t="shared" si="0"/>
        <v>#DIV/0!</v>
      </c>
      <c r="E61" s="2">
        <f>T0_12!S62</f>
        <v>0</v>
      </c>
      <c r="F61" s="2" t="e">
        <f t="shared" si="1"/>
        <v>#DIV/0!</v>
      </c>
      <c r="G61" s="2">
        <f>Tв_3!S62</f>
        <v>0</v>
      </c>
      <c r="H61" s="2" t="e">
        <f t="shared" si="2"/>
        <v>#DIV/0!</v>
      </c>
      <c r="I61" s="2" t="e">
        <f t="shared" si="3"/>
        <v>#DIV/0!</v>
      </c>
      <c r="J61" s="2" t="e">
        <f t="shared" si="4"/>
        <v>#DIV/0!</v>
      </c>
      <c r="K61" s="10" t="e">
        <f t="shared" si="5"/>
        <v>#DIV/0!</v>
      </c>
    </row>
    <row r="62" spans="1:11" x14ac:dyDescent="0.3">
      <c r="A62" s="32">
        <f t="shared" si="6"/>
        <v>61</v>
      </c>
      <c r="B62" s="3">
        <f>T0_12!G63</f>
        <v>0.86638899999999996</v>
      </c>
      <c r="C62" s="2">
        <f>Tв_3!G63</f>
        <v>0</v>
      </c>
      <c r="D62" s="2">
        <f t="shared" si="0"/>
        <v>1</v>
      </c>
      <c r="E62" s="2">
        <f>T0_12!S63</f>
        <v>0</v>
      </c>
      <c r="F62" s="2">
        <f t="shared" si="1"/>
        <v>0</v>
      </c>
      <c r="G62" s="2">
        <f>Tв_3!S63</f>
        <v>0</v>
      </c>
      <c r="H62" s="2">
        <f t="shared" si="2"/>
        <v>-1.1542159468783653</v>
      </c>
      <c r="I62" s="2">
        <f t="shared" si="3"/>
        <v>0</v>
      </c>
      <c r="J62" s="2">
        <f t="shared" si="4"/>
        <v>0</v>
      </c>
      <c r="K62" s="10" t="str">
        <f t="shared" si="5"/>
        <v>1 ± 0</v>
      </c>
    </row>
    <row r="63" spans="1:11" x14ac:dyDescent="0.3">
      <c r="A63" s="30">
        <f t="shared" si="6"/>
        <v>62</v>
      </c>
      <c r="B63" s="3">
        <f>T0_12!G64</f>
        <v>0</v>
      </c>
      <c r="C63" s="2">
        <f>Tв_3!G64</f>
        <v>0</v>
      </c>
      <c r="D63" s="2" t="e">
        <f t="shared" si="0"/>
        <v>#DIV/0!</v>
      </c>
      <c r="E63" s="2">
        <f>T0_12!S64</f>
        <v>0</v>
      </c>
      <c r="F63" s="2" t="e">
        <f t="shared" si="1"/>
        <v>#DIV/0!</v>
      </c>
      <c r="G63" s="2">
        <f>Tв_3!S64</f>
        <v>0</v>
      </c>
      <c r="H63" s="2" t="e">
        <f t="shared" si="2"/>
        <v>#DIV/0!</v>
      </c>
      <c r="I63" s="2" t="e">
        <f t="shared" si="3"/>
        <v>#DIV/0!</v>
      </c>
      <c r="J63" s="2" t="e">
        <f t="shared" si="4"/>
        <v>#DIV/0!</v>
      </c>
      <c r="K63" s="10" t="e">
        <f t="shared" si="5"/>
        <v>#DIV/0!</v>
      </c>
    </row>
    <row r="64" spans="1:11" x14ac:dyDescent="0.3">
      <c r="A64" s="30">
        <f t="shared" si="6"/>
        <v>63</v>
      </c>
      <c r="B64" s="3">
        <f>T0_12!G65</f>
        <v>0</v>
      </c>
      <c r="C64" s="2">
        <f>Tв_3!G65</f>
        <v>0</v>
      </c>
      <c r="D64" s="2" t="e">
        <f t="shared" si="0"/>
        <v>#DIV/0!</v>
      </c>
      <c r="E64" s="2">
        <f>T0_12!S65</f>
        <v>0</v>
      </c>
      <c r="F64" s="2" t="e">
        <f t="shared" si="1"/>
        <v>#DIV/0!</v>
      </c>
      <c r="G64" s="2">
        <f>Tв_3!S65</f>
        <v>0</v>
      </c>
      <c r="H64" s="2" t="e">
        <f t="shared" si="2"/>
        <v>#DIV/0!</v>
      </c>
      <c r="I64" s="2" t="e">
        <f t="shared" si="3"/>
        <v>#DIV/0!</v>
      </c>
      <c r="J64" s="2" t="e">
        <f t="shared" si="4"/>
        <v>#DIV/0!</v>
      </c>
      <c r="K64" s="10" t="e">
        <f t="shared" si="5"/>
        <v>#DIV/0!</v>
      </c>
    </row>
    <row r="65" spans="1:11" x14ac:dyDescent="0.3">
      <c r="A65" s="30">
        <f t="shared" si="6"/>
        <v>64</v>
      </c>
      <c r="B65" s="3">
        <f>T0_12!G66</f>
        <v>0</v>
      </c>
      <c r="C65" s="2">
        <f>Tв_3!G66</f>
        <v>0</v>
      </c>
      <c r="D65" s="2" t="e">
        <f t="shared" si="0"/>
        <v>#DIV/0!</v>
      </c>
      <c r="E65" s="2">
        <f>T0_12!S66</f>
        <v>0</v>
      </c>
      <c r="F65" s="2" t="e">
        <f t="shared" si="1"/>
        <v>#DIV/0!</v>
      </c>
      <c r="G65" s="2">
        <f>Tв_3!S66</f>
        <v>0</v>
      </c>
      <c r="H65" s="2" t="e">
        <f t="shared" si="2"/>
        <v>#DIV/0!</v>
      </c>
      <c r="I65" s="2" t="e">
        <f t="shared" si="3"/>
        <v>#DIV/0!</v>
      </c>
      <c r="J65" s="2" t="e">
        <f t="shared" si="4"/>
        <v>#DIV/0!</v>
      </c>
      <c r="K65" s="10" t="e">
        <f t="shared" si="5"/>
        <v>#DIV/0!</v>
      </c>
    </row>
    <row r="66" spans="1:11" x14ac:dyDescent="0.3">
      <c r="A66" s="30">
        <f t="shared" si="6"/>
        <v>65</v>
      </c>
      <c r="B66" s="3">
        <f>T0_12!G67</f>
        <v>0</v>
      </c>
      <c r="C66" s="2">
        <f>Tв_3!G67</f>
        <v>0</v>
      </c>
      <c r="D66" s="2" t="e">
        <f t="shared" ref="D66:D87" si="7">B66/(B66+C66)</f>
        <v>#DIV/0!</v>
      </c>
      <c r="E66" s="2">
        <f>T0_12!S67</f>
        <v>0</v>
      </c>
      <c r="F66" s="2" t="e">
        <f t="shared" ref="F66:F87" si="8">C66/POWER(B66+C66,2)</f>
        <v>#DIV/0!</v>
      </c>
      <c r="G66" s="2">
        <f>Tв_3!S67</f>
        <v>0</v>
      </c>
      <c r="H66" s="2" t="e">
        <f t="shared" ref="H66:H87" si="9">-B66/POWER(B66+C66,2)</f>
        <v>#DIV/0!</v>
      </c>
      <c r="I66" s="2" t="e">
        <f t="shared" ref="I66:I87" si="10">POWER(POWER(F66*E66,2)+POWER(H66*G66,2),0.5)</f>
        <v>#DIV/0!</v>
      </c>
      <c r="J66" s="2" t="e">
        <f t="shared" ref="J66:J87" si="11">I66/D66*100</f>
        <v>#DIV/0!</v>
      </c>
      <c r="K66" s="10" t="e">
        <f t="shared" si="5"/>
        <v>#DIV/0!</v>
      </c>
    </row>
    <row r="67" spans="1:11" x14ac:dyDescent="0.3">
      <c r="A67" s="31">
        <f t="shared" si="6"/>
        <v>66</v>
      </c>
      <c r="B67" s="3">
        <f>T0_12!G68</f>
        <v>0.86638899999999996</v>
      </c>
      <c r="C67" s="2">
        <f>Tв_3!G68</f>
        <v>0</v>
      </c>
      <c r="D67" s="2">
        <f t="shared" si="7"/>
        <v>1</v>
      </c>
      <c r="E67" s="2">
        <f>T0_12!S68</f>
        <v>0</v>
      </c>
      <c r="F67" s="2">
        <f t="shared" si="8"/>
        <v>0</v>
      </c>
      <c r="G67" s="2">
        <f>Tв_3!S68</f>
        <v>0</v>
      </c>
      <c r="H67" s="2">
        <f t="shared" si="9"/>
        <v>-1.1542159468783653</v>
      </c>
      <c r="I67" s="2">
        <f t="shared" si="10"/>
        <v>0</v>
      </c>
      <c r="J67" s="2">
        <f t="shared" si="11"/>
        <v>0</v>
      </c>
      <c r="K67" s="10" t="str">
        <f t="shared" ref="K67:K87" si="12" xml:space="preserve"> (ROUNDUP(D67,3)) &amp; " ± " &amp; (ROUNDUP(I67, 3))</f>
        <v>1 ± 0</v>
      </c>
    </row>
    <row r="68" spans="1:11" x14ac:dyDescent="0.3">
      <c r="A68" s="30">
        <f t="shared" ref="A68:A77" si="13">A67+1</f>
        <v>67</v>
      </c>
      <c r="B68" s="3">
        <f>T0_12!G69</f>
        <v>0</v>
      </c>
      <c r="C68" s="2">
        <f>Tв_3!G69</f>
        <v>0</v>
      </c>
      <c r="D68" s="2" t="e">
        <f t="shared" si="7"/>
        <v>#DIV/0!</v>
      </c>
      <c r="E68" s="2">
        <f>T0_12!S69</f>
        <v>0</v>
      </c>
      <c r="F68" s="2" t="e">
        <f t="shared" si="8"/>
        <v>#DIV/0!</v>
      </c>
      <c r="G68" s="2">
        <f>Tв_3!S69</f>
        <v>0</v>
      </c>
      <c r="H68" s="2" t="e">
        <f t="shared" si="9"/>
        <v>#DIV/0!</v>
      </c>
      <c r="I68" s="2" t="e">
        <f t="shared" si="10"/>
        <v>#DIV/0!</v>
      </c>
      <c r="J68" s="2" t="e">
        <f t="shared" si="11"/>
        <v>#DIV/0!</v>
      </c>
      <c r="K68" s="10" t="e">
        <f t="shared" si="12"/>
        <v>#DIV/0!</v>
      </c>
    </row>
    <row r="69" spans="1:11" x14ac:dyDescent="0.3">
      <c r="A69" s="30">
        <f t="shared" si="13"/>
        <v>68</v>
      </c>
      <c r="B69" s="3">
        <f>T0_12!G70</f>
        <v>0</v>
      </c>
      <c r="C69" s="2">
        <f>Tв_3!G70</f>
        <v>0</v>
      </c>
      <c r="D69" s="2" t="e">
        <f t="shared" si="7"/>
        <v>#DIV/0!</v>
      </c>
      <c r="E69" s="2">
        <f>T0_12!S70</f>
        <v>0</v>
      </c>
      <c r="F69" s="2" t="e">
        <f t="shared" si="8"/>
        <v>#DIV/0!</v>
      </c>
      <c r="G69" s="2">
        <f>Tв_3!S70</f>
        <v>0</v>
      </c>
      <c r="H69" s="2" t="e">
        <f t="shared" si="9"/>
        <v>#DIV/0!</v>
      </c>
      <c r="I69" s="2" t="e">
        <f t="shared" si="10"/>
        <v>#DIV/0!</v>
      </c>
      <c r="J69" s="2" t="e">
        <f t="shared" si="11"/>
        <v>#DIV/0!</v>
      </c>
      <c r="K69" s="10" t="e">
        <f t="shared" si="12"/>
        <v>#DIV/0!</v>
      </c>
    </row>
    <row r="70" spans="1:11" x14ac:dyDescent="0.3">
      <c r="A70" s="30">
        <f t="shared" si="13"/>
        <v>69</v>
      </c>
      <c r="B70" s="3">
        <f>T0_12!G71</f>
        <v>0</v>
      </c>
      <c r="C70" s="2">
        <f>Tв_3!G71</f>
        <v>0</v>
      </c>
      <c r="D70" s="2" t="e">
        <f t="shared" si="7"/>
        <v>#DIV/0!</v>
      </c>
      <c r="E70" s="2">
        <f>T0_12!S71</f>
        <v>0</v>
      </c>
      <c r="F70" s="2" t="e">
        <f t="shared" si="8"/>
        <v>#DIV/0!</v>
      </c>
      <c r="G70" s="2">
        <f>Tв_3!S71</f>
        <v>0</v>
      </c>
      <c r="H70" s="2" t="e">
        <f t="shared" si="9"/>
        <v>#DIV/0!</v>
      </c>
      <c r="I70" s="2" t="e">
        <f t="shared" si="10"/>
        <v>#DIV/0!</v>
      </c>
      <c r="J70" s="2" t="e">
        <f t="shared" si="11"/>
        <v>#DIV/0!</v>
      </c>
      <c r="K70" s="10" t="e">
        <f t="shared" si="12"/>
        <v>#DIV/0!</v>
      </c>
    </row>
    <row r="71" spans="1:11" x14ac:dyDescent="0.3">
      <c r="A71" s="30">
        <f t="shared" si="13"/>
        <v>70</v>
      </c>
      <c r="B71" s="3">
        <f>T0_12!G72</f>
        <v>0</v>
      </c>
      <c r="C71" s="2">
        <f>Tв_3!G72</f>
        <v>0</v>
      </c>
      <c r="D71" s="2" t="e">
        <f t="shared" si="7"/>
        <v>#DIV/0!</v>
      </c>
      <c r="E71" s="2">
        <f>T0_12!S72</f>
        <v>0</v>
      </c>
      <c r="F71" s="2" t="e">
        <f t="shared" si="8"/>
        <v>#DIV/0!</v>
      </c>
      <c r="G71" s="2">
        <f>Tв_3!S72</f>
        <v>0</v>
      </c>
      <c r="H71" s="2" t="e">
        <f t="shared" si="9"/>
        <v>#DIV/0!</v>
      </c>
      <c r="I71" s="2" t="e">
        <f t="shared" si="10"/>
        <v>#DIV/0!</v>
      </c>
      <c r="J71" s="2" t="e">
        <f t="shared" si="11"/>
        <v>#DIV/0!</v>
      </c>
      <c r="K71" s="10" t="e">
        <f t="shared" si="12"/>
        <v>#DIV/0!</v>
      </c>
    </row>
    <row r="72" spans="1:11" x14ac:dyDescent="0.3">
      <c r="A72" s="31">
        <f t="shared" si="13"/>
        <v>71</v>
      </c>
      <c r="B72" s="3">
        <f>T0_12!G73</f>
        <v>0.86638899999999996</v>
      </c>
      <c r="C72" s="2">
        <f>Tв_3!G73</f>
        <v>0</v>
      </c>
      <c r="D72" s="2">
        <f t="shared" si="7"/>
        <v>1</v>
      </c>
      <c r="E72" s="2">
        <f>T0_12!S73</f>
        <v>0</v>
      </c>
      <c r="F72" s="2">
        <f t="shared" si="8"/>
        <v>0</v>
      </c>
      <c r="G72" s="2">
        <f>Tв_3!S73</f>
        <v>0</v>
      </c>
      <c r="H72" s="2">
        <f t="shared" si="9"/>
        <v>-1.1542159468783653</v>
      </c>
      <c r="I72" s="2">
        <f t="shared" si="10"/>
        <v>0</v>
      </c>
      <c r="J72" s="2">
        <f t="shared" si="11"/>
        <v>0</v>
      </c>
      <c r="K72" s="10" t="str">
        <f t="shared" si="12"/>
        <v>1 ± 0</v>
      </c>
    </row>
    <row r="73" spans="1:11" x14ac:dyDescent="0.3">
      <c r="A73" s="30">
        <f t="shared" si="13"/>
        <v>72</v>
      </c>
      <c r="B73" s="3">
        <f>T0_12!G74</f>
        <v>0</v>
      </c>
      <c r="C73" s="2">
        <f>Tв_3!G74</f>
        <v>0</v>
      </c>
      <c r="D73" s="2" t="e">
        <f t="shared" si="7"/>
        <v>#DIV/0!</v>
      </c>
      <c r="E73" s="2">
        <f>T0_12!S74</f>
        <v>0</v>
      </c>
      <c r="F73" s="2" t="e">
        <f t="shared" si="8"/>
        <v>#DIV/0!</v>
      </c>
      <c r="G73" s="2">
        <f>Tв_3!S74</f>
        <v>0</v>
      </c>
      <c r="H73" s="2" t="e">
        <f t="shared" si="9"/>
        <v>#DIV/0!</v>
      </c>
      <c r="I73" s="2" t="e">
        <f t="shared" si="10"/>
        <v>#DIV/0!</v>
      </c>
      <c r="J73" s="2" t="e">
        <f t="shared" si="11"/>
        <v>#DIV/0!</v>
      </c>
      <c r="K73" s="10" t="e">
        <f t="shared" si="12"/>
        <v>#DIV/0!</v>
      </c>
    </row>
    <row r="74" spans="1:11" x14ac:dyDescent="0.3">
      <c r="A74" s="30">
        <f t="shared" si="13"/>
        <v>73</v>
      </c>
      <c r="B74" s="3">
        <f>T0_12!G75</f>
        <v>0</v>
      </c>
      <c r="C74" s="2">
        <f>Tв_3!G75</f>
        <v>0</v>
      </c>
      <c r="D74" s="2" t="e">
        <f t="shared" si="7"/>
        <v>#DIV/0!</v>
      </c>
      <c r="E74" s="2">
        <f>T0_12!S75</f>
        <v>0</v>
      </c>
      <c r="F74" s="2" t="e">
        <f t="shared" si="8"/>
        <v>#DIV/0!</v>
      </c>
      <c r="G74" s="2">
        <f>Tв_3!S75</f>
        <v>0</v>
      </c>
      <c r="H74" s="2" t="e">
        <f t="shared" si="9"/>
        <v>#DIV/0!</v>
      </c>
      <c r="I74" s="2" t="e">
        <f t="shared" si="10"/>
        <v>#DIV/0!</v>
      </c>
      <c r="J74" s="2" t="e">
        <f t="shared" si="11"/>
        <v>#DIV/0!</v>
      </c>
      <c r="K74" s="10" t="e">
        <f t="shared" si="12"/>
        <v>#DIV/0!</v>
      </c>
    </row>
    <row r="75" spans="1:11" x14ac:dyDescent="0.3">
      <c r="A75" s="30">
        <f t="shared" si="13"/>
        <v>74</v>
      </c>
      <c r="B75" s="3">
        <f>T0_12!G76</f>
        <v>0</v>
      </c>
      <c r="C75" s="2">
        <f>Tв_3!G76</f>
        <v>0</v>
      </c>
      <c r="D75" s="2" t="e">
        <f t="shared" si="7"/>
        <v>#DIV/0!</v>
      </c>
      <c r="E75" s="2">
        <f>T0_12!S76</f>
        <v>0</v>
      </c>
      <c r="F75" s="2" t="e">
        <f t="shared" si="8"/>
        <v>#DIV/0!</v>
      </c>
      <c r="G75" s="2">
        <f>Tв_3!S76</f>
        <v>0</v>
      </c>
      <c r="H75" s="2" t="e">
        <f t="shared" si="9"/>
        <v>#DIV/0!</v>
      </c>
      <c r="I75" s="2" t="e">
        <f t="shared" si="10"/>
        <v>#DIV/0!</v>
      </c>
      <c r="J75" s="2" t="e">
        <f t="shared" si="11"/>
        <v>#DIV/0!</v>
      </c>
      <c r="K75" s="10" t="e">
        <f t="shared" si="12"/>
        <v>#DIV/0!</v>
      </c>
    </row>
    <row r="76" spans="1:11" x14ac:dyDescent="0.3">
      <c r="A76" s="30">
        <f t="shared" si="13"/>
        <v>75</v>
      </c>
      <c r="B76" s="3">
        <f>T0_12!G77</f>
        <v>0</v>
      </c>
      <c r="C76" s="2">
        <f>Tв_3!G77</f>
        <v>0</v>
      </c>
      <c r="D76" s="2" t="e">
        <f t="shared" si="7"/>
        <v>#DIV/0!</v>
      </c>
      <c r="E76" s="2">
        <f>T0_12!S77</f>
        <v>0</v>
      </c>
      <c r="F76" s="2" t="e">
        <f t="shared" si="8"/>
        <v>#DIV/0!</v>
      </c>
      <c r="G76" s="2">
        <f>Tв_3!S77</f>
        <v>0</v>
      </c>
      <c r="H76" s="2" t="e">
        <f t="shared" si="9"/>
        <v>#DIV/0!</v>
      </c>
      <c r="I76" s="2" t="e">
        <f t="shared" si="10"/>
        <v>#DIV/0!</v>
      </c>
      <c r="J76" s="2" t="e">
        <f t="shared" si="11"/>
        <v>#DIV/0!</v>
      </c>
      <c r="K76" s="10" t="e">
        <f t="shared" si="12"/>
        <v>#DIV/0!</v>
      </c>
    </row>
    <row r="77" spans="1:11" x14ac:dyDescent="0.3">
      <c r="A77" s="31">
        <f t="shared" si="13"/>
        <v>76</v>
      </c>
      <c r="B77" s="3">
        <f>T0_12!G78</f>
        <v>0.70272333333333326</v>
      </c>
      <c r="C77" s="2">
        <f>Tв_3!G78</f>
        <v>0</v>
      </c>
      <c r="D77" s="2">
        <f t="shared" si="7"/>
        <v>1</v>
      </c>
      <c r="E77" s="2">
        <f>T0_12!S78</f>
        <v>0.70376236666666658</v>
      </c>
      <c r="F77" s="2">
        <f t="shared" si="8"/>
        <v>0</v>
      </c>
      <c r="G77" s="2">
        <f>Tв_3!S78</f>
        <v>0</v>
      </c>
      <c r="H77" s="2">
        <f t="shared" si="9"/>
        <v>-1.4230351442246121</v>
      </c>
      <c r="I77" s="2">
        <f t="shared" si="10"/>
        <v>0</v>
      </c>
      <c r="J77" s="2">
        <f t="shared" si="11"/>
        <v>0</v>
      </c>
      <c r="K77" s="10" t="str">
        <f t="shared" si="12"/>
        <v>1 ± 0</v>
      </c>
    </row>
    <row r="78" spans="1:11" x14ac:dyDescent="0.3">
      <c r="A78" s="30"/>
      <c r="B78" s="3">
        <f>T0_12!G79</f>
        <v>0</v>
      </c>
      <c r="C78" s="2">
        <f>Tв_3!G79</f>
        <v>0</v>
      </c>
      <c r="D78" s="2" t="e">
        <f t="shared" si="7"/>
        <v>#DIV/0!</v>
      </c>
      <c r="E78" s="2">
        <f>T0_12!S79</f>
        <v>0</v>
      </c>
      <c r="F78" s="2" t="e">
        <f t="shared" si="8"/>
        <v>#DIV/0!</v>
      </c>
      <c r="G78" s="2">
        <f>Tв_3!S79</f>
        <v>0</v>
      </c>
      <c r="H78" s="2" t="e">
        <f t="shared" si="9"/>
        <v>#DIV/0!</v>
      </c>
      <c r="I78" s="2" t="e">
        <f t="shared" si="10"/>
        <v>#DIV/0!</v>
      </c>
      <c r="J78" s="2" t="e">
        <f t="shared" si="11"/>
        <v>#DIV/0!</v>
      </c>
      <c r="K78" s="10" t="e">
        <f t="shared" si="12"/>
        <v>#DIV/0!</v>
      </c>
    </row>
    <row r="79" spans="1:11" x14ac:dyDescent="0.3">
      <c r="A79" s="30"/>
      <c r="B79" s="3">
        <f>T0_12!G80</f>
        <v>0</v>
      </c>
      <c r="C79" s="2">
        <f>Tв_3!G80</f>
        <v>0</v>
      </c>
      <c r="D79" s="2" t="e">
        <f t="shared" si="7"/>
        <v>#DIV/0!</v>
      </c>
      <c r="E79" s="2">
        <f>T0_12!S80</f>
        <v>0</v>
      </c>
      <c r="F79" s="2" t="e">
        <f t="shared" si="8"/>
        <v>#DIV/0!</v>
      </c>
      <c r="G79" s="2">
        <f>Tв_3!S80</f>
        <v>0</v>
      </c>
      <c r="H79" s="2" t="e">
        <f t="shared" si="9"/>
        <v>#DIV/0!</v>
      </c>
      <c r="I79" s="2" t="e">
        <f t="shared" si="10"/>
        <v>#DIV/0!</v>
      </c>
      <c r="J79" s="2" t="e">
        <f t="shared" si="11"/>
        <v>#DIV/0!</v>
      </c>
      <c r="K79" s="10" t="e">
        <f t="shared" si="12"/>
        <v>#DIV/0!</v>
      </c>
    </row>
    <row r="80" spans="1:11" x14ac:dyDescent="0.3">
      <c r="A80" s="31" t="s">
        <v>69</v>
      </c>
      <c r="B80" s="3">
        <f>T0_12!G81</f>
        <v>0.86638899999999996</v>
      </c>
      <c r="C80" s="2">
        <f>Tв_3!G81</f>
        <v>0</v>
      </c>
      <c r="D80" s="2">
        <f t="shared" si="7"/>
        <v>1</v>
      </c>
      <c r="E80" s="2">
        <f>T0_12!S81</f>
        <v>0</v>
      </c>
      <c r="F80" s="2">
        <f t="shared" si="8"/>
        <v>0</v>
      </c>
      <c r="G80" s="2">
        <f>Tв_3!S81</f>
        <v>0</v>
      </c>
      <c r="H80" s="2">
        <f t="shared" si="9"/>
        <v>-1.1542159468783653</v>
      </c>
      <c r="I80" s="2">
        <f t="shared" si="10"/>
        <v>0</v>
      </c>
      <c r="J80" s="2">
        <f t="shared" si="11"/>
        <v>0</v>
      </c>
      <c r="K80" s="10" t="str">
        <f t="shared" si="12"/>
        <v>1 ± 0</v>
      </c>
    </row>
    <row r="81" spans="1:11" x14ac:dyDescent="0.3">
      <c r="A81" s="31" t="s">
        <v>71</v>
      </c>
      <c r="B81" s="3">
        <f>T0_12!G82</f>
        <v>0.86638899999999996</v>
      </c>
      <c r="C81" s="2">
        <f>Tв_3!G82</f>
        <v>0</v>
      </c>
      <c r="D81" s="2">
        <f t="shared" si="7"/>
        <v>1</v>
      </c>
      <c r="E81" s="2">
        <f>T0_12!S82</f>
        <v>0</v>
      </c>
      <c r="F81" s="2">
        <f t="shared" si="8"/>
        <v>0</v>
      </c>
      <c r="G81" s="2">
        <f>Tв_3!S82</f>
        <v>0</v>
      </c>
      <c r="H81" s="2">
        <f t="shared" si="9"/>
        <v>-1.1542159468783653</v>
      </c>
      <c r="I81" s="2">
        <f t="shared" si="10"/>
        <v>0</v>
      </c>
      <c r="J81" s="2">
        <f t="shared" si="11"/>
        <v>0</v>
      </c>
      <c r="K81" s="10" t="str">
        <f t="shared" si="12"/>
        <v>1 ± 0</v>
      </c>
    </row>
    <row r="82" spans="1:11" x14ac:dyDescent="0.3">
      <c r="A82" s="31" t="s">
        <v>72</v>
      </c>
      <c r="B82" s="3">
        <f>T0_12!G83</f>
        <v>1.6521666666666667E-2</v>
      </c>
      <c r="C82" s="2">
        <f>Tв_3!G83</f>
        <v>2.9879999999999998E-3</v>
      </c>
      <c r="D82" s="2">
        <f t="shared" si="7"/>
        <v>0.8468451536844982</v>
      </c>
      <c r="E82" s="2">
        <f>T0_12!S83</f>
        <v>7.3783123220090849E-3</v>
      </c>
      <c r="F82" s="2">
        <f t="shared" si="8"/>
        <v>7.8502031291582819</v>
      </c>
      <c r="G82" s="2">
        <f>Tв_3!S83</f>
        <v>2.8334563881121113E-3</v>
      </c>
      <c r="H82" s="2">
        <f t="shared" si="9"/>
        <v>-43.406438877368394</v>
      </c>
      <c r="I82" s="2">
        <f t="shared" si="10"/>
        <v>0.13594658225371029</v>
      </c>
      <c r="J82" s="2">
        <f t="shared" si="11"/>
        <v>16.053298724356722</v>
      </c>
      <c r="K82" s="10" t="str">
        <f t="shared" si="12"/>
        <v>0,847 ± 0,136</v>
      </c>
    </row>
    <row r="83" spans="1:11" x14ac:dyDescent="0.3">
      <c r="A83" s="31" t="s">
        <v>75</v>
      </c>
      <c r="B83" s="3">
        <f>T0_12!G84</f>
        <v>9.7949999999999999E-3</v>
      </c>
      <c r="C83" s="2">
        <f>Tв_3!G84</f>
        <v>1.4320000000000001E-3</v>
      </c>
      <c r="D83" s="2">
        <f t="shared" si="7"/>
        <v>0.87245034292330981</v>
      </c>
      <c r="E83" s="2">
        <f>T0_12!S84</f>
        <v>2.5035356784622294E-3</v>
      </c>
      <c r="F83" s="2">
        <f t="shared" si="8"/>
        <v>11.360974176243886</v>
      </c>
      <c r="G83" s="2">
        <f>Tв_3!S84</f>
        <v>4.0635189593913934E-4</v>
      </c>
      <c r="H83" s="2">
        <f t="shared" si="9"/>
        <v>-77.71001540245031</v>
      </c>
      <c r="I83" s="2">
        <f t="shared" si="10"/>
        <v>4.2498556665950378E-2</v>
      </c>
      <c r="J83" s="2">
        <f t="shared" si="11"/>
        <v>4.8711719825280744</v>
      </c>
      <c r="K83" s="10" t="str">
        <f t="shared" si="12"/>
        <v>0,873 ± 0,043</v>
      </c>
    </row>
    <row r="84" spans="1:11" x14ac:dyDescent="0.3">
      <c r="A84" s="31" t="s">
        <v>70</v>
      </c>
      <c r="B84" s="3">
        <f>T0_12!G85</f>
        <v>0.86638899999999996</v>
      </c>
      <c r="C84" s="2">
        <f>Tв_3!G85</f>
        <v>0</v>
      </c>
      <c r="D84" s="2">
        <f t="shared" si="7"/>
        <v>1</v>
      </c>
      <c r="E84" s="2">
        <f>T0_12!S85</f>
        <v>0</v>
      </c>
      <c r="F84" s="2">
        <f t="shared" si="8"/>
        <v>0</v>
      </c>
      <c r="G84" s="2">
        <f>Tв_3!S85</f>
        <v>0</v>
      </c>
      <c r="H84" s="2">
        <f t="shared" si="9"/>
        <v>-1.1542159468783653</v>
      </c>
      <c r="I84" s="2">
        <f t="shared" si="10"/>
        <v>0</v>
      </c>
      <c r="J84" s="2">
        <f t="shared" si="11"/>
        <v>0</v>
      </c>
      <c r="K84" s="10" t="str">
        <f t="shared" si="12"/>
        <v>1 ± 0</v>
      </c>
    </row>
    <row r="85" spans="1:11" x14ac:dyDescent="0.3">
      <c r="A85" s="31" t="s">
        <v>73</v>
      </c>
      <c r="B85" s="3">
        <f>T0_12!G86</f>
        <v>0.72170533333333331</v>
      </c>
      <c r="C85" s="2">
        <f>Tв_3!G86</f>
        <v>5.7133333333333331E-4</v>
      </c>
      <c r="D85" s="2">
        <f t="shared" si="7"/>
        <v>0.99920898270745739</v>
      </c>
      <c r="E85" s="2">
        <f>T0_12!S86</f>
        <v>0.62213976666666659</v>
      </c>
      <c r="F85" s="2">
        <f t="shared" si="8"/>
        <v>1.0951721536196595E-3</v>
      </c>
      <c r="G85" s="2">
        <f>Tв_3!S86</f>
        <v>2.456733333333334E-3</v>
      </c>
      <c r="H85" s="2">
        <f t="shared" si="9"/>
        <v>-1.383415841631495</v>
      </c>
      <c r="I85" s="2">
        <f t="shared" si="10"/>
        <v>3.4663077875842223E-3</v>
      </c>
      <c r="J85" s="2">
        <f t="shared" si="11"/>
        <v>0.34690518676002213</v>
      </c>
      <c r="K85" s="10" t="str">
        <f t="shared" si="12"/>
        <v>1 ± 0,004</v>
      </c>
    </row>
    <row r="86" spans="1:11" x14ac:dyDescent="0.3">
      <c r="A86" s="31" t="s">
        <v>74</v>
      </c>
      <c r="B86" s="3">
        <f>T0_12!G87</f>
        <v>0.21732533333333334</v>
      </c>
      <c r="C86" s="2">
        <f>Tв_3!G87</f>
        <v>4.7132E-2</v>
      </c>
      <c r="D86" s="2">
        <f t="shared" si="7"/>
        <v>0.82177843432841091</v>
      </c>
      <c r="E86" s="2">
        <f>T0_12!S87</f>
        <v>0.16459428796902736</v>
      </c>
      <c r="F86" s="2">
        <f t="shared" si="8"/>
        <v>0.6739142508366408</v>
      </c>
      <c r="G86" s="2">
        <f>Tв_3!S87</f>
        <v>7.1094922697287268E-4</v>
      </c>
      <c r="H86" s="2">
        <f t="shared" si="9"/>
        <v>-3.1074140541703428</v>
      </c>
      <c r="I86" s="2">
        <f t="shared" si="10"/>
        <v>0.11094443425691701</v>
      </c>
      <c r="J86" s="2">
        <f t="shared" si="11"/>
        <v>13.500528807084732</v>
      </c>
      <c r="K86" s="10" t="str">
        <f t="shared" si="12"/>
        <v>0,822 ± 0,111</v>
      </c>
    </row>
    <row r="87" spans="1:11" x14ac:dyDescent="0.3">
      <c r="A87" s="31" t="s">
        <v>76</v>
      </c>
      <c r="B87" s="3">
        <f>T0_12!G88</f>
        <v>7.5694999999999998E-2</v>
      </c>
      <c r="C87" s="2">
        <f>Tв_3!G88</f>
        <v>4.5606000000000001E-2</v>
      </c>
      <c r="D87" s="2">
        <f t="shared" si="7"/>
        <v>0.62402618280146083</v>
      </c>
      <c r="E87" s="2">
        <f>T0_12!S88</f>
        <v>6.623820660102446E-2</v>
      </c>
      <c r="F87" s="2">
        <f t="shared" si="8"/>
        <v>3.0995112752453746</v>
      </c>
      <c r="G87" s="2">
        <f>Tв_3!S88</f>
        <v>6.929531049789741E-3</v>
      </c>
      <c r="H87" s="2">
        <f t="shared" si="9"/>
        <v>-5.1444438446629528</v>
      </c>
      <c r="I87" s="2">
        <f t="shared" si="10"/>
        <v>0.20837802940781933</v>
      </c>
      <c r="J87" s="2">
        <f t="shared" si="11"/>
        <v>33.392513832086522</v>
      </c>
      <c r="K87" s="10" t="str">
        <f t="shared" si="12"/>
        <v>0,625 ± 0,209</v>
      </c>
    </row>
    <row r="89" spans="1:11" x14ac:dyDescent="0.3">
      <c r="A89" s="30"/>
    </row>
    <row r="90" spans="1:11" x14ac:dyDescent="0.3">
      <c r="A90" s="30"/>
    </row>
    <row r="91" spans="1:11" x14ac:dyDescent="0.3">
      <c r="A91" s="30"/>
    </row>
    <row r="92" spans="1:11" x14ac:dyDescent="0.3">
      <c r="A92" s="30"/>
    </row>
    <row r="93" spans="1:11" x14ac:dyDescent="0.3">
      <c r="A93" s="30"/>
    </row>
    <row r="94" spans="1:11" x14ac:dyDescent="0.3">
      <c r="A94" s="30"/>
    </row>
    <row r="95" spans="1:11" x14ac:dyDescent="0.3">
      <c r="A95" s="30"/>
    </row>
    <row r="96" spans="1:11" x14ac:dyDescent="0.3">
      <c r="A96" s="30"/>
    </row>
    <row r="97" spans="1:1" x14ac:dyDescent="0.3">
      <c r="A97" s="30"/>
    </row>
    <row r="98" spans="1:1" x14ac:dyDescent="0.3">
      <c r="A98" s="30"/>
    </row>
    <row r="99" spans="1:1" x14ac:dyDescent="0.3">
      <c r="A99" s="30"/>
    </row>
    <row r="100" spans="1:1" x14ac:dyDescent="0.3">
      <c r="A100" s="30"/>
    </row>
    <row r="101" spans="1:1" x14ac:dyDescent="0.3">
      <c r="A101" s="30"/>
    </row>
    <row r="102" spans="1:1" x14ac:dyDescent="0.3">
      <c r="A102" s="30"/>
    </row>
    <row r="103" spans="1:1" x14ac:dyDescent="0.3">
      <c r="A103" s="30"/>
    </row>
    <row r="104" spans="1:1" x14ac:dyDescent="0.3">
      <c r="A104" s="30"/>
    </row>
    <row r="105" spans="1:1" x14ac:dyDescent="0.3">
      <c r="A105" s="30"/>
    </row>
    <row r="106" spans="1:1" x14ac:dyDescent="0.3">
      <c r="A106" s="30"/>
    </row>
    <row r="107" spans="1:1" x14ac:dyDescent="0.3">
      <c r="A107" s="30"/>
    </row>
    <row r="108" spans="1:1" x14ac:dyDescent="0.3">
      <c r="A108" s="30"/>
    </row>
    <row r="109" spans="1:1" x14ac:dyDescent="0.3">
      <c r="A109" s="30"/>
    </row>
    <row r="110" spans="1:1" x14ac:dyDescent="0.3">
      <c r="A110" s="30"/>
    </row>
    <row r="111" spans="1:1" x14ac:dyDescent="0.3">
      <c r="A111" s="30"/>
    </row>
    <row r="112" spans="1:1" x14ac:dyDescent="0.3">
      <c r="A112" s="30"/>
    </row>
    <row r="113" spans="1:1" x14ac:dyDescent="0.3">
      <c r="A113" s="30"/>
    </row>
    <row r="114" spans="1:1" x14ac:dyDescent="0.3">
      <c r="A114" s="30"/>
    </row>
    <row r="115" spans="1:1" x14ac:dyDescent="0.3">
      <c r="A115" s="30"/>
    </row>
    <row r="116" spans="1:1" x14ac:dyDescent="0.3">
      <c r="A116" s="30"/>
    </row>
    <row r="117" spans="1:1" x14ac:dyDescent="0.3">
      <c r="A117" s="30"/>
    </row>
    <row r="118" spans="1:1" x14ac:dyDescent="0.3">
      <c r="A118" s="30"/>
    </row>
    <row r="119" spans="1:1" x14ac:dyDescent="0.3">
      <c r="A119" s="30"/>
    </row>
    <row r="120" spans="1:1" x14ac:dyDescent="0.3">
      <c r="A120" s="30"/>
    </row>
    <row r="121" spans="1:1" x14ac:dyDescent="0.3">
      <c r="A121" s="30"/>
    </row>
    <row r="122" spans="1:1" x14ac:dyDescent="0.3">
      <c r="A122" s="30"/>
    </row>
    <row r="123" spans="1:1" x14ac:dyDescent="0.3">
      <c r="A123" s="30"/>
    </row>
    <row r="124" spans="1:1" x14ac:dyDescent="0.3">
      <c r="A124" s="30"/>
    </row>
    <row r="125" spans="1:1" x14ac:dyDescent="0.3">
      <c r="A125" s="30"/>
    </row>
    <row r="126" spans="1:1" x14ac:dyDescent="0.3">
      <c r="A126" s="30"/>
    </row>
    <row r="127" spans="1:1" x14ac:dyDescent="0.3">
      <c r="A127" s="30"/>
    </row>
    <row r="128" spans="1:1" x14ac:dyDescent="0.3">
      <c r="A128" s="30"/>
    </row>
    <row r="129" spans="1:1" x14ac:dyDescent="0.3">
      <c r="A129" s="30"/>
    </row>
    <row r="130" spans="1:1" x14ac:dyDescent="0.3">
      <c r="A130" s="30"/>
    </row>
    <row r="131" spans="1:1" x14ac:dyDescent="0.3">
      <c r="A131" s="30"/>
    </row>
    <row r="132" spans="1:1" x14ac:dyDescent="0.3">
      <c r="A132" s="30"/>
    </row>
    <row r="133" spans="1:1" x14ac:dyDescent="0.3">
      <c r="A133" s="30"/>
    </row>
    <row r="134" spans="1:1" x14ac:dyDescent="0.3">
      <c r="A134" s="30"/>
    </row>
    <row r="135" spans="1:1" x14ac:dyDescent="0.3">
      <c r="A135" s="30"/>
    </row>
    <row r="136" spans="1:1" x14ac:dyDescent="0.3">
      <c r="A136" s="30"/>
    </row>
    <row r="137" spans="1:1" x14ac:dyDescent="0.3">
      <c r="A137" s="30"/>
    </row>
    <row r="138" spans="1:1" x14ac:dyDescent="0.3">
      <c r="A138" s="30"/>
    </row>
    <row r="139" spans="1:1" x14ac:dyDescent="0.3">
      <c r="A139" s="30"/>
    </row>
    <row r="140" spans="1:1" x14ac:dyDescent="0.3">
      <c r="A140" s="30"/>
    </row>
    <row r="141" spans="1:1" x14ac:dyDescent="0.3">
      <c r="A141" s="30"/>
    </row>
    <row r="142" spans="1:1" x14ac:dyDescent="0.3">
      <c r="A142" s="30"/>
    </row>
    <row r="143" spans="1:1" x14ac:dyDescent="0.3">
      <c r="A143" s="30"/>
    </row>
    <row r="144" spans="1:1" x14ac:dyDescent="0.3">
      <c r="A144" s="30"/>
    </row>
    <row r="145" spans="1:1" x14ac:dyDescent="0.3">
      <c r="A145" s="30"/>
    </row>
    <row r="146" spans="1:1" x14ac:dyDescent="0.3">
      <c r="A146" s="30"/>
    </row>
    <row r="147" spans="1:1" x14ac:dyDescent="0.3">
      <c r="A147" s="30"/>
    </row>
    <row r="148" spans="1:1" x14ac:dyDescent="0.3">
      <c r="A148" s="30"/>
    </row>
    <row r="149" spans="1:1" x14ac:dyDescent="0.3">
      <c r="A149" s="30"/>
    </row>
    <row r="150" spans="1:1" x14ac:dyDescent="0.3">
      <c r="A150" s="30"/>
    </row>
    <row r="151" spans="1:1" x14ac:dyDescent="0.3">
      <c r="A151" s="30"/>
    </row>
    <row r="152" spans="1:1" x14ac:dyDescent="0.3">
      <c r="A152" s="30"/>
    </row>
    <row r="153" spans="1:1" x14ac:dyDescent="0.3">
      <c r="A153" s="30"/>
    </row>
    <row r="154" spans="1:1" x14ac:dyDescent="0.3">
      <c r="A154" s="30"/>
    </row>
    <row r="155" spans="1:1" x14ac:dyDescent="0.3">
      <c r="A155" s="30"/>
    </row>
    <row r="156" spans="1:1" x14ac:dyDescent="0.3">
      <c r="A156" s="30"/>
    </row>
    <row r="157" spans="1:1" x14ac:dyDescent="0.3">
      <c r="A157" s="30"/>
    </row>
    <row r="158" spans="1:1" x14ac:dyDescent="0.3">
      <c r="A158" s="30"/>
    </row>
    <row r="159" spans="1:1" x14ac:dyDescent="0.3">
      <c r="A159" s="30"/>
    </row>
    <row r="160" spans="1:1" x14ac:dyDescent="0.3">
      <c r="A160" s="30"/>
    </row>
    <row r="161" spans="1:1" x14ac:dyDescent="0.3">
      <c r="A161" s="3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E40C5-8FA2-45CA-92D9-77EB01BA4DCE}">
  <dimension ref="A1:P88"/>
  <sheetViews>
    <sheetView workbookViewId="0">
      <pane xSplit="1" topLeftCell="B1" activePane="topRight" state="frozen"/>
      <selection pane="topRight" activeCell="K92" sqref="K92"/>
    </sheetView>
  </sheetViews>
  <sheetFormatPr defaultRowHeight="14.4" x14ac:dyDescent="0.3"/>
  <cols>
    <col min="1" max="1" width="33.21875" style="30" customWidth="1"/>
    <col min="2" max="2" width="8.44140625" style="1" customWidth="1"/>
    <col min="3" max="3" width="8.5546875" style="1" customWidth="1"/>
    <col min="4" max="4" width="8.6640625" style="1" customWidth="1"/>
    <col min="5" max="11" width="8.88671875" style="1"/>
    <col min="12" max="12" width="9.109375" style="1" customWidth="1"/>
    <col min="13" max="13" width="8.21875" style="1" customWidth="1"/>
    <col min="14" max="16" width="8.88671875" style="1"/>
    <col min="17" max="16384" width="8.88671875" style="26"/>
  </cols>
  <sheetData>
    <row r="1" spans="1:16" x14ac:dyDescent="0.3">
      <c r="A1" s="33" t="s">
        <v>17</v>
      </c>
      <c r="B1" s="20" t="s">
        <v>64</v>
      </c>
      <c r="C1" s="20"/>
      <c r="D1" s="20"/>
      <c r="E1" s="20"/>
      <c r="F1" s="21"/>
      <c r="G1" s="20" t="s">
        <v>65</v>
      </c>
      <c r="H1" s="20"/>
      <c r="I1" s="20"/>
      <c r="J1" s="20"/>
      <c r="K1" s="21"/>
      <c r="L1" s="20" t="s">
        <v>66</v>
      </c>
      <c r="M1" s="20"/>
      <c r="N1" s="20"/>
      <c r="O1" s="20"/>
      <c r="P1" s="21"/>
    </row>
    <row r="2" spans="1:16" ht="15" thickBot="1" x14ac:dyDescent="0.35">
      <c r="A2" s="34"/>
      <c r="B2" s="23">
        <v>1</v>
      </c>
      <c r="C2" s="12">
        <v>2</v>
      </c>
      <c r="D2" s="12">
        <v>3</v>
      </c>
      <c r="E2" s="12">
        <v>4</v>
      </c>
      <c r="F2" s="12">
        <v>5</v>
      </c>
      <c r="G2" s="23">
        <v>1</v>
      </c>
      <c r="H2" s="12">
        <v>2</v>
      </c>
      <c r="I2" s="12">
        <v>3</v>
      </c>
      <c r="J2" s="12">
        <v>4</v>
      </c>
      <c r="K2" s="12">
        <v>5</v>
      </c>
      <c r="L2" s="23">
        <v>1</v>
      </c>
      <c r="M2" s="12">
        <v>2</v>
      </c>
      <c r="N2" s="12">
        <v>3</v>
      </c>
      <c r="O2" s="12">
        <v>4</v>
      </c>
      <c r="P2" s="12">
        <v>5</v>
      </c>
    </row>
    <row r="3" spans="1:16" x14ac:dyDescent="0.3">
      <c r="A3" s="29">
        <v>1</v>
      </c>
      <c r="B3" s="1">
        <v>0</v>
      </c>
      <c r="C3" s="1">
        <v>0</v>
      </c>
      <c r="D3" s="1">
        <v>0</v>
      </c>
      <c r="G3" s="1">
        <v>0</v>
      </c>
      <c r="H3" s="1">
        <v>0</v>
      </c>
      <c r="I3" s="1">
        <v>0</v>
      </c>
      <c r="L3" s="1">
        <v>0</v>
      </c>
      <c r="M3" s="1">
        <v>0</v>
      </c>
      <c r="N3" s="1">
        <v>0</v>
      </c>
    </row>
    <row r="4" spans="1:16" x14ac:dyDescent="0.3">
      <c r="A4" s="30">
        <f>A3+1</f>
        <v>2</v>
      </c>
    </row>
    <row r="5" spans="1:16" x14ac:dyDescent="0.3">
      <c r="A5" s="30">
        <f t="shared" ref="A5:A68" si="0">A4+1</f>
        <v>3</v>
      </c>
    </row>
    <row r="6" spans="1:16" x14ac:dyDescent="0.3">
      <c r="A6" s="30">
        <f t="shared" si="0"/>
        <v>4</v>
      </c>
    </row>
    <row r="7" spans="1:16" x14ac:dyDescent="0.3">
      <c r="A7" s="30">
        <f t="shared" si="0"/>
        <v>5</v>
      </c>
    </row>
    <row r="8" spans="1:16" x14ac:dyDescent="0.3">
      <c r="A8" s="31">
        <f t="shared" si="0"/>
        <v>6</v>
      </c>
      <c r="B8" s="1">
        <v>1</v>
      </c>
      <c r="C8" s="1">
        <v>0</v>
      </c>
      <c r="D8" s="1">
        <v>4</v>
      </c>
      <c r="G8" s="1">
        <v>1</v>
      </c>
      <c r="H8" s="1">
        <v>0</v>
      </c>
      <c r="I8" s="1">
        <v>4</v>
      </c>
      <c r="L8" s="1">
        <v>0</v>
      </c>
      <c r="M8" s="1">
        <v>0</v>
      </c>
      <c r="N8" s="1">
        <v>0</v>
      </c>
    </row>
    <row r="9" spans="1:16" x14ac:dyDescent="0.3">
      <c r="A9" s="30">
        <f t="shared" si="0"/>
        <v>7</v>
      </c>
    </row>
    <row r="10" spans="1:16" x14ac:dyDescent="0.3">
      <c r="A10" s="30">
        <f t="shared" si="0"/>
        <v>8</v>
      </c>
    </row>
    <row r="11" spans="1:16" x14ac:dyDescent="0.3">
      <c r="A11" s="30">
        <f t="shared" si="0"/>
        <v>9</v>
      </c>
    </row>
    <row r="12" spans="1:16" x14ac:dyDescent="0.3">
      <c r="A12" s="30">
        <f t="shared" si="0"/>
        <v>10</v>
      </c>
    </row>
    <row r="13" spans="1:16" x14ac:dyDescent="0.3">
      <c r="A13" s="31">
        <f t="shared" si="0"/>
        <v>11</v>
      </c>
      <c r="B13" s="1">
        <v>0</v>
      </c>
      <c r="C13" s="1">
        <v>0</v>
      </c>
      <c r="D13" s="1">
        <v>0</v>
      </c>
      <c r="G13" s="1">
        <v>0</v>
      </c>
      <c r="H13" s="1">
        <v>0</v>
      </c>
      <c r="I13" s="1">
        <v>0</v>
      </c>
      <c r="L13" s="1">
        <v>0</v>
      </c>
      <c r="M13" s="1">
        <v>0</v>
      </c>
      <c r="N13" s="1">
        <v>0</v>
      </c>
    </row>
    <row r="14" spans="1:16" x14ac:dyDescent="0.3">
      <c r="A14" s="30">
        <f t="shared" si="0"/>
        <v>12</v>
      </c>
    </row>
    <row r="15" spans="1:16" x14ac:dyDescent="0.3">
      <c r="A15" s="30">
        <f t="shared" si="0"/>
        <v>13</v>
      </c>
    </row>
    <row r="16" spans="1:16" x14ac:dyDescent="0.3">
      <c r="A16" s="30">
        <f t="shared" si="0"/>
        <v>14</v>
      </c>
    </row>
    <row r="17" spans="1:14" x14ac:dyDescent="0.3">
      <c r="A17" s="30">
        <f t="shared" si="0"/>
        <v>15</v>
      </c>
    </row>
    <row r="18" spans="1:14" x14ac:dyDescent="0.3">
      <c r="A18" s="31">
        <f t="shared" si="0"/>
        <v>16</v>
      </c>
      <c r="B18" s="1">
        <v>4</v>
      </c>
      <c r="C18" s="1">
        <v>2</v>
      </c>
      <c r="D18" s="1">
        <v>3</v>
      </c>
      <c r="G18" s="1">
        <v>4</v>
      </c>
      <c r="H18" s="1">
        <v>2</v>
      </c>
      <c r="I18" s="1">
        <v>3</v>
      </c>
      <c r="L18" s="1">
        <v>0</v>
      </c>
      <c r="M18" s="1">
        <v>0</v>
      </c>
      <c r="N18" s="1">
        <v>0</v>
      </c>
    </row>
    <row r="19" spans="1:14" x14ac:dyDescent="0.3">
      <c r="A19" s="30">
        <f t="shared" si="0"/>
        <v>17</v>
      </c>
    </row>
    <row r="20" spans="1:14" x14ac:dyDescent="0.3">
      <c r="A20" s="30">
        <f t="shared" si="0"/>
        <v>18</v>
      </c>
    </row>
    <row r="21" spans="1:14" x14ac:dyDescent="0.3">
      <c r="A21" s="30">
        <f t="shared" si="0"/>
        <v>19</v>
      </c>
    </row>
    <row r="22" spans="1:14" x14ac:dyDescent="0.3">
      <c r="A22" s="30">
        <f t="shared" si="0"/>
        <v>20</v>
      </c>
    </row>
    <row r="23" spans="1:14" x14ac:dyDescent="0.3">
      <c r="A23" s="31">
        <f t="shared" si="0"/>
        <v>21</v>
      </c>
      <c r="B23" s="1">
        <v>1</v>
      </c>
      <c r="C23" s="1">
        <v>0</v>
      </c>
      <c r="D23" s="1">
        <v>1</v>
      </c>
      <c r="G23" s="1">
        <v>0</v>
      </c>
      <c r="H23" s="1">
        <v>0</v>
      </c>
      <c r="I23" s="1">
        <v>0</v>
      </c>
      <c r="L23" s="1">
        <v>0</v>
      </c>
      <c r="M23" s="1">
        <v>0</v>
      </c>
      <c r="N23" s="1">
        <v>0</v>
      </c>
    </row>
    <row r="24" spans="1:14" x14ac:dyDescent="0.3">
      <c r="A24" s="4">
        <f t="shared" si="0"/>
        <v>22</v>
      </c>
    </row>
    <row r="25" spans="1:14" x14ac:dyDescent="0.3">
      <c r="A25" s="4">
        <f t="shared" si="0"/>
        <v>23</v>
      </c>
    </row>
    <row r="26" spans="1:14" x14ac:dyDescent="0.3">
      <c r="A26" s="4">
        <f t="shared" si="0"/>
        <v>24</v>
      </c>
    </row>
    <row r="27" spans="1:14" x14ac:dyDescent="0.3">
      <c r="A27" s="4">
        <f t="shared" si="0"/>
        <v>25</v>
      </c>
    </row>
    <row r="28" spans="1:14" x14ac:dyDescent="0.3">
      <c r="A28" s="31">
        <f t="shared" si="0"/>
        <v>26</v>
      </c>
      <c r="B28" s="1">
        <v>0</v>
      </c>
      <c r="C28" s="1">
        <v>0</v>
      </c>
      <c r="D28" s="1">
        <v>1</v>
      </c>
      <c r="G28" s="1">
        <v>0</v>
      </c>
      <c r="H28" s="1">
        <v>0</v>
      </c>
      <c r="I28" s="1">
        <v>0</v>
      </c>
      <c r="L28" s="1">
        <v>0</v>
      </c>
      <c r="M28" s="1">
        <v>0</v>
      </c>
      <c r="N28" s="1">
        <v>0</v>
      </c>
    </row>
    <row r="29" spans="1:14" x14ac:dyDescent="0.3">
      <c r="A29" s="4">
        <f t="shared" si="0"/>
        <v>27</v>
      </c>
    </row>
    <row r="30" spans="1:14" x14ac:dyDescent="0.3">
      <c r="A30" s="4">
        <f t="shared" si="0"/>
        <v>28</v>
      </c>
    </row>
    <row r="31" spans="1:14" x14ac:dyDescent="0.3">
      <c r="A31" s="4">
        <f t="shared" si="0"/>
        <v>29</v>
      </c>
    </row>
    <row r="32" spans="1:14" x14ac:dyDescent="0.3">
      <c r="A32" s="4">
        <f t="shared" si="0"/>
        <v>30</v>
      </c>
    </row>
    <row r="33" spans="1:14" x14ac:dyDescent="0.3">
      <c r="A33" s="31">
        <f t="shared" si="0"/>
        <v>31</v>
      </c>
      <c r="B33" s="1">
        <v>0</v>
      </c>
      <c r="C33" s="1">
        <v>0</v>
      </c>
      <c r="D33" s="1">
        <v>1</v>
      </c>
      <c r="G33" s="1">
        <v>0</v>
      </c>
      <c r="H33" s="1">
        <v>0</v>
      </c>
      <c r="I33" s="1">
        <v>0</v>
      </c>
      <c r="L33" s="1">
        <v>0</v>
      </c>
      <c r="M33" s="1">
        <v>0</v>
      </c>
      <c r="N33" s="1">
        <v>0</v>
      </c>
    </row>
    <row r="34" spans="1:14" x14ac:dyDescent="0.3">
      <c r="A34" s="4">
        <f t="shared" si="0"/>
        <v>32</v>
      </c>
    </row>
    <row r="35" spans="1:14" x14ac:dyDescent="0.3">
      <c r="A35" s="4">
        <f t="shared" si="0"/>
        <v>33</v>
      </c>
    </row>
    <row r="36" spans="1:14" x14ac:dyDescent="0.3">
      <c r="A36" s="4">
        <f t="shared" si="0"/>
        <v>34</v>
      </c>
    </row>
    <row r="37" spans="1:14" x14ac:dyDescent="0.3">
      <c r="A37" s="4">
        <f t="shared" si="0"/>
        <v>35</v>
      </c>
    </row>
    <row r="38" spans="1:14" x14ac:dyDescent="0.3">
      <c r="A38" s="31">
        <f t="shared" si="0"/>
        <v>36</v>
      </c>
      <c r="B38" s="1">
        <v>2</v>
      </c>
      <c r="C38" s="1">
        <v>3</v>
      </c>
      <c r="D38" s="1">
        <v>2</v>
      </c>
      <c r="G38" s="1">
        <v>1</v>
      </c>
      <c r="H38" s="1">
        <v>2</v>
      </c>
      <c r="I38" s="1">
        <v>1</v>
      </c>
      <c r="L38" s="1">
        <v>0</v>
      </c>
      <c r="M38" s="1">
        <v>0</v>
      </c>
      <c r="N38" s="1">
        <v>0</v>
      </c>
    </row>
    <row r="39" spans="1:14" x14ac:dyDescent="0.3">
      <c r="A39" s="4">
        <f t="shared" si="0"/>
        <v>37</v>
      </c>
    </row>
    <row r="40" spans="1:14" x14ac:dyDescent="0.3">
      <c r="A40" s="4">
        <f t="shared" si="0"/>
        <v>38</v>
      </c>
    </row>
    <row r="41" spans="1:14" x14ac:dyDescent="0.3">
      <c r="A41" s="4">
        <f t="shared" si="0"/>
        <v>39</v>
      </c>
    </row>
    <row r="42" spans="1:14" x14ac:dyDescent="0.3">
      <c r="A42" s="4">
        <f t="shared" si="0"/>
        <v>40</v>
      </c>
    </row>
    <row r="43" spans="1:14" x14ac:dyDescent="0.3">
      <c r="A43" s="31">
        <f t="shared" si="0"/>
        <v>41</v>
      </c>
      <c r="B43" s="1">
        <v>0</v>
      </c>
      <c r="C43" s="1">
        <v>0</v>
      </c>
      <c r="D43" s="1">
        <v>0</v>
      </c>
      <c r="G43" s="1">
        <v>0</v>
      </c>
      <c r="H43" s="1">
        <v>0</v>
      </c>
      <c r="I43" s="1">
        <v>0</v>
      </c>
      <c r="L43" s="1">
        <v>0</v>
      </c>
      <c r="M43" s="1">
        <v>0</v>
      </c>
      <c r="N43" s="1">
        <v>0</v>
      </c>
    </row>
    <row r="44" spans="1:14" x14ac:dyDescent="0.3">
      <c r="A44" s="30">
        <f t="shared" si="0"/>
        <v>42</v>
      </c>
    </row>
    <row r="45" spans="1:14" x14ac:dyDescent="0.3">
      <c r="A45" s="30">
        <f t="shared" si="0"/>
        <v>43</v>
      </c>
    </row>
    <row r="46" spans="1:14" x14ac:dyDescent="0.3">
      <c r="A46" s="30">
        <f t="shared" si="0"/>
        <v>44</v>
      </c>
    </row>
    <row r="47" spans="1:14" x14ac:dyDescent="0.3">
      <c r="A47" s="30">
        <f t="shared" si="0"/>
        <v>45</v>
      </c>
    </row>
    <row r="48" spans="1:14" x14ac:dyDescent="0.3">
      <c r="A48" s="31">
        <f t="shared" si="0"/>
        <v>46</v>
      </c>
      <c r="B48" s="1">
        <v>3</v>
      </c>
      <c r="C48" s="1">
        <v>0</v>
      </c>
      <c r="D48" s="1">
        <v>3</v>
      </c>
      <c r="G48" s="1">
        <v>2</v>
      </c>
      <c r="H48" s="1">
        <v>0</v>
      </c>
      <c r="I48" s="1">
        <v>3</v>
      </c>
      <c r="L48" s="1">
        <v>0</v>
      </c>
      <c r="M48" s="1">
        <v>0</v>
      </c>
      <c r="N48" s="1">
        <v>0</v>
      </c>
    </row>
    <row r="49" spans="1:14" x14ac:dyDescent="0.3">
      <c r="A49" s="30">
        <f t="shared" si="0"/>
        <v>47</v>
      </c>
    </row>
    <row r="50" spans="1:14" x14ac:dyDescent="0.3">
      <c r="A50" s="4">
        <f t="shared" si="0"/>
        <v>48</v>
      </c>
    </row>
    <row r="51" spans="1:14" x14ac:dyDescent="0.3">
      <c r="A51" s="4">
        <f t="shared" si="0"/>
        <v>49</v>
      </c>
    </row>
    <row r="52" spans="1:14" x14ac:dyDescent="0.3">
      <c r="A52" s="4">
        <f t="shared" si="0"/>
        <v>50</v>
      </c>
    </row>
    <row r="53" spans="1:14" x14ac:dyDescent="0.3">
      <c r="A53" s="31">
        <f t="shared" si="0"/>
        <v>51</v>
      </c>
      <c r="B53" s="1">
        <v>0</v>
      </c>
      <c r="C53" s="1">
        <v>0</v>
      </c>
      <c r="D53" s="1">
        <v>0</v>
      </c>
      <c r="G53" s="1">
        <v>0</v>
      </c>
      <c r="H53" s="1">
        <v>0</v>
      </c>
      <c r="I53" s="1">
        <v>0</v>
      </c>
      <c r="L53" s="1">
        <v>0</v>
      </c>
      <c r="M53" s="1">
        <v>0</v>
      </c>
      <c r="N53" s="1">
        <v>0</v>
      </c>
    </row>
    <row r="54" spans="1:14" x14ac:dyDescent="0.3">
      <c r="A54" s="31">
        <f t="shared" si="0"/>
        <v>52</v>
      </c>
      <c r="B54" s="1">
        <v>0</v>
      </c>
      <c r="C54" s="1">
        <v>0</v>
      </c>
      <c r="D54" s="1">
        <v>0</v>
      </c>
      <c r="G54" s="1">
        <v>0</v>
      </c>
      <c r="H54" s="1">
        <v>0</v>
      </c>
      <c r="I54" s="1">
        <v>0</v>
      </c>
      <c r="L54" s="1">
        <v>0</v>
      </c>
      <c r="M54" s="1">
        <v>0</v>
      </c>
      <c r="N54" s="1">
        <v>0</v>
      </c>
    </row>
    <row r="55" spans="1:14" x14ac:dyDescent="0.3">
      <c r="A55" s="4">
        <f t="shared" si="0"/>
        <v>53</v>
      </c>
    </row>
    <row r="56" spans="1:14" x14ac:dyDescent="0.3">
      <c r="A56" s="4">
        <f t="shared" si="0"/>
        <v>54</v>
      </c>
    </row>
    <row r="57" spans="1:14" x14ac:dyDescent="0.3">
      <c r="A57" s="4">
        <f t="shared" si="0"/>
        <v>55</v>
      </c>
    </row>
    <row r="58" spans="1:14" x14ac:dyDescent="0.3">
      <c r="A58" s="31">
        <f t="shared" si="0"/>
        <v>56</v>
      </c>
      <c r="B58" s="1">
        <v>1</v>
      </c>
      <c r="C58" s="1">
        <v>1</v>
      </c>
      <c r="D58" s="1">
        <v>0</v>
      </c>
      <c r="G58" s="1">
        <v>1</v>
      </c>
      <c r="H58" s="1">
        <v>1</v>
      </c>
      <c r="I58" s="1">
        <v>0</v>
      </c>
      <c r="L58" s="1">
        <v>0</v>
      </c>
      <c r="M58" s="1">
        <v>0</v>
      </c>
      <c r="N58" s="1">
        <v>0</v>
      </c>
    </row>
    <row r="59" spans="1:14" x14ac:dyDescent="0.3">
      <c r="A59" s="31">
        <f t="shared" si="0"/>
        <v>57</v>
      </c>
      <c r="B59" s="1">
        <v>2</v>
      </c>
      <c r="C59" s="1">
        <v>1</v>
      </c>
      <c r="D59" s="1">
        <v>2</v>
      </c>
      <c r="G59" s="1">
        <v>2</v>
      </c>
      <c r="H59" s="1">
        <v>1</v>
      </c>
      <c r="I59" s="1">
        <v>1</v>
      </c>
      <c r="L59" s="1">
        <v>0</v>
      </c>
      <c r="M59" s="1">
        <v>0</v>
      </c>
      <c r="N59" s="1">
        <v>0</v>
      </c>
    </row>
    <row r="60" spans="1:14" x14ac:dyDescent="0.3">
      <c r="A60" s="4">
        <f t="shared" si="0"/>
        <v>58</v>
      </c>
    </row>
    <row r="61" spans="1:14" x14ac:dyDescent="0.3">
      <c r="A61" s="4">
        <f t="shared" si="0"/>
        <v>59</v>
      </c>
    </row>
    <row r="62" spans="1:14" x14ac:dyDescent="0.3">
      <c r="A62" s="4">
        <f t="shared" si="0"/>
        <v>60</v>
      </c>
    </row>
    <row r="63" spans="1:14" x14ac:dyDescent="0.3">
      <c r="A63" s="32">
        <f t="shared" si="0"/>
        <v>61</v>
      </c>
      <c r="B63" s="1">
        <v>0</v>
      </c>
      <c r="C63" s="1">
        <v>0</v>
      </c>
      <c r="D63" s="1">
        <v>1</v>
      </c>
      <c r="G63" s="1">
        <v>0</v>
      </c>
      <c r="H63" s="1">
        <v>0</v>
      </c>
      <c r="I63" s="1">
        <v>0</v>
      </c>
      <c r="L63" s="1">
        <v>0</v>
      </c>
      <c r="M63" s="1">
        <v>0</v>
      </c>
      <c r="N63" s="1">
        <v>0</v>
      </c>
    </row>
    <row r="64" spans="1:14" x14ac:dyDescent="0.3">
      <c r="A64" s="30">
        <f t="shared" si="0"/>
        <v>62</v>
      </c>
    </row>
    <row r="65" spans="1:14" x14ac:dyDescent="0.3">
      <c r="A65" s="30">
        <f t="shared" si="0"/>
        <v>63</v>
      </c>
    </row>
    <row r="66" spans="1:14" x14ac:dyDescent="0.3">
      <c r="A66" s="30">
        <f t="shared" si="0"/>
        <v>64</v>
      </c>
    </row>
    <row r="67" spans="1:14" x14ac:dyDescent="0.3">
      <c r="A67" s="30">
        <f t="shared" si="0"/>
        <v>65</v>
      </c>
    </row>
    <row r="68" spans="1:14" x14ac:dyDescent="0.3">
      <c r="A68" s="31">
        <f t="shared" si="0"/>
        <v>66</v>
      </c>
      <c r="B68" s="1">
        <v>8</v>
      </c>
      <c r="C68" s="1">
        <v>4</v>
      </c>
      <c r="D68" s="1">
        <v>3</v>
      </c>
      <c r="G68" s="1">
        <v>6</v>
      </c>
      <c r="H68" s="1">
        <v>3</v>
      </c>
      <c r="I68" s="1">
        <v>1</v>
      </c>
      <c r="L68" s="1">
        <v>0</v>
      </c>
      <c r="M68" s="1">
        <v>0</v>
      </c>
      <c r="N68" s="1">
        <v>0</v>
      </c>
    </row>
    <row r="69" spans="1:14" x14ac:dyDescent="0.3">
      <c r="A69" s="30">
        <f t="shared" ref="A69:A78" si="1">A68+1</f>
        <v>67</v>
      </c>
    </row>
    <row r="70" spans="1:14" x14ac:dyDescent="0.3">
      <c r="A70" s="30">
        <f t="shared" si="1"/>
        <v>68</v>
      </c>
    </row>
    <row r="71" spans="1:14" x14ac:dyDescent="0.3">
      <c r="A71" s="30">
        <f t="shared" si="1"/>
        <v>69</v>
      </c>
    </row>
    <row r="72" spans="1:14" x14ac:dyDescent="0.3">
      <c r="A72" s="30">
        <f t="shared" si="1"/>
        <v>70</v>
      </c>
    </row>
    <row r="73" spans="1:14" x14ac:dyDescent="0.3">
      <c r="A73" s="31">
        <f t="shared" si="1"/>
        <v>71</v>
      </c>
      <c r="B73" s="1">
        <v>2</v>
      </c>
      <c r="C73" s="1">
        <v>0</v>
      </c>
      <c r="D73" s="1">
        <v>2</v>
      </c>
      <c r="G73" s="1">
        <v>0</v>
      </c>
      <c r="H73" s="1">
        <v>0</v>
      </c>
      <c r="I73" s="1">
        <v>0</v>
      </c>
      <c r="L73" s="1">
        <v>0</v>
      </c>
      <c r="M73" s="1">
        <v>0</v>
      </c>
      <c r="N73" s="1">
        <v>0</v>
      </c>
    </row>
    <row r="74" spans="1:14" x14ac:dyDescent="0.3">
      <c r="A74" s="30">
        <f t="shared" si="1"/>
        <v>72</v>
      </c>
    </row>
    <row r="75" spans="1:14" x14ac:dyDescent="0.3">
      <c r="A75" s="30">
        <f t="shared" si="1"/>
        <v>73</v>
      </c>
    </row>
    <row r="76" spans="1:14" x14ac:dyDescent="0.3">
      <c r="A76" s="30">
        <f t="shared" si="1"/>
        <v>74</v>
      </c>
    </row>
    <row r="77" spans="1:14" x14ac:dyDescent="0.3">
      <c r="A77" s="30">
        <f t="shared" si="1"/>
        <v>75</v>
      </c>
    </row>
    <row r="78" spans="1:14" x14ac:dyDescent="0.3">
      <c r="A78" s="31">
        <f t="shared" si="1"/>
        <v>76</v>
      </c>
      <c r="B78" s="1">
        <v>3</v>
      </c>
      <c r="C78" s="1">
        <v>2</v>
      </c>
      <c r="D78" s="1">
        <v>2</v>
      </c>
      <c r="G78" s="1">
        <v>3</v>
      </c>
      <c r="H78" s="1">
        <v>0</v>
      </c>
      <c r="I78" s="1">
        <v>2</v>
      </c>
      <c r="L78" s="1">
        <v>0</v>
      </c>
      <c r="M78" s="1">
        <v>0</v>
      </c>
      <c r="N78" s="1">
        <v>0</v>
      </c>
    </row>
    <row r="81" spans="1:14" x14ac:dyDescent="0.3">
      <c r="A81" s="31" t="s">
        <v>69</v>
      </c>
      <c r="B81" s="1">
        <v>0</v>
      </c>
      <c r="C81" s="1">
        <v>0</v>
      </c>
      <c r="D81" s="1">
        <v>0</v>
      </c>
      <c r="G81" s="1">
        <v>0</v>
      </c>
      <c r="H81" s="1">
        <v>0</v>
      </c>
      <c r="I81" s="1">
        <v>0</v>
      </c>
      <c r="L81" s="1">
        <v>0</v>
      </c>
      <c r="M81" s="1">
        <v>0</v>
      </c>
      <c r="N81" s="1">
        <v>0</v>
      </c>
    </row>
    <row r="82" spans="1:14" x14ac:dyDescent="0.3">
      <c r="A82" s="31" t="s">
        <v>71</v>
      </c>
      <c r="B82" s="1">
        <v>0</v>
      </c>
      <c r="C82" s="1">
        <v>0</v>
      </c>
      <c r="D82" s="1">
        <v>0</v>
      </c>
      <c r="G82" s="1">
        <v>0</v>
      </c>
      <c r="H82" s="1">
        <v>0</v>
      </c>
      <c r="I82" s="1">
        <v>0</v>
      </c>
      <c r="L82" s="1">
        <v>0</v>
      </c>
      <c r="M82" s="1">
        <v>0</v>
      </c>
      <c r="N82" s="1">
        <v>0</v>
      </c>
    </row>
    <row r="83" spans="1:14" x14ac:dyDescent="0.3">
      <c r="A83" s="31" t="s">
        <v>72</v>
      </c>
      <c r="B83" s="1">
        <v>0</v>
      </c>
      <c r="C83" s="1">
        <v>0</v>
      </c>
      <c r="D83" s="1">
        <v>0</v>
      </c>
      <c r="G83" s="1">
        <v>0</v>
      </c>
      <c r="H83" s="1">
        <v>0</v>
      </c>
      <c r="I83" s="1">
        <v>0</v>
      </c>
      <c r="L83" s="1">
        <v>1364</v>
      </c>
      <c r="M83" s="1">
        <v>1362</v>
      </c>
      <c r="N83" s="1">
        <v>1363</v>
      </c>
    </row>
    <row r="84" spans="1:14" x14ac:dyDescent="0.3">
      <c r="A84" s="31" t="s">
        <v>75</v>
      </c>
      <c r="B84" s="1">
        <v>0</v>
      </c>
      <c r="C84" s="1">
        <v>0</v>
      </c>
      <c r="D84" s="1">
        <v>0</v>
      </c>
      <c r="G84" s="1">
        <v>0</v>
      </c>
      <c r="H84" s="1">
        <v>0</v>
      </c>
      <c r="I84" s="1">
        <v>0</v>
      </c>
      <c r="L84" s="1">
        <v>1245</v>
      </c>
      <c r="M84" s="1">
        <v>1233</v>
      </c>
      <c r="N84" s="1">
        <v>1246</v>
      </c>
    </row>
    <row r="85" spans="1:14" x14ac:dyDescent="0.3">
      <c r="A85" s="31" t="s">
        <v>70</v>
      </c>
      <c r="B85" s="1">
        <v>5</v>
      </c>
      <c r="C85" s="1">
        <v>6</v>
      </c>
      <c r="D85" s="1">
        <v>5</v>
      </c>
      <c r="G85" s="1">
        <v>3</v>
      </c>
      <c r="H85" s="1">
        <v>3</v>
      </c>
      <c r="I85" s="1">
        <v>3</v>
      </c>
      <c r="L85" s="1">
        <v>0</v>
      </c>
      <c r="M85" s="1">
        <v>0</v>
      </c>
      <c r="N85" s="1">
        <v>0</v>
      </c>
    </row>
    <row r="86" spans="1:14" x14ac:dyDescent="0.3">
      <c r="A86" s="31" t="s">
        <v>73</v>
      </c>
      <c r="B86" s="1">
        <v>5</v>
      </c>
      <c r="C86" s="1">
        <v>3</v>
      </c>
      <c r="D86" s="1">
        <v>2</v>
      </c>
      <c r="G86" s="1">
        <v>3</v>
      </c>
      <c r="H86" s="1">
        <v>2</v>
      </c>
      <c r="I86" s="1">
        <v>1</v>
      </c>
      <c r="L86" s="1">
        <v>0</v>
      </c>
      <c r="M86" s="1">
        <v>0</v>
      </c>
      <c r="N86" s="1">
        <v>0</v>
      </c>
    </row>
    <row r="87" spans="1:14" x14ac:dyDescent="0.3">
      <c r="A87" s="31" t="s">
        <v>74</v>
      </c>
      <c r="B87" s="1">
        <v>4</v>
      </c>
      <c r="C87" s="1">
        <v>8</v>
      </c>
      <c r="D87" s="1">
        <v>4</v>
      </c>
      <c r="G87" s="1">
        <v>1</v>
      </c>
      <c r="H87" s="1">
        <v>4</v>
      </c>
      <c r="I87" s="1">
        <v>2</v>
      </c>
      <c r="L87" s="1">
        <v>0</v>
      </c>
      <c r="M87" s="1">
        <v>0</v>
      </c>
      <c r="N87" s="1">
        <v>0</v>
      </c>
    </row>
    <row r="88" spans="1:14" x14ac:dyDescent="0.3">
      <c r="A88" s="31" t="s">
        <v>76</v>
      </c>
      <c r="B88" s="1">
        <v>10</v>
      </c>
      <c r="C88" s="1">
        <v>10</v>
      </c>
      <c r="D88" s="1">
        <v>10</v>
      </c>
      <c r="G88" s="1">
        <v>4</v>
      </c>
      <c r="H88" s="1">
        <v>2</v>
      </c>
      <c r="I88" s="1">
        <v>1</v>
      </c>
      <c r="L88" s="1">
        <v>0</v>
      </c>
      <c r="M88" s="1">
        <v>0</v>
      </c>
      <c r="N88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47ECB-1CA7-429F-9B37-F2BB90AE82BD}">
  <sheetPr codeName="Лист5"/>
  <dimension ref="A1:AA88"/>
  <sheetViews>
    <sheetView workbookViewId="0">
      <pane xSplit="1" topLeftCell="B1" activePane="topRight" state="frozen"/>
      <selection pane="topRight" activeCell="W82" sqref="W82"/>
    </sheetView>
  </sheetViews>
  <sheetFormatPr defaultRowHeight="14.4" x14ac:dyDescent="0.3"/>
  <cols>
    <col min="1" max="1" width="33.21875" style="30" customWidth="1"/>
    <col min="2" max="2" width="10.88671875" style="3" customWidth="1"/>
    <col min="3" max="3" width="8.88671875" style="2"/>
    <col min="4" max="4" width="9.77734375" style="2" customWidth="1"/>
    <col min="5" max="6" width="8.88671875" style="2"/>
    <col min="7" max="7" width="15.77734375" style="2" customWidth="1"/>
    <col min="8" max="8" width="14.77734375" style="2" customWidth="1"/>
    <col min="9" max="11" width="8.88671875" style="2"/>
    <col min="12" max="12" width="12.44140625" style="2" customWidth="1"/>
    <col min="13" max="13" width="24" style="2" customWidth="1"/>
    <col min="14" max="14" width="12.109375" style="2" customWidth="1"/>
    <col min="15" max="15" width="15.6640625" style="2" customWidth="1"/>
    <col min="16" max="16" width="13.5546875" style="2" customWidth="1"/>
    <col min="17" max="20" width="8.88671875" style="2"/>
    <col min="21" max="21" width="8.88671875" style="1"/>
    <col min="22" max="22" width="18.44140625" style="1" customWidth="1"/>
    <col min="23" max="16384" width="8.88671875" style="1"/>
  </cols>
  <sheetData>
    <row r="1" spans="1:27" s="16" customFormat="1" x14ac:dyDescent="0.3">
      <c r="A1" s="33" t="s">
        <v>17</v>
      </c>
      <c r="B1" s="17" t="s">
        <v>16</v>
      </c>
      <c r="C1" s="17"/>
      <c r="D1" s="17"/>
      <c r="E1" s="17"/>
      <c r="F1" s="8"/>
      <c r="G1" s="7" t="s">
        <v>15</v>
      </c>
      <c r="H1" s="18" t="s">
        <v>14</v>
      </c>
      <c r="I1" s="17"/>
      <c r="J1" s="17"/>
      <c r="K1" s="17"/>
      <c r="L1" s="8"/>
      <c r="M1" s="7" t="s">
        <v>13</v>
      </c>
      <c r="N1" s="7" t="s">
        <v>12</v>
      </c>
      <c r="O1" s="7" t="s">
        <v>11</v>
      </c>
      <c r="P1" s="7" t="s">
        <v>10</v>
      </c>
      <c r="Q1" s="7" t="s">
        <v>9</v>
      </c>
      <c r="R1" s="7" t="s">
        <v>8</v>
      </c>
      <c r="S1" s="7" t="s">
        <v>7</v>
      </c>
      <c r="T1" s="7" t="s">
        <v>6</v>
      </c>
      <c r="U1" s="16" t="s">
        <v>5</v>
      </c>
      <c r="V1" s="16" t="s">
        <v>4</v>
      </c>
    </row>
    <row r="2" spans="1:27" s="12" customFormat="1" ht="15" thickBot="1" x14ac:dyDescent="0.35">
      <c r="A2" s="34"/>
      <c r="B2" s="15">
        <v>1</v>
      </c>
      <c r="C2" s="14">
        <v>2</v>
      </c>
      <c r="D2" s="14">
        <v>3</v>
      </c>
      <c r="E2" s="14">
        <v>4</v>
      </c>
      <c r="F2" s="14">
        <v>5</v>
      </c>
      <c r="G2" s="14"/>
      <c r="H2" s="14">
        <v>1</v>
      </c>
      <c r="I2" s="14">
        <v>2</v>
      </c>
      <c r="J2" s="14">
        <v>3</v>
      </c>
      <c r="K2" s="14">
        <v>4</v>
      </c>
      <c r="L2" s="14">
        <v>5</v>
      </c>
      <c r="M2" s="13"/>
      <c r="N2" s="13"/>
      <c r="O2" s="13"/>
      <c r="P2" s="13"/>
      <c r="Q2" s="13"/>
      <c r="R2" s="13"/>
      <c r="S2" s="13"/>
      <c r="T2" s="13"/>
    </row>
    <row r="3" spans="1:27" s="9" customFormat="1" x14ac:dyDescent="0.3">
      <c r="A3" s="29">
        <v>1</v>
      </c>
      <c r="B3" s="11">
        <v>0.86638899999999996</v>
      </c>
      <c r="C3" s="10">
        <v>0.86638899999999996</v>
      </c>
      <c r="D3" s="10">
        <v>0.86638899999999996</v>
      </c>
      <c r="E3" s="10"/>
      <c r="F3" s="10"/>
      <c r="G3" s="10">
        <f t="shared" ref="G3:G7" si="0">(B3+C3+D3+E3+F3)/$Y$5</f>
        <v>0.86638899999999996</v>
      </c>
      <c r="H3" s="10">
        <f t="shared" ref="H3:J7" si="1">POWER(B3-$G3,2)</f>
        <v>0</v>
      </c>
      <c r="I3" s="10">
        <f t="shared" si="1"/>
        <v>0</v>
      </c>
      <c r="J3" s="10">
        <f t="shared" si="1"/>
        <v>0</v>
      </c>
      <c r="K3" s="10"/>
      <c r="L3" s="10"/>
      <c r="M3" s="10">
        <f t="shared" ref="M3:M66" si="2">SUM(H3,I3,J3,K3,L3)</f>
        <v>0</v>
      </c>
      <c r="N3" s="10">
        <f t="shared" ref="N3:N66" si="3">POWER(M3/($Y$5-1),0.5)</f>
        <v>0</v>
      </c>
      <c r="O3" s="10">
        <f t="shared" ref="O3:O66" si="4">G3+3*N3</f>
        <v>0.86638899999999996</v>
      </c>
      <c r="P3" s="10">
        <f t="shared" ref="P3:P66" si="5">G3-3*N3</f>
        <v>0.86638899999999996</v>
      </c>
      <c r="Q3" s="10">
        <f t="shared" ref="Q3:Q66" si="6">N3/G3*100</f>
        <v>0</v>
      </c>
      <c r="R3" s="10">
        <f t="shared" ref="R3:R66" si="7">N3/POWER($Y$5, 0.5)</f>
        <v>0</v>
      </c>
      <c r="S3" s="10">
        <f t="shared" ref="S3:S66" si="8">R3*$Z$5</f>
        <v>0</v>
      </c>
      <c r="T3" s="10">
        <f t="shared" ref="T3:T66" si="9">S3/G3*100</f>
        <v>0</v>
      </c>
      <c r="U3" s="9">
        <f t="shared" ref="U3:U66" si="10">ROUNDUP(POWER(Q3*$Z$5/$AA$5,2),0)</f>
        <v>0</v>
      </c>
      <c r="V3" s="9" t="str">
        <f xml:space="preserve"> (ROUNDUP(G3,3)) &amp; " ± " &amp; (ROUNDUP(S3, 3))</f>
        <v>0,867 ± 0</v>
      </c>
    </row>
    <row r="4" spans="1:27" x14ac:dyDescent="0.3">
      <c r="A4" s="30">
        <f>A3+1</f>
        <v>2</v>
      </c>
      <c r="B4" s="11"/>
      <c r="C4" s="10"/>
      <c r="D4" s="10"/>
      <c r="G4" s="2">
        <f>(B4+C4+D4+E4+F4)/$Y$5</f>
        <v>0</v>
      </c>
      <c r="H4" s="2">
        <f>POWER(B4-$G4,2)</f>
        <v>0</v>
      </c>
      <c r="I4" s="2">
        <f>POWER(C4-$G4,2)</f>
        <v>0</v>
      </c>
      <c r="J4" s="2">
        <f>POWER(D4-$G4,2)</f>
        <v>0</v>
      </c>
      <c r="M4" s="2">
        <f t="shared" si="2"/>
        <v>0</v>
      </c>
      <c r="N4" s="2">
        <f t="shared" si="3"/>
        <v>0</v>
      </c>
      <c r="O4" s="2">
        <f t="shared" si="4"/>
        <v>0</v>
      </c>
      <c r="P4" s="2">
        <f t="shared" si="5"/>
        <v>0</v>
      </c>
      <c r="Q4" s="2" t="e">
        <f t="shared" si="6"/>
        <v>#DIV/0!</v>
      </c>
      <c r="R4" s="2">
        <f t="shared" si="7"/>
        <v>0</v>
      </c>
      <c r="S4" s="2">
        <f t="shared" si="8"/>
        <v>0</v>
      </c>
      <c r="T4" s="2" t="e">
        <f t="shared" si="9"/>
        <v>#DIV/0!</v>
      </c>
      <c r="U4" s="1" t="e">
        <f t="shared" si="10"/>
        <v>#DIV/0!</v>
      </c>
      <c r="V4" s="9" t="str">
        <f t="shared" ref="V4:V67" si="11" xml:space="preserve"> (ROUNDUP(G4,3)) &amp; " ± " &amp; (ROUNDUP(S4, 3))</f>
        <v>0 ± 0</v>
      </c>
      <c r="X4" s="8" t="s">
        <v>3</v>
      </c>
      <c r="Y4" s="7" t="s">
        <v>2</v>
      </c>
      <c r="Z4" s="7" t="s">
        <v>1</v>
      </c>
      <c r="AA4" s="7" t="s">
        <v>0</v>
      </c>
    </row>
    <row r="5" spans="1:27" x14ac:dyDescent="0.3">
      <c r="A5" s="30">
        <f t="shared" ref="A5:A68" si="12">A4+1</f>
        <v>3</v>
      </c>
      <c r="G5" s="2">
        <f t="shared" si="0"/>
        <v>0</v>
      </c>
      <c r="H5" s="2">
        <f t="shared" si="1"/>
        <v>0</v>
      </c>
      <c r="I5" s="2">
        <f t="shared" si="1"/>
        <v>0</v>
      </c>
      <c r="J5" s="2">
        <f t="shared" si="1"/>
        <v>0</v>
      </c>
      <c r="M5" s="2">
        <f t="shared" si="2"/>
        <v>0</v>
      </c>
      <c r="N5" s="2">
        <f t="shared" si="3"/>
        <v>0</v>
      </c>
      <c r="O5" s="2">
        <f t="shared" si="4"/>
        <v>0</v>
      </c>
      <c r="P5" s="2">
        <f t="shared" si="5"/>
        <v>0</v>
      </c>
      <c r="Q5" s="2" t="e">
        <f t="shared" si="6"/>
        <v>#DIV/0!</v>
      </c>
      <c r="R5" s="2">
        <f t="shared" si="7"/>
        <v>0</v>
      </c>
      <c r="S5" s="2">
        <f t="shared" si="8"/>
        <v>0</v>
      </c>
      <c r="T5" s="2" t="e">
        <f t="shared" si="9"/>
        <v>#DIV/0!</v>
      </c>
      <c r="U5" s="1" t="e">
        <f t="shared" si="10"/>
        <v>#DIV/0!</v>
      </c>
      <c r="V5" s="9" t="str">
        <f t="shared" si="11"/>
        <v>0 ± 0</v>
      </c>
      <c r="X5" s="3">
        <v>0.95</v>
      </c>
      <c r="Y5" s="6">
        <v>3</v>
      </c>
      <c r="Z5" s="2">
        <v>4.3</v>
      </c>
      <c r="AA5" s="2">
        <v>5</v>
      </c>
    </row>
    <row r="6" spans="1:27" x14ac:dyDescent="0.3">
      <c r="A6" s="30">
        <f t="shared" si="12"/>
        <v>4</v>
      </c>
      <c r="G6" s="2">
        <f t="shared" si="0"/>
        <v>0</v>
      </c>
      <c r="H6" s="2">
        <f t="shared" si="1"/>
        <v>0</v>
      </c>
      <c r="I6" s="2">
        <f t="shared" si="1"/>
        <v>0</v>
      </c>
      <c r="J6" s="2">
        <f t="shared" si="1"/>
        <v>0</v>
      </c>
      <c r="M6" s="2">
        <f t="shared" si="2"/>
        <v>0</v>
      </c>
      <c r="N6" s="2">
        <f t="shared" si="3"/>
        <v>0</v>
      </c>
      <c r="O6" s="2">
        <f t="shared" si="4"/>
        <v>0</v>
      </c>
      <c r="P6" s="2">
        <f t="shared" si="5"/>
        <v>0</v>
      </c>
      <c r="Q6" s="2" t="e">
        <f t="shared" si="6"/>
        <v>#DIV/0!</v>
      </c>
      <c r="R6" s="2">
        <f t="shared" si="7"/>
        <v>0</v>
      </c>
      <c r="S6" s="2">
        <f t="shared" si="8"/>
        <v>0</v>
      </c>
      <c r="T6" s="2" t="e">
        <f t="shared" si="9"/>
        <v>#DIV/0!</v>
      </c>
      <c r="U6" s="1" t="e">
        <f t="shared" si="10"/>
        <v>#DIV/0!</v>
      </c>
      <c r="V6" s="9" t="str">
        <f t="shared" si="11"/>
        <v>0 ± 0</v>
      </c>
    </row>
    <row r="7" spans="1:27" x14ac:dyDescent="0.3">
      <c r="A7" s="30">
        <f t="shared" si="12"/>
        <v>5</v>
      </c>
      <c r="G7" s="2">
        <f t="shared" si="0"/>
        <v>0</v>
      </c>
      <c r="H7" s="2">
        <f t="shared" si="1"/>
        <v>0</v>
      </c>
      <c r="I7" s="2">
        <f t="shared" si="1"/>
        <v>0</v>
      </c>
      <c r="J7" s="2">
        <f t="shared" si="1"/>
        <v>0</v>
      </c>
      <c r="M7" s="2">
        <f t="shared" si="2"/>
        <v>0</v>
      </c>
      <c r="N7" s="2">
        <f t="shared" si="3"/>
        <v>0</v>
      </c>
      <c r="O7" s="2">
        <f t="shared" si="4"/>
        <v>0</v>
      </c>
      <c r="P7" s="2">
        <f t="shared" si="5"/>
        <v>0</v>
      </c>
      <c r="Q7" s="2" t="e">
        <f t="shared" si="6"/>
        <v>#DIV/0!</v>
      </c>
      <c r="R7" s="2">
        <f t="shared" si="7"/>
        <v>0</v>
      </c>
      <c r="S7" s="2">
        <f t="shared" si="8"/>
        <v>0</v>
      </c>
      <c r="T7" s="2" t="e">
        <f t="shared" si="9"/>
        <v>#DIV/0!</v>
      </c>
      <c r="U7" s="1" t="e">
        <f t="shared" si="10"/>
        <v>#DIV/0!</v>
      </c>
      <c r="V7" s="9" t="str">
        <f t="shared" si="11"/>
        <v>0 ± 0</v>
      </c>
    </row>
    <row r="8" spans="1:27" x14ac:dyDescent="0.3">
      <c r="A8" s="31">
        <f t="shared" si="12"/>
        <v>6</v>
      </c>
      <c r="B8" s="3">
        <v>0.86638899999999996</v>
      </c>
      <c r="C8" s="2">
        <v>0.86638899999999996</v>
      </c>
      <c r="D8" s="2">
        <v>0.86638899999999996</v>
      </c>
      <c r="G8" s="2">
        <f>(B8+C8+D8+E8+F8)/$Y$5</f>
        <v>0.86638899999999996</v>
      </c>
      <c r="H8" s="2">
        <f>POWER(B8-$G8,2)</f>
        <v>0</v>
      </c>
      <c r="I8" s="2">
        <f>POWER(C8-$G8,2)</f>
        <v>0</v>
      </c>
      <c r="J8" s="2">
        <f>POWER(D8-$G8,2)</f>
        <v>0</v>
      </c>
      <c r="M8" s="2">
        <f t="shared" si="2"/>
        <v>0</v>
      </c>
      <c r="N8" s="2">
        <f t="shared" si="3"/>
        <v>0</v>
      </c>
      <c r="O8" s="2">
        <f t="shared" si="4"/>
        <v>0.86638899999999996</v>
      </c>
      <c r="P8" s="2">
        <f t="shared" si="5"/>
        <v>0.86638899999999996</v>
      </c>
      <c r="Q8" s="2">
        <f t="shared" si="6"/>
        <v>0</v>
      </c>
      <c r="R8" s="2">
        <f t="shared" si="7"/>
        <v>0</v>
      </c>
      <c r="S8" s="2">
        <f t="shared" si="8"/>
        <v>0</v>
      </c>
      <c r="T8" s="2">
        <f t="shared" si="9"/>
        <v>0</v>
      </c>
      <c r="U8" s="1">
        <f t="shared" si="10"/>
        <v>0</v>
      </c>
      <c r="V8" s="9" t="str">
        <f t="shared" si="11"/>
        <v>0,867 ± 0</v>
      </c>
    </row>
    <row r="9" spans="1:27" x14ac:dyDescent="0.3">
      <c r="A9" s="30">
        <f t="shared" si="12"/>
        <v>7</v>
      </c>
      <c r="G9" s="2">
        <f t="shared" ref="G9:G72" si="13">(B9+C9+D9+E9+F9)/$Y$5</f>
        <v>0</v>
      </c>
      <c r="H9" s="2">
        <f t="shared" ref="H9:J72" si="14">POWER(B9-$G9,2)</f>
        <v>0</v>
      </c>
      <c r="I9" s="2">
        <f t="shared" si="14"/>
        <v>0</v>
      </c>
      <c r="J9" s="2">
        <f t="shared" si="14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2">
        <f t="shared" si="5"/>
        <v>0</v>
      </c>
      <c r="Q9" s="2" t="e">
        <f t="shared" si="6"/>
        <v>#DIV/0!</v>
      </c>
      <c r="R9" s="2">
        <f t="shared" si="7"/>
        <v>0</v>
      </c>
      <c r="S9" s="2">
        <f t="shared" si="8"/>
        <v>0</v>
      </c>
      <c r="T9" s="2" t="e">
        <f t="shared" si="9"/>
        <v>#DIV/0!</v>
      </c>
      <c r="U9" s="1" t="e">
        <f t="shared" si="10"/>
        <v>#DIV/0!</v>
      </c>
      <c r="V9" s="9" t="str">
        <f t="shared" si="11"/>
        <v>0 ± 0</v>
      </c>
    </row>
    <row r="10" spans="1:27" x14ac:dyDescent="0.3">
      <c r="A10" s="30">
        <f t="shared" si="12"/>
        <v>8</v>
      </c>
      <c r="G10" s="2">
        <f t="shared" si="13"/>
        <v>0</v>
      </c>
      <c r="H10" s="2">
        <f t="shared" si="14"/>
        <v>0</v>
      </c>
      <c r="I10" s="2">
        <f t="shared" si="14"/>
        <v>0</v>
      </c>
      <c r="J10" s="2">
        <f t="shared" si="14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2">
        <f t="shared" si="5"/>
        <v>0</v>
      </c>
      <c r="Q10" s="2" t="e">
        <f t="shared" si="6"/>
        <v>#DIV/0!</v>
      </c>
      <c r="R10" s="2">
        <f t="shared" si="7"/>
        <v>0</v>
      </c>
      <c r="S10" s="2">
        <f t="shared" si="8"/>
        <v>0</v>
      </c>
      <c r="T10" s="2" t="e">
        <f t="shared" si="9"/>
        <v>#DIV/0!</v>
      </c>
      <c r="U10" s="1" t="e">
        <f t="shared" si="10"/>
        <v>#DIV/0!</v>
      </c>
      <c r="V10" s="9" t="str">
        <f t="shared" si="11"/>
        <v>0 ± 0</v>
      </c>
    </row>
    <row r="11" spans="1:27" x14ac:dyDescent="0.3">
      <c r="A11" s="30">
        <f t="shared" si="12"/>
        <v>9</v>
      </c>
      <c r="G11" s="2">
        <f t="shared" si="13"/>
        <v>0</v>
      </c>
      <c r="H11" s="2">
        <f t="shared" si="14"/>
        <v>0</v>
      </c>
      <c r="I11" s="2">
        <f t="shared" si="14"/>
        <v>0</v>
      </c>
      <c r="J11" s="2">
        <f t="shared" si="14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2">
        <f t="shared" si="5"/>
        <v>0</v>
      </c>
      <c r="Q11" s="2" t="e">
        <f t="shared" si="6"/>
        <v>#DIV/0!</v>
      </c>
      <c r="R11" s="2">
        <f t="shared" si="7"/>
        <v>0</v>
      </c>
      <c r="S11" s="2">
        <f t="shared" si="8"/>
        <v>0</v>
      </c>
      <c r="T11" s="2" t="e">
        <f t="shared" si="9"/>
        <v>#DIV/0!</v>
      </c>
      <c r="U11" s="1" t="e">
        <f t="shared" si="10"/>
        <v>#DIV/0!</v>
      </c>
      <c r="V11" s="9" t="str">
        <f t="shared" si="11"/>
        <v>0 ± 0</v>
      </c>
    </row>
    <row r="12" spans="1:27" x14ac:dyDescent="0.3">
      <c r="A12" s="30">
        <f t="shared" si="12"/>
        <v>10</v>
      </c>
      <c r="G12" s="2">
        <f t="shared" si="13"/>
        <v>0</v>
      </c>
      <c r="H12" s="2">
        <f t="shared" si="14"/>
        <v>0</v>
      </c>
      <c r="I12" s="2">
        <f t="shared" si="14"/>
        <v>0</v>
      </c>
      <c r="J12" s="2">
        <f t="shared" si="14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2">
        <f t="shared" si="5"/>
        <v>0</v>
      </c>
      <c r="Q12" s="2" t="e">
        <f t="shared" si="6"/>
        <v>#DIV/0!</v>
      </c>
      <c r="R12" s="2">
        <f t="shared" si="7"/>
        <v>0</v>
      </c>
      <c r="S12" s="2">
        <f t="shared" si="8"/>
        <v>0</v>
      </c>
      <c r="T12" s="2" t="e">
        <f t="shared" si="9"/>
        <v>#DIV/0!</v>
      </c>
      <c r="U12" s="1" t="e">
        <f t="shared" si="10"/>
        <v>#DIV/0!</v>
      </c>
      <c r="V12" s="9" t="str">
        <f t="shared" si="11"/>
        <v>0 ± 0</v>
      </c>
    </row>
    <row r="13" spans="1:27" x14ac:dyDescent="0.3">
      <c r="A13" s="31">
        <f t="shared" si="12"/>
        <v>11</v>
      </c>
      <c r="B13" s="3">
        <v>0.86638899999999996</v>
      </c>
      <c r="C13" s="2">
        <v>0.86638899999999996</v>
      </c>
      <c r="D13" s="2">
        <v>0.86638899999999996</v>
      </c>
      <c r="G13" s="2">
        <f t="shared" si="13"/>
        <v>0.86638899999999996</v>
      </c>
      <c r="H13" s="2">
        <f t="shared" si="14"/>
        <v>0</v>
      </c>
      <c r="I13" s="2">
        <f>POWER(C13-$G13,2)</f>
        <v>0</v>
      </c>
      <c r="J13" s="2">
        <f t="shared" si="14"/>
        <v>0</v>
      </c>
      <c r="M13" s="2">
        <f t="shared" si="2"/>
        <v>0</v>
      </c>
      <c r="N13" s="2">
        <f t="shared" si="3"/>
        <v>0</v>
      </c>
      <c r="O13" s="2">
        <f t="shared" si="4"/>
        <v>0.86638899999999996</v>
      </c>
      <c r="P13" s="2">
        <f t="shared" si="5"/>
        <v>0.86638899999999996</v>
      </c>
      <c r="Q13" s="2">
        <f t="shared" si="6"/>
        <v>0</v>
      </c>
      <c r="R13" s="2">
        <f t="shared" si="7"/>
        <v>0</v>
      </c>
      <c r="S13" s="2">
        <f t="shared" si="8"/>
        <v>0</v>
      </c>
      <c r="T13" s="2">
        <f t="shared" si="9"/>
        <v>0</v>
      </c>
      <c r="U13" s="1">
        <f t="shared" si="10"/>
        <v>0</v>
      </c>
      <c r="V13" s="9" t="str">
        <f t="shared" si="11"/>
        <v>0,867 ± 0</v>
      </c>
    </row>
    <row r="14" spans="1:27" x14ac:dyDescent="0.3">
      <c r="A14" s="30">
        <f t="shared" si="12"/>
        <v>12</v>
      </c>
      <c r="G14" s="2">
        <f t="shared" si="13"/>
        <v>0</v>
      </c>
      <c r="H14" s="2">
        <f t="shared" si="14"/>
        <v>0</v>
      </c>
      <c r="I14" s="2">
        <f t="shared" si="14"/>
        <v>0</v>
      </c>
      <c r="J14" s="2">
        <f t="shared" si="14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2">
        <f t="shared" si="5"/>
        <v>0</v>
      </c>
      <c r="Q14" s="2" t="e">
        <f t="shared" si="6"/>
        <v>#DIV/0!</v>
      </c>
      <c r="R14" s="2">
        <f t="shared" si="7"/>
        <v>0</v>
      </c>
      <c r="S14" s="2">
        <f t="shared" si="8"/>
        <v>0</v>
      </c>
      <c r="T14" s="2" t="e">
        <f t="shared" si="9"/>
        <v>#DIV/0!</v>
      </c>
      <c r="U14" s="1" t="e">
        <f t="shared" si="10"/>
        <v>#DIV/0!</v>
      </c>
      <c r="V14" s="9" t="str">
        <f t="shared" si="11"/>
        <v>0 ± 0</v>
      </c>
    </row>
    <row r="15" spans="1:27" x14ac:dyDescent="0.3">
      <c r="A15" s="30">
        <f t="shared" si="12"/>
        <v>13</v>
      </c>
      <c r="G15" s="2">
        <f t="shared" si="13"/>
        <v>0</v>
      </c>
      <c r="H15" s="2">
        <f t="shared" si="14"/>
        <v>0</v>
      </c>
      <c r="I15" s="2">
        <f t="shared" si="14"/>
        <v>0</v>
      </c>
      <c r="J15" s="2">
        <f t="shared" si="14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2">
        <f t="shared" si="5"/>
        <v>0</v>
      </c>
      <c r="Q15" s="2" t="e">
        <f t="shared" si="6"/>
        <v>#DIV/0!</v>
      </c>
      <c r="R15" s="2">
        <f t="shared" si="7"/>
        <v>0</v>
      </c>
      <c r="S15" s="2">
        <f t="shared" si="8"/>
        <v>0</v>
      </c>
      <c r="T15" s="2" t="e">
        <f t="shared" si="9"/>
        <v>#DIV/0!</v>
      </c>
      <c r="U15" s="1" t="e">
        <f t="shared" si="10"/>
        <v>#DIV/0!</v>
      </c>
      <c r="V15" s="9" t="str">
        <f t="shared" si="11"/>
        <v>0 ± 0</v>
      </c>
    </row>
    <row r="16" spans="1:27" x14ac:dyDescent="0.3">
      <c r="A16" s="30">
        <f t="shared" si="12"/>
        <v>14</v>
      </c>
      <c r="B16" s="5"/>
      <c r="G16" s="2">
        <f t="shared" si="13"/>
        <v>0</v>
      </c>
      <c r="H16" s="2">
        <f t="shared" si="14"/>
        <v>0</v>
      </c>
      <c r="I16" s="2">
        <f t="shared" si="14"/>
        <v>0</v>
      </c>
      <c r="J16" s="2">
        <f t="shared" si="14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2">
        <f t="shared" si="5"/>
        <v>0</v>
      </c>
      <c r="Q16" s="2" t="e">
        <f t="shared" si="6"/>
        <v>#DIV/0!</v>
      </c>
      <c r="R16" s="2">
        <f t="shared" si="7"/>
        <v>0</v>
      </c>
      <c r="S16" s="2">
        <f t="shared" si="8"/>
        <v>0</v>
      </c>
      <c r="T16" s="2" t="e">
        <f t="shared" si="9"/>
        <v>#DIV/0!</v>
      </c>
      <c r="U16" s="1" t="e">
        <f t="shared" si="10"/>
        <v>#DIV/0!</v>
      </c>
      <c r="V16" s="9" t="str">
        <f t="shared" si="11"/>
        <v>0 ± 0</v>
      </c>
    </row>
    <row r="17" spans="1:22" x14ac:dyDescent="0.3">
      <c r="A17" s="30">
        <f t="shared" si="12"/>
        <v>15</v>
      </c>
      <c r="B17" s="5"/>
      <c r="G17" s="2">
        <f t="shared" si="13"/>
        <v>0</v>
      </c>
      <c r="H17" s="2">
        <f t="shared" si="14"/>
        <v>0</v>
      </c>
      <c r="I17" s="2">
        <f t="shared" si="14"/>
        <v>0</v>
      </c>
      <c r="J17" s="2">
        <f t="shared" si="14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2">
        <f t="shared" si="5"/>
        <v>0</v>
      </c>
      <c r="Q17" s="2" t="e">
        <f t="shared" si="6"/>
        <v>#DIV/0!</v>
      </c>
      <c r="R17" s="2">
        <f t="shared" si="7"/>
        <v>0</v>
      </c>
      <c r="S17" s="2">
        <f t="shared" si="8"/>
        <v>0</v>
      </c>
      <c r="T17" s="2" t="e">
        <f t="shared" si="9"/>
        <v>#DIV/0!</v>
      </c>
      <c r="U17" s="1" t="e">
        <f t="shared" si="10"/>
        <v>#DIV/0!</v>
      </c>
      <c r="V17" s="9" t="str">
        <f t="shared" si="11"/>
        <v>0 ± 0</v>
      </c>
    </row>
    <row r="18" spans="1:22" x14ac:dyDescent="0.3">
      <c r="A18" s="31">
        <f t="shared" si="12"/>
        <v>16</v>
      </c>
      <c r="B18" s="3">
        <v>0.42376200000000003</v>
      </c>
      <c r="C18" s="2">
        <v>0.86638899999999996</v>
      </c>
      <c r="D18" s="2">
        <v>0.86638899999999996</v>
      </c>
      <c r="G18" s="2">
        <f t="shared" si="13"/>
        <v>0.71884666666666674</v>
      </c>
      <c r="H18" s="2">
        <f t="shared" si="14"/>
        <v>8.7074960501777807E-2</v>
      </c>
      <c r="I18" s="2">
        <f t="shared" si="14"/>
        <v>2.176874012544441E-2</v>
      </c>
      <c r="J18" s="2">
        <f t="shared" si="14"/>
        <v>2.176874012544441E-2</v>
      </c>
      <c r="M18" s="2">
        <f t="shared" si="2"/>
        <v>0.13061244075266662</v>
      </c>
      <c r="N18" s="2">
        <f t="shared" si="3"/>
        <v>0.25555081760059645</v>
      </c>
      <c r="O18" s="2">
        <f t="shared" si="4"/>
        <v>1.4854991194684559</v>
      </c>
      <c r="P18" s="2">
        <f t="shared" si="5"/>
        <v>-4.7805786135122541E-2</v>
      </c>
      <c r="Q18" s="2">
        <f t="shared" si="6"/>
        <v>35.5501151289468</v>
      </c>
      <c r="R18" s="2">
        <f t="shared" si="7"/>
        <v>0.14754233333333333</v>
      </c>
      <c r="S18" s="2">
        <f t="shared" si="8"/>
        <v>0.63443203333333331</v>
      </c>
      <c r="T18" s="2">
        <f t="shared" si="9"/>
        <v>88.256934719504372</v>
      </c>
      <c r="U18" s="1">
        <f t="shared" si="10"/>
        <v>935</v>
      </c>
      <c r="V18" s="9" t="str">
        <f t="shared" si="11"/>
        <v>0,719 ± 0,635</v>
      </c>
    </row>
    <row r="19" spans="1:22" x14ac:dyDescent="0.3">
      <c r="A19" s="30">
        <f t="shared" si="12"/>
        <v>17</v>
      </c>
      <c r="G19" s="2">
        <f t="shared" si="13"/>
        <v>0</v>
      </c>
      <c r="H19" s="2">
        <f t="shared" si="14"/>
        <v>0</v>
      </c>
      <c r="I19" s="2">
        <f t="shared" si="14"/>
        <v>0</v>
      </c>
      <c r="J19" s="2">
        <f t="shared" si="14"/>
        <v>0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2">
        <f t="shared" si="5"/>
        <v>0</v>
      </c>
      <c r="Q19" s="2" t="e">
        <f t="shared" si="6"/>
        <v>#DIV/0!</v>
      </c>
      <c r="R19" s="2">
        <f t="shared" si="7"/>
        <v>0</v>
      </c>
      <c r="S19" s="2">
        <f t="shared" si="8"/>
        <v>0</v>
      </c>
      <c r="T19" s="2" t="e">
        <f t="shared" si="9"/>
        <v>#DIV/0!</v>
      </c>
      <c r="U19" s="1" t="e">
        <f t="shared" si="10"/>
        <v>#DIV/0!</v>
      </c>
      <c r="V19" s="9" t="str">
        <f t="shared" si="11"/>
        <v>0 ± 0</v>
      </c>
    </row>
    <row r="20" spans="1:22" x14ac:dyDescent="0.3">
      <c r="A20" s="30">
        <f t="shared" si="12"/>
        <v>18</v>
      </c>
      <c r="G20" s="2">
        <f t="shared" si="13"/>
        <v>0</v>
      </c>
      <c r="H20" s="2">
        <f t="shared" si="14"/>
        <v>0</v>
      </c>
      <c r="I20" s="2">
        <f t="shared" si="14"/>
        <v>0</v>
      </c>
      <c r="J20" s="2">
        <f t="shared" si="14"/>
        <v>0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2">
        <f t="shared" si="5"/>
        <v>0</v>
      </c>
      <c r="Q20" s="2" t="e">
        <f t="shared" si="6"/>
        <v>#DIV/0!</v>
      </c>
      <c r="R20" s="2">
        <f t="shared" si="7"/>
        <v>0</v>
      </c>
      <c r="S20" s="2">
        <f t="shared" si="8"/>
        <v>0</v>
      </c>
      <c r="T20" s="2" t="e">
        <f t="shared" si="9"/>
        <v>#DIV/0!</v>
      </c>
      <c r="U20" s="1" t="e">
        <f t="shared" si="10"/>
        <v>#DIV/0!</v>
      </c>
      <c r="V20" s="9" t="str">
        <f t="shared" si="11"/>
        <v>0 ± 0</v>
      </c>
    </row>
    <row r="21" spans="1:22" x14ac:dyDescent="0.3">
      <c r="A21" s="30">
        <f t="shared" si="12"/>
        <v>19</v>
      </c>
      <c r="G21" s="2">
        <f t="shared" si="13"/>
        <v>0</v>
      </c>
      <c r="H21" s="2">
        <f t="shared" si="14"/>
        <v>0</v>
      </c>
      <c r="I21" s="2">
        <f t="shared" si="14"/>
        <v>0</v>
      </c>
      <c r="J21" s="2">
        <f t="shared" si="14"/>
        <v>0</v>
      </c>
      <c r="M21" s="2">
        <f t="shared" si="2"/>
        <v>0</v>
      </c>
      <c r="N21" s="2">
        <f t="shared" si="3"/>
        <v>0</v>
      </c>
      <c r="O21" s="2">
        <f t="shared" si="4"/>
        <v>0</v>
      </c>
      <c r="P21" s="2">
        <f t="shared" si="5"/>
        <v>0</v>
      </c>
      <c r="Q21" s="2" t="e">
        <f t="shared" si="6"/>
        <v>#DIV/0!</v>
      </c>
      <c r="R21" s="2">
        <f t="shared" si="7"/>
        <v>0</v>
      </c>
      <c r="S21" s="2">
        <f t="shared" si="8"/>
        <v>0</v>
      </c>
      <c r="T21" s="2" t="e">
        <f t="shared" si="9"/>
        <v>#DIV/0!</v>
      </c>
      <c r="U21" s="1" t="e">
        <f t="shared" si="10"/>
        <v>#DIV/0!</v>
      </c>
      <c r="V21" s="9" t="str">
        <f t="shared" si="11"/>
        <v>0 ± 0</v>
      </c>
    </row>
    <row r="22" spans="1:22" x14ac:dyDescent="0.3">
      <c r="A22" s="30">
        <f t="shared" si="12"/>
        <v>20</v>
      </c>
      <c r="G22" s="2">
        <f t="shared" si="13"/>
        <v>0</v>
      </c>
      <c r="H22" s="2">
        <f t="shared" si="14"/>
        <v>0</v>
      </c>
      <c r="I22" s="2">
        <f t="shared" si="14"/>
        <v>0</v>
      </c>
      <c r="J22" s="2">
        <f t="shared" si="14"/>
        <v>0</v>
      </c>
      <c r="M22" s="2">
        <f t="shared" si="2"/>
        <v>0</v>
      </c>
      <c r="N22" s="2">
        <f t="shared" si="3"/>
        <v>0</v>
      </c>
      <c r="O22" s="2">
        <f t="shared" si="4"/>
        <v>0</v>
      </c>
      <c r="P22" s="2">
        <f t="shared" si="5"/>
        <v>0</v>
      </c>
      <c r="Q22" s="2" t="e">
        <f t="shared" si="6"/>
        <v>#DIV/0!</v>
      </c>
      <c r="R22" s="2">
        <f t="shared" si="7"/>
        <v>0</v>
      </c>
      <c r="S22" s="2">
        <f t="shared" si="8"/>
        <v>0</v>
      </c>
      <c r="T22" s="2" t="e">
        <f t="shared" si="9"/>
        <v>#DIV/0!</v>
      </c>
      <c r="U22" s="1" t="e">
        <f t="shared" si="10"/>
        <v>#DIV/0!</v>
      </c>
      <c r="V22" s="9" t="str">
        <f t="shared" si="11"/>
        <v>0 ± 0</v>
      </c>
    </row>
    <row r="23" spans="1:22" x14ac:dyDescent="0.3">
      <c r="A23" s="31">
        <f t="shared" si="12"/>
        <v>21</v>
      </c>
      <c r="B23" s="3">
        <v>0.86638899999999996</v>
      </c>
      <c r="C23" s="2">
        <v>0.86638899999999996</v>
      </c>
      <c r="D23" s="2">
        <v>0.86638899999999996</v>
      </c>
      <c r="G23" s="2">
        <f t="shared" si="13"/>
        <v>0.86638899999999996</v>
      </c>
      <c r="H23" s="2">
        <f t="shared" si="14"/>
        <v>0</v>
      </c>
      <c r="I23" s="2">
        <f t="shared" si="14"/>
        <v>0</v>
      </c>
      <c r="J23" s="2">
        <f t="shared" si="14"/>
        <v>0</v>
      </c>
      <c r="M23" s="2">
        <f t="shared" si="2"/>
        <v>0</v>
      </c>
      <c r="N23" s="2">
        <f t="shared" si="3"/>
        <v>0</v>
      </c>
      <c r="O23" s="2">
        <f t="shared" si="4"/>
        <v>0.86638899999999996</v>
      </c>
      <c r="P23" s="2">
        <f t="shared" si="5"/>
        <v>0.86638899999999996</v>
      </c>
      <c r="Q23" s="2">
        <f t="shared" si="6"/>
        <v>0</v>
      </c>
      <c r="R23" s="2">
        <f t="shared" si="7"/>
        <v>0</v>
      </c>
      <c r="S23" s="2">
        <f t="shared" si="8"/>
        <v>0</v>
      </c>
      <c r="T23" s="2">
        <f t="shared" si="9"/>
        <v>0</v>
      </c>
      <c r="U23" s="1">
        <f t="shared" si="10"/>
        <v>0</v>
      </c>
      <c r="V23" s="9" t="str">
        <f t="shared" si="11"/>
        <v>0,867 ± 0</v>
      </c>
    </row>
    <row r="24" spans="1:22" x14ac:dyDescent="0.3">
      <c r="A24" s="4">
        <f t="shared" si="12"/>
        <v>22</v>
      </c>
      <c r="G24" s="2">
        <f t="shared" si="13"/>
        <v>0</v>
      </c>
      <c r="H24" s="2">
        <f t="shared" si="14"/>
        <v>0</v>
      </c>
      <c r="I24" s="2">
        <f t="shared" si="14"/>
        <v>0</v>
      </c>
      <c r="J24" s="2">
        <f t="shared" si="14"/>
        <v>0</v>
      </c>
      <c r="M24" s="2">
        <f t="shared" si="2"/>
        <v>0</v>
      </c>
      <c r="N24" s="2">
        <f t="shared" si="3"/>
        <v>0</v>
      </c>
      <c r="O24" s="2">
        <f t="shared" si="4"/>
        <v>0</v>
      </c>
      <c r="P24" s="2">
        <f t="shared" si="5"/>
        <v>0</v>
      </c>
      <c r="Q24" s="2" t="e">
        <f t="shared" si="6"/>
        <v>#DIV/0!</v>
      </c>
      <c r="R24" s="2">
        <f t="shared" si="7"/>
        <v>0</v>
      </c>
      <c r="S24" s="2">
        <f t="shared" si="8"/>
        <v>0</v>
      </c>
      <c r="T24" s="2" t="e">
        <f t="shared" si="9"/>
        <v>#DIV/0!</v>
      </c>
      <c r="U24" s="1" t="e">
        <f t="shared" si="10"/>
        <v>#DIV/0!</v>
      </c>
      <c r="V24" s="9" t="str">
        <f t="shared" si="11"/>
        <v>0 ± 0</v>
      </c>
    </row>
    <row r="25" spans="1:22" x14ac:dyDescent="0.3">
      <c r="A25" s="4">
        <f t="shared" si="12"/>
        <v>23</v>
      </c>
      <c r="G25" s="2">
        <f t="shared" si="13"/>
        <v>0</v>
      </c>
      <c r="H25" s="2">
        <f t="shared" si="14"/>
        <v>0</v>
      </c>
      <c r="I25" s="2">
        <f t="shared" si="14"/>
        <v>0</v>
      </c>
      <c r="J25" s="2">
        <f t="shared" si="14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  <c r="Q25" s="2" t="e">
        <f t="shared" si="6"/>
        <v>#DIV/0!</v>
      </c>
      <c r="R25" s="2">
        <f t="shared" si="7"/>
        <v>0</v>
      </c>
      <c r="S25" s="2">
        <f t="shared" si="8"/>
        <v>0</v>
      </c>
      <c r="T25" s="2" t="e">
        <f t="shared" si="9"/>
        <v>#DIV/0!</v>
      </c>
      <c r="U25" s="1" t="e">
        <f t="shared" si="10"/>
        <v>#DIV/0!</v>
      </c>
      <c r="V25" s="9" t="str">
        <f t="shared" si="11"/>
        <v>0 ± 0</v>
      </c>
    </row>
    <row r="26" spans="1:22" x14ac:dyDescent="0.3">
      <c r="A26" s="4">
        <f t="shared" si="12"/>
        <v>24</v>
      </c>
      <c r="G26" s="2">
        <f t="shared" si="13"/>
        <v>0</v>
      </c>
      <c r="H26" s="2">
        <f t="shared" si="14"/>
        <v>0</v>
      </c>
      <c r="I26" s="2">
        <f t="shared" si="14"/>
        <v>0</v>
      </c>
      <c r="J26" s="2">
        <f t="shared" si="14"/>
        <v>0</v>
      </c>
      <c r="M26" s="2">
        <f t="shared" si="2"/>
        <v>0</v>
      </c>
      <c r="N26" s="2">
        <f t="shared" si="3"/>
        <v>0</v>
      </c>
      <c r="O26" s="2">
        <f t="shared" si="4"/>
        <v>0</v>
      </c>
      <c r="P26" s="2">
        <f t="shared" si="5"/>
        <v>0</v>
      </c>
      <c r="Q26" s="2" t="e">
        <f t="shared" si="6"/>
        <v>#DIV/0!</v>
      </c>
      <c r="R26" s="2">
        <f t="shared" si="7"/>
        <v>0</v>
      </c>
      <c r="S26" s="2">
        <f t="shared" si="8"/>
        <v>0</v>
      </c>
      <c r="T26" s="2" t="e">
        <f t="shared" si="9"/>
        <v>#DIV/0!</v>
      </c>
      <c r="U26" s="1" t="e">
        <f t="shared" si="10"/>
        <v>#DIV/0!</v>
      </c>
      <c r="V26" s="9" t="str">
        <f t="shared" si="11"/>
        <v>0 ± 0</v>
      </c>
    </row>
    <row r="27" spans="1:22" x14ac:dyDescent="0.3">
      <c r="A27" s="4">
        <f t="shared" si="12"/>
        <v>25</v>
      </c>
      <c r="G27" s="2">
        <f t="shared" si="13"/>
        <v>0</v>
      </c>
      <c r="H27" s="2">
        <f t="shared" si="14"/>
        <v>0</v>
      </c>
      <c r="I27" s="2">
        <f t="shared" si="14"/>
        <v>0</v>
      </c>
      <c r="J27" s="2">
        <f t="shared" si="14"/>
        <v>0</v>
      </c>
      <c r="M27" s="2">
        <f t="shared" si="2"/>
        <v>0</v>
      </c>
      <c r="N27" s="2">
        <f t="shared" si="3"/>
        <v>0</v>
      </c>
      <c r="O27" s="2">
        <f t="shared" si="4"/>
        <v>0</v>
      </c>
      <c r="P27" s="2">
        <f t="shared" si="5"/>
        <v>0</v>
      </c>
      <c r="Q27" s="2" t="e">
        <f t="shared" si="6"/>
        <v>#DIV/0!</v>
      </c>
      <c r="R27" s="2">
        <f t="shared" si="7"/>
        <v>0</v>
      </c>
      <c r="S27" s="2">
        <f t="shared" si="8"/>
        <v>0</v>
      </c>
      <c r="T27" s="2" t="e">
        <f t="shared" si="9"/>
        <v>#DIV/0!</v>
      </c>
      <c r="U27" s="1" t="e">
        <f t="shared" si="10"/>
        <v>#DIV/0!</v>
      </c>
      <c r="V27" s="9" t="str">
        <f t="shared" si="11"/>
        <v>0 ± 0</v>
      </c>
    </row>
    <row r="28" spans="1:22" x14ac:dyDescent="0.3">
      <c r="A28" s="31">
        <f t="shared" si="12"/>
        <v>26</v>
      </c>
      <c r="B28" s="3">
        <v>0.86638899999999996</v>
      </c>
      <c r="C28" s="2">
        <v>0.86638899999999996</v>
      </c>
      <c r="D28" s="2">
        <v>0.86638899999999996</v>
      </c>
      <c r="G28" s="2">
        <f t="shared" si="13"/>
        <v>0.86638899999999996</v>
      </c>
      <c r="H28" s="2">
        <f t="shared" si="14"/>
        <v>0</v>
      </c>
      <c r="I28" s="2">
        <f t="shared" si="14"/>
        <v>0</v>
      </c>
      <c r="J28" s="2">
        <f t="shared" si="14"/>
        <v>0</v>
      </c>
      <c r="M28" s="2">
        <f t="shared" si="2"/>
        <v>0</v>
      </c>
      <c r="N28" s="2">
        <f t="shared" si="3"/>
        <v>0</v>
      </c>
      <c r="O28" s="2">
        <f t="shared" si="4"/>
        <v>0.86638899999999996</v>
      </c>
      <c r="P28" s="2">
        <f t="shared" si="5"/>
        <v>0.86638899999999996</v>
      </c>
      <c r="Q28" s="2">
        <f t="shared" si="6"/>
        <v>0</v>
      </c>
      <c r="R28" s="2">
        <f t="shared" si="7"/>
        <v>0</v>
      </c>
      <c r="S28" s="2">
        <f t="shared" si="8"/>
        <v>0</v>
      </c>
      <c r="T28" s="2">
        <f t="shared" si="9"/>
        <v>0</v>
      </c>
      <c r="U28" s="1">
        <f t="shared" si="10"/>
        <v>0</v>
      </c>
      <c r="V28" s="9" t="str">
        <f t="shared" si="11"/>
        <v>0,867 ± 0</v>
      </c>
    </row>
    <row r="29" spans="1:22" x14ac:dyDescent="0.3">
      <c r="A29" s="4">
        <f t="shared" si="12"/>
        <v>27</v>
      </c>
      <c r="G29" s="2">
        <f t="shared" si="13"/>
        <v>0</v>
      </c>
      <c r="H29" s="2">
        <f t="shared" si="14"/>
        <v>0</v>
      </c>
      <c r="I29" s="2">
        <f t="shared" si="14"/>
        <v>0</v>
      </c>
      <c r="J29" s="2">
        <f t="shared" si="14"/>
        <v>0</v>
      </c>
      <c r="M29" s="2">
        <f t="shared" si="2"/>
        <v>0</v>
      </c>
      <c r="N29" s="2">
        <f t="shared" si="3"/>
        <v>0</v>
      </c>
      <c r="O29" s="2">
        <f t="shared" si="4"/>
        <v>0</v>
      </c>
      <c r="P29" s="2">
        <f t="shared" si="5"/>
        <v>0</v>
      </c>
      <c r="Q29" s="2" t="e">
        <f t="shared" si="6"/>
        <v>#DIV/0!</v>
      </c>
      <c r="R29" s="2">
        <f t="shared" si="7"/>
        <v>0</v>
      </c>
      <c r="S29" s="2">
        <f t="shared" si="8"/>
        <v>0</v>
      </c>
      <c r="T29" s="2" t="e">
        <f t="shared" si="9"/>
        <v>#DIV/0!</v>
      </c>
      <c r="U29" s="1" t="e">
        <f t="shared" si="10"/>
        <v>#DIV/0!</v>
      </c>
      <c r="V29" s="9" t="str">
        <f t="shared" si="11"/>
        <v>0 ± 0</v>
      </c>
    </row>
    <row r="30" spans="1:22" x14ac:dyDescent="0.3">
      <c r="A30" s="4">
        <f t="shared" si="12"/>
        <v>28</v>
      </c>
      <c r="G30" s="2">
        <f t="shared" si="13"/>
        <v>0</v>
      </c>
      <c r="H30" s="2">
        <f t="shared" si="14"/>
        <v>0</v>
      </c>
      <c r="I30" s="2">
        <f t="shared" si="14"/>
        <v>0</v>
      </c>
      <c r="J30" s="2">
        <f t="shared" si="14"/>
        <v>0</v>
      </c>
      <c r="M30" s="2">
        <f t="shared" si="2"/>
        <v>0</v>
      </c>
      <c r="N30" s="2">
        <f t="shared" si="3"/>
        <v>0</v>
      </c>
      <c r="O30" s="2">
        <f t="shared" si="4"/>
        <v>0</v>
      </c>
      <c r="P30" s="2">
        <f t="shared" si="5"/>
        <v>0</v>
      </c>
      <c r="Q30" s="2" t="e">
        <f t="shared" si="6"/>
        <v>#DIV/0!</v>
      </c>
      <c r="R30" s="2">
        <f t="shared" si="7"/>
        <v>0</v>
      </c>
      <c r="S30" s="2">
        <f t="shared" si="8"/>
        <v>0</v>
      </c>
      <c r="T30" s="2" t="e">
        <f t="shared" si="9"/>
        <v>#DIV/0!</v>
      </c>
      <c r="U30" s="1" t="e">
        <f t="shared" si="10"/>
        <v>#DIV/0!</v>
      </c>
      <c r="V30" s="9" t="str">
        <f t="shared" si="11"/>
        <v>0 ± 0</v>
      </c>
    </row>
    <row r="31" spans="1:22" x14ac:dyDescent="0.3">
      <c r="A31" s="4">
        <f t="shared" si="12"/>
        <v>29</v>
      </c>
      <c r="G31" s="2">
        <f t="shared" si="13"/>
        <v>0</v>
      </c>
      <c r="H31" s="2">
        <f t="shared" si="14"/>
        <v>0</v>
      </c>
      <c r="I31" s="2">
        <f t="shared" si="14"/>
        <v>0</v>
      </c>
      <c r="J31" s="2">
        <f t="shared" si="14"/>
        <v>0</v>
      </c>
      <c r="M31" s="2">
        <f t="shared" si="2"/>
        <v>0</v>
      </c>
      <c r="N31" s="2">
        <f t="shared" si="3"/>
        <v>0</v>
      </c>
      <c r="O31" s="2">
        <f t="shared" si="4"/>
        <v>0</v>
      </c>
      <c r="P31" s="2">
        <f t="shared" si="5"/>
        <v>0</v>
      </c>
      <c r="Q31" s="2" t="e">
        <f t="shared" si="6"/>
        <v>#DIV/0!</v>
      </c>
      <c r="R31" s="2">
        <f t="shared" si="7"/>
        <v>0</v>
      </c>
      <c r="S31" s="2">
        <f t="shared" si="8"/>
        <v>0</v>
      </c>
      <c r="T31" s="2" t="e">
        <f t="shared" si="9"/>
        <v>#DIV/0!</v>
      </c>
      <c r="U31" s="1" t="e">
        <f t="shared" si="10"/>
        <v>#DIV/0!</v>
      </c>
      <c r="V31" s="9" t="str">
        <f t="shared" si="11"/>
        <v>0 ± 0</v>
      </c>
    </row>
    <row r="32" spans="1:22" x14ac:dyDescent="0.3">
      <c r="A32" s="4">
        <f t="shared" si="12"/>
        <v>30</v>
      </c>
      <c r="G32" s="2">
        <f t="shared" si="13"/>
        <v>0</v>
      </c>
      <c r="H32" s="2">
        <f t="shared" si="14"/>
        <v>0</v>
      </c>
      <c r="I32" s="2">
        <f t="shared" si="14"/>
        <v>0</v>
      </c>
      <c r="J32" s="2">
        <f t="shared" si="14"/>
        <v>0</v>
      </c>
      <c r="M32" s="2">
        <f t="shared" si="2"/>
        <v>0</v>
      </c>
      <c r="N32" s="2">
        <f t="shared" si="3"/>
        <v>0</v>
      </c>
      <c r="O32" s="2">
        <f t="shared" si="4"/>
        <v>0</v>
      </c>
      <c r="P32" s="2">
        <f t="shared" si="5"/>
        <v>0</v>
      </c>
      <c r="Q32" s="2" t="e">
        <f t="shared" si="6"/>
        <v>#DIV/0!</v>
      </c>
      <c r="R32" s="2">
        <f t="shared" si="7"/>
        <v>0</v>
      </c>
      <c r="S32" s="2">
        <f t="shared" si="8"/>
        <v>0</v>
      </c>
      <c r="T32" s="2" t="e">
        <f t="shared" si="9"/>
        <v>#DIV/0!</v>
      </c>
      <c r="U32" s="1" t="e">
        <f t="shared" si="10"/>
        <v>#DIV/0!</v>
      </c>
      <c r="V32" s="9" t="str">
        <f t="shared" si="11"/>
        <v>0 ± 0</v>
      </c>
    </row>
    <row r="33" spans="1:22" x14ac:dyDescent="0.3">
      <c r="A33" s="31">
        <f t="shared" si="12"/>
        <v>31</v>
      </c>
      <c r="B33" s="3">
        <v>0.86638899999999996</v>
      </c>
      <c r="C33" s="2">
        <v>0.86638899999999996</v>
      </c>
      <c r="D33" s="2">
        <v>0.86638899999999996</v>
      </c>
      <c r="G33" s="2">
        <f t="shared" si="13"/>
        <v>0.86638899999999996</v>
      </c>
      <c r="H33" s="2">
        <f t="shared" si="14"/>
        <v>0</v>
      </c>
      <c r="I33" s="2">
        <f t="shared" si="14"/>
        <v>0</v>
      </c>
      <c r="J33" s="2">
        <f t="shared" si="14"/>
        <v>0</v>
      </c>
      <c r="M33" s="2">
        <f t="shared" si="2"/>
        <v>0</v>
      </c>
      <c r="N33" s="2">
        <f t="shared" si="3"/>
        <v>0</v>
      </c>
      <c r="O33" s="2">
        <f t="shared" si="4"/>
        <v>0.86638899999999996</v>
      </c>
      <c r="P33" s="2">
        <f t="shared" si="5"/>
        <v>0.86638899999999996</v>
      </c>
      <c r="Q33" s="2">
        <f t="shared" si="6"/>
        <v>0</v>
      </c>
      <c r="R33" s="2">
        <f t="shared" si="7"/>
        <v>0</v>
      </c>
      <c r="S33" s="2">
        <f t="shared" si="8"/>
        <v>0</v>
      </c>
      <c r="T33" s="2">
        <f t="shared" si="9"/>
        <v>0</v>
      </c>
      <c r="U33" s="1">
        <f t="shared" si="10"/>
        <v>0</v>
      </c>
      <c r="V33" s="9" t="str">
        <f t="shared" si="11"/>
        <v>0,867 ± 0</v>
      </c>
    </row>
    <row r="34" spans="1:22" x14ac:dyDescent="0.3">
      <c r="A34" s="4">
        <f t="shared" si="12"/>
        <v>32</v>
      </c>
      <c r="G34" s="2">
        <f t="shared" si="13"/>
        <v>0</v>
      </c>
      <c r="H34" s="2">
        <f t="shared" si="14"/>
        <v>0</v>
      </c>
      <c r="I34" s="2">
        <f t="shared" si="14"/>
        <v>0</v>
      </c>
      <c r="J34" s="2">
        <f t="shared" si="14"/>
        <v>0</v>
      </c>
      <c r="M34" s="2">
        <f t="shared" si="2"/>
        <v>0</v>
      </c>
      <c r="N34" s="2">
        <f t="shared" si="3"/>
        <v>0</v>
      </c>
      <c r="O34" s="2">
        <f t="shared" si="4"/>
        <v>0</v>
      </c>
      <c r="P34" s="2">
        <f t="shared" si="5"/>
        <v>0</v>
      </c>
      <c r="Q34" s="2" t="e">
        <f t="shared" si="6"/>
        <v>#DIV/0!</v>
      </c>
      <c r="R34" s="2">
        <f t="shared" si="7"/>
        <v>0</v>
      </c>
      <c r="S34" s="2">
        <f t="shared" si="8"/>
        <v>0</v>
      </c>
      <c r="T34" s="2" t="e">
        <f t="shared" si="9"/>
        <v>#DIV/0!</v>
      </c>
      <c r="U34" s="1" t="e">
        <f t="shared" si="10"/>
        <v>#DIV/0!</v>
      </c>
      <c r="V34" s="9" t="str">
        <f t="shared" si="11"/>
        <v>0 ± 0</v>
      </c>
    </row>
    <row r="35" spans="1:22" x14ac:dyDescent="0.3">
      <c r="A35" s="4">
        <f t="shared" si="12"/>
        <v>33</v>
      </c>
      <c r="G35" s="2">
        <f t="shared" si="13"/>
        <v>0</v>
      </c>
      <c r="H35" s="2">
        <f t="shared" si="14"/>
        <v>0</v>
      </c>
      <c r="I35" s="2">
        <f t="shared" si="14"/>
        <v>0</v>
      </c>
      <c r="J35" s="2">
        <f t="shared" si="14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2">
        <f t="shared" si="5"/>
        <v>0</v>
      </c>
      <c r="Q35" s="2" t="e">
        <f t="shared" si="6"/>
        <v>#DIV/0!</v>
      </c>
      <c r="R35" s="2">
        <f t="shared" si="7"/>
        <v>0</v>
      </c>
      <c r="S35" s="2">
        <f t="shared" si="8"/>
        <v>0</v>
      </c>
      <c r="T35" s="2" t="e">
        <f t="shared" si="9"/>
        <v>#DIV/0!</v>
      </c>
      <c r="U35" s="1" t="e">
        <f t="shared" si="10"/>
        <v>#DIV/0!</v>
      </c>
      <c r="V35" s="9" t="str">
        <f t="shared" si="11"/>
        <v>0 ± 0</v>
      </c>
    </row>
    <row r="36" spans="1:22" x14ac:dyDescent="0.3">
      <c r="A36" s="4">
        <f t="shared" si="12"/>
        <v>34</v>
      </c>
      <c r="G36" s="2">
        <f t="shared" si="13"/>
        <v>0</v>
      </c>
      <c r="H36" s="2">
        <f t="shared" si="14"/>
        <v>0</v>
      </c>
      <c r="I36" s="2">
        <f t="shared" si="14"/>
        <v>0</v>
      </c>
      <c r="J36" s="2">
        <f t="shared" si="14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2">
        <f t="shared" si="5"/>
        <v>0</v>
      </c>
      <c r="Q36" s="2" t="e">
        <f t="shared" si="6"/>
        <v>#DIV/0!</v>
      </c>
      <c r="R36" s="2">
        <f t="shared" si="7"/>
        <v>0</v>
      </c>
      <c r="S36" s="2">
        <f t="shared" si="8"/>
        <v>0</v>
      </c>
      <c r="T36" s="2" t="e">
        <f t="shared" si="9"/>
        <v>#DIV/0!</v>
      </c>
      <c r="U36" s="1" t="e">
        <f t="shared" si="10"/>
        <v>#DIV/0!</v>
      </c>
      <c r="V36" s="9" t="str">
        <f t="shared" si="11"/>
        <v>0 ± 0</v>
      </c>
    </row>
    <row r="37" spans="1:22" x14ac:dyDescent="0.3">
      <c r="A37" s="4">
        <f t="shared" si="12"/>
        <v>35</v>
      </c>
      <c r="G37" s="2">
        <f t="shared" si="13"/>
        <v>0</v>
      </c>
      <c r="H37" s="2">
        <f t="shared" si="14"/>
        <v>0</v>
      </c>
      <c r="I37" s="2">
        <f t="shared" si="14"/>
        <v>0</v>
      </c>
      <c r="J37" s="2">
        <f t="shared" si="14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2">
        <f t="shared" si="5"/>
        <v>0</v>
      </c>
      <c r="Q37" s="2" t="e">
        <f t="shared" si="6"/>
        <v>#DIV/0!</v>
      </c>
      <c r="R37" s="2">
        <f t="shared" si="7"/>
        <v>0</v>
      </c>
      <c r="S37" s="2">
        <f t="shared" si="8"/>
        <v>0</v>
      </c>
      <c r="T37" s="2" t="e">
        <f t="shared" si="9"/>
        <v>#DIV/0!</v>
      </c>
      <c r="U37" s="1" t="e">
        <f t="shared" si="10"/>
        <v>#DIV/0!</v>
      </c>
      <c r="V37" s="9" t="str">
        <f t="shared" si="11"/>
        <v>0 ± 0</v>
      </c>
    </row>
    <row r="38" spans="1:22" x14ac:dyDescent="0.3">
      <c r="A38" s="31">
        <f t="shared" si="12"/>
        <v>36</v>
      </c>
      <c r="B38" s="3">
        <v>0.86638899999999996</v>
      </c>
      <c r="C38" s="2">
        <v>0.86638899999999996</v>
      </c>
      <c r="D38" s="2">
        <v>0.86638899999999996</v>
      </c>
      <c r="G38" s="2">
        <f t="shared" si="13"/>
        <v>0.86638899999999996</v>
      </c>
      <c r="H38" s="2">
        <f t="shared" si="14"/>
        <v>0</v>
      </c>
      <c r="I38" s="2">
        <f t="shared" si="14"/>
        <v>0</v>
      </c>
      <c r="J38" s="2">
        <f t="shared" si="14"/>
        <v>0</v>
      </c>
      <c r="M38" s="2">
        <f t="shared" si="2"/>
        <v>0</v>
      </c>
      <c r="N38" s="2">
        <f t="shared" si="3"/>
        <v>0</v>
      </c>
      <c r="O38" s="2">
        <f t="shared" si="4"/>
        <v>0.86638899999999996</v>
      </c>
      <c r="P38" s="2">
        <f t="shared" si="5"/>
        <v>0.86638899999999996</v>
      </c>
      <c r="Q38" s="2">
        <f t="shared" si="6"/>
        <v>0</v>
      </c>
      <c r="R38" s="2">
        <f t="shared" si="7"/>
        <v>0</v>
      </c>
      <c r="S38" s="2">
        <f t="shared" si="8"/>
        <v>0</v>
      </c>
      <c r="T38" s="2">
        <f t="shared" si="9"/>
        <v>0</v>
      </c>
      <c r="U38" s="1">
        <f t="shared" si="10"/>
        <v>0</v>
      </c>
      <c r="V38" s="9" t="str">
        <f t="shared" si="11"/>
        <v>0,867 ± 0</v>
      </c>
    </row>
    <row r="39" spans="1:22" x14ac:dyDescent="0.3">
      <c r="A39" s="4">
        <f t="shared" si="12"/>
        <v>37</v>
      </c>
      <c r="G39" s="2">
        <f t="shared" si="13"/>
        <v>0</v>
      </c>
      <c r="H39" s="2">
        <f t="shared" si="14"/>
        <v>0</v>
      </c>
      <c r="I39" s="2">
        <f t="shared" si="14"/>
        <v>0</v>
      </c>
      <c r="J39" s="2">
        <f t="shared" si="14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2">
        <f t="shared" si="5"/>
        <v>0</v>
      </c>
      <c r="Q39" s="2" t="e">
        <f t="shared" si="6"/>
        <v>#DIV/0!</v>
      </c>
      <c r="R39" s="2">
        <f t="shared" si="7"/>
        <v>0</v>
      </c>
      <c r="S39" s="2">
        <f t="shared" si="8"/>
        <v>0</v>
      </c>
      <c r="T39" s="2" t="e">
        <f t="shared" si="9"/>
        <v>#DIV/0!</v>
      </c>
      <c r="U39" s="1" t="e">
        <f t="shared" si="10"/>
        <v>#DIV/0!</v>
      </c>
      <c r="V39" s="9" t="str">
        <f t="shared" si="11"/>
        <v>0 ± 0</v>
      </c>
    </row>
    <row r="40" spans="1:22" x14ac:dyDescent="0.3">
      <c r="A40" s="4">
        <f t="shared" si="12"/>
        <v>38</v>
      </c>
      <c r="G40" s="2">
        <f t="shared" si="13"/>
        <v>0</v>
      </c>
      <c r="H40" s="2">
        <f t="shared" si="14"/>
        <v>0</v>
      </c>
      <c r="I40" s="2">
        <f t="shared" si="14"/>
        <v>0</v>
      </c>
      <c r="J40" s="2">
        <f t="shared" si="14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2">
        <f t="shared" si="5"/>
        <v>0</v>
      </c>
      <c r="Q40" s="2" t="e">
        <f t="shared" si="6"/>
        <v>#DIV/0!</v>
      </c>
      <c r="R40" s="2">
        <f t="shared" si="7"/>
        <v>0</v>
      </c>
      <c r="S40" s="2">
        <f t="shared" si="8"/>
        <v>0</v>
      </c>
      <c r="T40" s="2" t="e">
        <f t="shared" si="9"/>
        <v>#DIV/0!</v>
      </c>
      <c r="U40" s="1" t="e">
        <f t="shared" si="10"/>
        <v>#DIV/0!</v>
      </c>
      <c r="V40" s="9" t="str">
        <f t="shared" si="11"/>
        <v>0 ± 0</v>
      </c>
    </row>
    <row r="41" spans="1:22" x14ac:dyDescent="0.3">
      <c r="A41" s="4">
        <f t="shared" si="12"/>
        <v>39</v>
      </c>
      <c r="G41" s="2">
        <f t="shared" si="13"/>
        <v>0</v>
      </c>
      <c r="H41" s="2">
        <f t="shared" si="14"/>
        <v>0</v>
      </c>
      <c r="I41" s="2">
        <f t="shared" si="14"/>
        <v>0</v>
      </c>
      <c r="J41" s="2">
        <f t="shared" si="14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2">
        <f t="shared" si="5"/>
        <v>0</v>
      </c>
      <c r="Q41" s="2" t="e">
        <f t="shared" si="6"/>
        <v>#DIV/0!</v>
      </c>
      <c r="R41" s="2">
        <f t="shared" si="7"/>
        <v>0</v>
      </c>
      <c r="S41" s="2">
        <f t="shared" si="8"/>
        <v>0</v>
      </c>
      <c r="T41" s="2" t="e">
        <f t="shared" si="9"/>
        <v>#DIV/0!</v>
      </c>
      <c r="U41" s="1" t="e">
        <f t="shared" si="10"/>
        <v>#DIV/0!</v>
      </c>
      <c r="V41" s="9" t="str">
        <f t="shared" si="11"/>
        <v>0 ± 0</v>
      </c>
    </row>
    <row r="42" spans="1:22" x14ac:dyDescent="0.3">
      <c r="A42" s="4">
        <f t="shared" si="12"/>
        <v>40</v>
      </c>
      <c r="G42" s="2">
        <f t="shared" si="13"/>
        <v>0</v>
      </c>
      <c r="H42" s="2">
        <f t="shared" si="14"/>
        <v>0</v>
      </c>
      <c r="I42" s="2">
        <f t="shared" si="14"/>
        <v>0</v>
      </c>
      <c r="J42" s="2">
        <f t="shared" si="14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2">
        <f t="shared" si="5"/>
        <v>0</v>
      </c>
      <c r="Q42" s="2" t="e">
        <f t="shared" si="6"/>
        <v>#DIV/0!</v>
      </c>
      <c r="R42" s="2">
        <f t="shared" si="7"/>
        <v>0</v>
      </c>
      <c r="S42" s="2">
        <f t="shared" si="8"/>
        <v>0</v>
      </c>
      <c r="T42" s="2" t="e">
        <f t="shared" si="9"/>
        <v>#DIV/0!</v>
      </c>
      <c r="U42" s="1" t="e">
        <f t="shared" si="10"/>
        <v>#DIV/0!</v>
      </c>
      <c r="V42" s="9" t="str">
        <f t="shared" si="11"/>
        <v>0 ± 0</v>
      </c>
    </row>
    <row r="43" spans="1:22" x14ac:dyDescent="0.3">
      <c r="A43" s="31">
        <f t="shared" si="12"/>
        <v>41</v>
      </c>
      <c r="B43" s="3">
        <v>0.86638899999999996</v>
      </c>
      <c r="C43" s="2">
        <v>0.86638899999999996</v>
      </c>
      <c r="D43" s="2">
        <v>0.86638899999999996</v>
      </c>
      <c r="G43" s="2">
        <f t="shared" si="13"/>
        <v>0.86638899999999996</v>
      </c>
      <c r="H43" s="2">
        <f t="shared" si="14"/>
        <v>0</v>
      </c>
      <c r="I43" s="2">
        <f t="shared" si="14"/>
        <v>0</v>
      </c>
      <c r="J43" s="2">
        <f t="shared" si="14"/>
        <v>0</v>
      </c>
      <c r="M43" s="2">
        <f t="shared" si="2"/>
        <v>0</v>
      </c>
      <c r="N43" s="2">
        <f t="shared" si="3"/>
        <v>0</v>
      </c>
      <c r="O43" s="2">
        <f t="shared" si="4"/>
        <v>0.86638899999999996</v>
      </c>
      <c r="P43" s="2">
        <f t="shared" si="5"/>
        <v>0.86638899999999996</v>
      </c>
      <c r="Q43" s="2">
        <f t="shared" si="6"/>
        <v>0</v>
      </c>
      <c r="R43" s="2">
        <f t="shared" si="7"/>
        <v>0</v>
      </c>
      <c r="S43" s="2">
        <f t="shared" si="8"/>
        <v>0</v>
      </c>
      <c r="T43" s="2">
        <f t="shared" si="9"/>
        <v>0</v>
      </c>
      <c r="U43" s="1">
        <f t="shared" si="10"/>
        <v>0</v>
      </c>
      <c r="V43" s="9" t="str">
        <f t="shared" si="11"/>
        <v>0,867 ± 0</v>
      </c>
    </row>
    <row r="44" spans="1:22" x14ac:dyDescent="0.3">
      <c r="A44" s="30">
        <f t="shared" si="12"/>
        <v>42</v>
      </c>
      <c r="G44" s="2">
        <f t="shared" si="13"/>
        <v>0</v>
      </c>
      <c r="H44" s="2">
        <f t="shared" si="14"/>
        <v>0</v>
      </c>
      <c r="I44" s="2">
        <f t="shared" si="14"/>
        <v>0</v>
      </c>
      <c r="J44" s="2">
        <f t="shared" si="14"/>
        <v>0</v>
      </c>
      <c r="M44" s="2">
        <f t="shared" si="2"/>
        <v>0</v>
      </c>
      <c r="N44" s="2">
        <f t="shared" si="3"/>
        <v>0</v>
      </c>
      <c r="O44" s="2">
        <f t="shared" si="4"/>
        <v>0</v>
      </c>
      <c r="P44" s="2">
        <f t="shared" si="5"/>
        <v>0</v>
      </c>
      <c r="Q44" s="2" t="e">
        <f t="shared" si="6"/>
        <v>#DIV/0!</v>
      </c>
      <c r="R44" s="2">
        <f t="shared" si="7"/>
        <v>0</v>
      </c>
      <c r="S44" s="2">
        <f t="shared" si="8"/>
        <v>0</v>
      </c>
      <c r="T44" s="2" t="e">
        <f t="shared" si="9"/>
        <v>#DIV/0!</v>
      </c>
      <c r="U44" s="1" t="e">
        <f t="shared" si="10"/>
        <v>#DIV/0!</v>
      </c>
      <c r="V44" s="9" t="str">
        <f t="shared" si="11"/>
        <v>0 ± 0</v>
      </c>
    </row>
    <row r="45" spans="1:22" x14ac:dyDescent="0.3">
      <c r="A45" s="30">
        <f t="shared" si="12"/>
        <v>43</v>
      </c>
      <c r="G45" s="2">
        <f t="shared" si="13"/>
        <v>0</v>
      </c>
      <c r="H45" s="2">
        <f t="shared" si="14"/>
        <v>0</v>
      </c>
      <c r="I45" s="2">
        <f t="shared" si="14"/>
        <v>0</v>
      </c>
      <c r="J45" s="2">
        <f t="shared" si="14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  <c r="Q45" s="2" t="e">
        <f t="shared" si="6"/>
        <v>#DIV/0!</v>
      </c>
      <c r="R45" s="2">
        <f t="shared" si="7"/>
        <v>0</v>
      </c>
      <c r="S45" s="2">
        <f t="shared" si="8"/>
        <v>0</v>
      </c>
      <c r="T45" s="2" t="e">
        <f t="shared" si="9"/>
        <v>#DIV/0!</v>
      </c>
      <c r="U45" s="1" t="e">
        <f t="shared" si="10"/>
        <v>#DIV/0!</v>
      </c>
      <c r="V45" s="9" t="str">
        <f t="shared" si="11"/>
        <v>0 ± 0</v>
      </c>
    </row>
    <row r="46" spans="1:22" x14ac:dyDescent="0.3">
      <c r="A46" s="30">
        <f t="shared" si="12"/>
        <v>44</v>
      </c>
      <c r="G46" s="2">
        <f t="shared" si="13"/>
        <v>0</v>
      </c>
      <c r="H46" s="2">
        <f t="shared" si="14"/>
        <v>0</v>
      </c>
      <c r="I46" s="2">
        <f t="shared" si="14"/>
        <v>0</v>
      </c>
      <c r="J46" s="2">
        <f t="shared" si="14"/>
        <v>0</v>
      </c>
      <c r="M46" s="2">
        <f t="shared" si="2"/>
        <v>0</v>
      </c>
      <c r="N46" s="2">
        <f t="shared" si="3"/>
        <v>0</v>
      </c>
      <c r="O46" s="2">
        <f t="shared" si="4"/>
        <v>0</v>
      </c>
      <c r="P46" s="2">
        <f t="shared" si="5"/>
        <v>0</v>
      </c>
      <c r="Q46" s="2" t="e">
        <f t="shared" si="6"/>
        <v>#DIV/0!</v>
      </c>
      <c r="R46" s="2">
        <f t="shared" si="7"/>
        <v>0</v>
      </c>
      <c r="S46" s="2">
        <f t="shared" si="8"/>
        <v>0</v>
      </c>
      <c r="T46" s="2" t="e">
        <f t="shared" si="9"/>
        <v>#DIV/0!</v>
      </c>
      <c r="U46" s="1" t="e">
        <f t="shared" si="10"/>
        <v>#DIV/0!</v>
      </c>
      <c r="V46" s="9" t="str">
        <f t="shared" si="11"/>
        <v>0 ± 0</v>
      </c>
    </row>
    <row r="47" spans="1:22" x14ac:dyDescent="0.3">
      <c r="A47" s="30">
        <f t="shared" si="12"/>
        <v>45</v>
      </c>
      <c r="G47" s="2">
        <f t="shared" si="13"/>
        <v>0</v>
      </c>
      <c r="H47" s="2">
        <f t="shared" si="14"/>
        <v>0</v>
      </c>
      <c r="I47" s="2">
        <f t="shared" si="14"/>
        <v>0</v>
      </c>
      <c r="J47" s="2">
        <f t="shared" si="14"/>
        <v>0</v>
      </c>
      <c r="M47" s="2">
        <f t="shared" si="2"/>
        <v>0</v>
      </c>
      <c r="N47" s="2">
        <f t="shared" si="3"/>
        <v>0</v>
      </c>
      <c r="O47" s="2">
        <f t="shared" si="4"/>
        <v>0</v>
      </c>
      <c r="P47" s="2">
        <f t="shared" si="5"/>
        <v>0</v>
      </c>
      <c r="Q47" s="2" t="e">
        <f t="shared" si="6"/>
        <v>#DIV/0!</v>
      </c>
      <c r="R47" s="2">
        <f t="shared" si="7"/>
        <v>0</v>
      </c>
      <c r="S47" s="2">
        <f t="shared" si="8"/>
        <v>0</v>
      </c>
      <c r="T47" s="2" t="e">
        <f t="shared" si="9"/>
        <v>#DIV/0!</v>
      </c>
      <c r="U47" s="1" t="e">
        <f t="shared" si="10"/>
        <v>#DIV/0!</v>
      </c>
      <c r="V47" s="9" t="str">
        <f t="shared" si="11"/>
        <v>0 ± 0</v>
      </c>
    </row>
    <row r="48" spans="1:22" x14ac:dyDescent="0.3">
      <c r="A48" s="31">
        <f t="shared" si="12"/>
        <v>46</v>
      </c>
      <c r="B48" s="3">
        <v>0.86638899999999996</v>
      </c>
      <c r="C48" s="2">
        <v>0.86638899999999996</v>
      </c>
      <c r="D48" s="2">
        <v>0.86638899999999996</v>
      </c>
      <c r="G48" s="2">
        <f t="shared" si="13"/>
        <v>0.86638899999999996</v>
      </c>
      <c r="H48" s="2">
        <f t="shared" si="14"/>
        <v>0</v>
      </c>
      <c r="I48" s="2">
        <f t="shared" si="14"/>
        <v>0</v>
      </c>
      <c r="J48" s="2">
        <f t="shared" si="14"/>
        <v>0</v>
      </c>
      <c r="M48" s="2">
        <f t="shared" si="2"/>
        <v>0</v>
      </c>
      <c r="N48" s="2">
        <f t="shared" si="3"/>
        <v>0</v>
      </c>
      <c r="O48" s="2">
        <f t="shared" si="4"/>
        <v>0.86638899999999996</v>
      </c>
      <c r="P48" s="2">
        <f t="shared" si="5"/>
        <v>0.86638899999999996</v>
      </c>
      <c r="Q48" s="2">
        <f t="shared" si="6"/>
        <v>0</v>
      </c>
      <c r="R48" s="2">
        <f t="shared" si="7"/>
        <v>0</v>
      </c>
      <c r="S48" s="2">
        <f t="shared" si="8"/>
        <v>0</v>
      </c>
      <c r="T48" s="2">
        <f t="shared" si="9"/>
        <v>0</v>
      </c>
      <c r="U48" s="1">
        <f t="shared" si="10"/>
        <v>0</v>
      </c>
      <c r="V48" s="9" t="str">
        <f t="shared" si="11"/>
        <v>0,867 ± 0</v>
      </c>
    </row>
    <row r="49" spans="1:22" x14ac:dyDescent="0.3">
      <c r="A49" s="30">
        <f t="shared" si="12"/>
        <v>47</v>
      </c>
      <c r="G49" s="2">
        <f t="shared" si="13"/>
        <v>0</v>
      </c>
      <c r="H49" s="2">
        <f t="shared" si="14"/>
        <v>0</v>
      </c>
      <c r="I49" s="2">
        <f t="shared" si="14"/>
        <v>0</v>
      </c>
      <c r="J49" s="2">
        <f t="shared" si="14"/>
        <v>0</v>
      </c>
      <c r="M49" s="2">
        <f t="shared" si="2"/>
        <v>0</v>
      </c>
      <c r="N49" s="2">
        <f t="shared" si="3"/>
        <v>0</v>
      </c>
      <c r="O49" s="2">
        <f t="shared" si="4"/>
        <v>0</v>
      </c>
      <c r="P49" s="2">
        <f t="shared" si="5"/>
        <v>0</v>
      </c>
      <c r="Q49" s="2" t="e">
        <f t="shared" si="6"/>
        <v>#DIV/0!</v>
      </c>
      <c r="R49" s="2">
        <f t="shared" si="7"/>
        <v>0</v>
      </c>
      <c r="S49" s="2">
        <f t="shared" si="8"/>
        <v>0</v>
      </c>
      <c r="T49" s="2" t="e">
        <f t="shared" si="9"/>
        <v>#DIV/0!</v>
      </c>
      <c r="U49" s="1" t="e">
        <f t="shared" si="10"/>
        <v>#DIV/0!</v>
      </c>
      <c r="V49" s="9" t="str">
        <f t="shared" si="11"/>
        <v>0 ± 0</v>
      </c>
    </row>
    <row r="50" spans="1:22" x14ac:dyDescent="0.3">
      <c r="A50" s="4">
        <f t="shared" si="12"/>
        <v>48</v>
      </c>
      <c r="G50" s="2">
        <f t="shared" si="13"/>
        <v>0</v>
      </c>
      <c r="H50" s="2">
        <f t="shared" si="14"/>
        <v>0</v>
      </c>
      <c r="I50" s="2">
        <f t="shared" si="14"/>
        <v>0</v>
      </c>
      <c r="J50" s="2">
        <f t="shared" si="14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  <c r="Q50" s="2" t="e">
        <f t="shared" si="6"/>
        <v>#DIV/0!</v>
      </c>
      <c r="R50" s="2">
        <f t="shared" si="7"/>
        <v>0</v>
      </c>
      <c r="S50" s="2">
        <f t="shared" si="8"/>
        <v>0</v>
      </c>
      <c r="T50" s="2" t="e">
        <f t="shared" si="9"/>
        <v>#DIV/0!</v>
      </c>
      <c r="U50" s="1" t="e">
        <f t="shared" si="10"/>
        <v>#DIV/0!</v>
      </c>
      <c r="V50" s="9" t="str">
        <f t="shared" si="11"/>
        <v>0 ± 0</v>
      </c>
    </row>
    <row r="51" spans="1:22" x14ac:dyDescent="0.3">
      <c r="A51" s="4">
        <f t="shared" si="12"/>
        <v>49</v>
      </c>
      <c r="G51" s="2">
        <f t="shared" si="13"/>
        <v>0</v>
      </c>
      <c r="H51" s="2">
        <f t="shared" si="14"/>
        <v>0</v>
      </c>
      <c r="I51" s="2">
        <f t="shared" si="14"/>
        <v>0</v>
      </c>
      <c r="J51" s="2">
        <f t="shared" si="14"/>
        <v>0</v>
      </c>
      <c r="M51" s="2">
        <f t="shared" si="2"/>
        <v>0</v>
      </c>
      <c r="N51" s="2">
        <f t="shared" si="3"/>
        <v>0</v>
      </c>
      <c r="O51" s="2">
        <f t="shared" si="4"/>
        <v>0</v>
      </c>
      <c r="P51" s="2">
        <f t="shared" si="5"/>
        <v>0</v>
      </c>
      <c r="Q51" s="2" t="e">
        <f t="shared" si="6"/>
        <v>#DIV/0!</v>
      </c>
      <c r="R51" s="2">
        <f t="shared" si="7"/>
        <v>0</v>
      </c>
      <c r="S51" s="2">
        <f t="shared" si="8"/>
        <v>0</v>
      </c>
      <c r="T51" s="2" t="e">
        <f t="shared" si="9"/>
        <v>#DIV/0!</v>
      </c>
      <c r="U51" s="1" t="e">
        <f t="shared" si="10"/>
        <v>#DIV/0!</v>
      </c>
      <c r="V51" s="9" t="str">
        <f t="shared" si="11"/>
        <v>0 ± 0</v>
      </c>
    </row>
    <row r="52" spans="1:22" x14ac:dyDescent="0.3">
      <c r="A52" s="4">
        <f t="shared" si="12"/>
        <v>50</v>
      </c>
      <c r="G52" s="2">
        <f t="shared" si="13"/>
        <v>0</v>
      </c>
      <c r="H52" s="2">
        <f t="shared" si="14"/>
        <v>0</v>
      </c>
      <c r="I52" s="2">
        <f t="shared" si="14"/>
        <v>0</v>
      </c>
      <c r="J52" s="2">
        <f t="shared" si="14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  <c r="Q52" s="2" t="e">
        <f t="shared" si="6"/>
        <v>#DIV/0!</v>
      </c>
      <c r="R52" s="2">
        <f t="shared" si="7"/>
        <v>0</v>
      </c>
      <c r="S52" s="2">
        <f t="shared" si="8"/>
        <v>0</v>
      </c>
      <c r="T52" s="2" t="e">
        <f t="shared" si="9"/>
        <v>#DIV/0!</v>
      </c>
      <c r="U52" s="1" t="e">
        <f t="shared" si="10"/>
        <v>#DIV/0!</v>
      </c>
      <c r="V52" s="9" t="str">
        <f t="shared" si="11"/>
        <v>0 ± 0</v>
      </c>
    </row>
    <row r="53" spans="1:22" x14ac:dyDescent="0.3">
      <c r="A53" s="31">
        <f t="shared" si="12"/>
        <v>51</v>
      </c>
      <c r="B53" s="3">
        <v>0.86638899999999996</v>
      </c>
      <c r="C53" s="2">
        <v>0.86638899999999996</v>
      </c>
      <c r="D53" s="2">
        <v>0.86638899999999996</v>
      </c>
      <c r="G53" s="2">
        <f t="shared" si="13"/>
        <v>0.86638899999999996</v>
      </c>
      <c r="H53" s="2">
        <f t="shared" si="14"/>
        <v>0</v>
      </c>
      <c r="I53" s="2">
        <f t="shared" si="14"/>
        <v>0</v>
      </c>
      <c r="J53" s="2">
        <f t="shared" si="14"/>
        <v>0</v>
      </c>
      <c r="M53" s="2">
        <f t="shared" si="2"/>
        <v>0</v>
      </c>
      <c r="N53" s="2">
        <f t="shared" si="3"/>
        <v>0</v>
      </c>
      <c r="O53" s="2">
        <f t="shared" si="4"/>
        <v>0.86638899999999996</v>
      </c>
      <c r="P53" s="2">
        <f t="shared" si="5"/>
        <v>0.86638899999999996</v>
      </c>
      <c r="Q53" s="2">
        <f t="shared" si="6"/>
        <v>0</v>
      </c>
      <c r="R53" s="2">
        <f t="shared" si="7"/>
        <v>0</v>
      </c>
      <c r="S53" s="2">
        <f t="shared" si="8"/>
        <v>0</v>
      </c>
      <c r="T53" s="2">
        <f t="shared" si="9"/>
        <v>0</v>
      </c>
      <c r="U53" s="1">
        <f t="shared" si="10"/>
        <v>0</v>
      </c>
      <c r="V53" s="9" t="str">
        <f t="shared" si="11"/>
        <v>0,867 ± 0</v>
      </c>
    </row>
    <row r="54" spans="1:22" x14ac:dyDescent="0.3">
      <c r="A54" s="31">
        <f t="shared" si="12"/>
        <v>52</v>
      </c>
      <c r="B54" s="3">
        <v>0.86638899999999996</v>
      </c>
      <c r="C54" s="2">
        <v>0.86638899999999996</v>
      </c>
      <c r="D54" s="2">
        <v>0.86638899999999996</v>
      </c>
      <c r="G54" s="2">
        <f t="shared" si="13"/>
        <v>0.86638899999999996</v>
      </c>
      <c r="H54" s="2">
        <f t="shared" si="14"/>
        <v>0</v>
      </c>
      <c r="I54" s="2">
        <f t="shared" si="14"/>
        <v>0</v>
      </c>
      <c r="J54" s="2">
        <f t="shared" si="14"/>
        <v>0</v>
      </c>
      <c r="M54" s="2">
        <f t="shared" si="2"/>
        <v>0</v>
      </c>
      <c r="N54" s="2">
        <f t="shared" si="3"/>
        <v>0</v>
      </c>
      <c r="O54" s="2">
        <f t="shared" si="4"/>
        <v>0.86638899999999996</v>
      </c>
      <c r="P54" s="2">
        <f t="shared" si="5"/>
        <v>0.86638899999999996</v>
      </c>
      <c r="Q54" s="2">
        <f t="shared" si="6"/>
        <v>0</v>
      </c>
      <c r="R54" s="2">
        <f t="shared" si="7"/>
        <v>0</v>
      </c>
      <c r="S54" s="2">
        <f t="shared" si="8"/>
        <v>0</v>
      </c>
      <c r="T54" s="2">
        <f t="shared" si="9"/>
        <v>0</v>
      </c>
      <c r="U54" s="1">
        <f t="shared" si="10"/>
        <v>0</v>
      </c>
      <c r="V54" s="9" t="str">
        <f t="shared" si="11"/>
        <v>0,867 ± 0</v>
      </c>
    </row>
    <row r="55" spans="1:22" x14ac:dyDescent="0.3">
      <c r="A55" s="4">
        <f t="shared" si="12"/>
        <v>53</v>
      </c>
      <c r="G55" s="2">
        <f t="shared" si="13"/>
        <v>0</v>
      </c>
      <c r="H55" s="2">
        <f t="shared" si="14"/>
        <v>0</v>
      </c>
      <c r="I55" s="2">
        <f t="shared" si="14"/>
        <v>0</v>
      </c>
      <c r="J55" s="2">
        <f t="shared" si="14"/>
        <v>0</v>
      </c>
      <c r="M55" s="2">
        <f t="shared" si="2"/>
        <v>0</v>
      </c>
      <c r="N55" s="2">
        <f t="shared" si="3"/>
        <v>0</v>
      </c>
      <c r="O55" s="2">
        <f t="shared" si="4"/>
        <v>0</v>
      </c>
      <c r="P55" s="2">
        <f t="shared" si="5"/>
        <v>0</v>
      </c>
      <c r="Q55" s="2" t="e">
        <f t="shared" si="6"/>
        <v>#DIV/0!</v>
      </c>
      <c r="R55" s="2">
        <f t="shared" si="7"/>
        <v>0</v>
      </c>
      <c r="S55" s="2">
        <f t="shared" si="8"/>
        <v>0</v>
      </c>
      <c r="T55" s="2" t="e">
        <f t="shared" si="9"/>
        <v>#DIV/0!</v>
      </c>
      <c r="U55" s="1" t="e">
        <f t="shared" si="10"/>
        <v>#DIV/0!</v>
      </c>
      <c r="V55" s="9" t="str">
        <f t="shared" si="11"/>
        <v>0 ± 0</v>
      </c>
    </row>
    <row r="56" spans="1:22" x14ac:dyDescent="0.3">
      <c r="A56" s="4">
        <f t="shared" si="12"/>
        <v>54</v>
      </c>
      <c r="G56" s="2">
        <f t="shared" si="13"/>
        <v>0</v>
      </c>
      <c r="H56" s="2">
        <f t="shared" si="14"/>
        <v>0</v>
      </c>
      <c r="I56" s="2">
        <f t="shared" si="14"/>
        <v>0</v>
      </c>
      <c r="J56" s="2">
        <f t="shared" si="14"/>
        <v>0</v>
      </c>
      <c r="M56" s="2">
        <f t="shared" si="2"/>
        <v>0</v>
      </c>
      <c r="N56" s="2">
        <f t="shared" si="3"/>
        <v>0</v>
      </c>
      <c r="O56" s="2">
        <f t="shared" si="4"/>
        <v>0</v>
      </c>
      <c r="P56" s="2">
        <f t="shared" si="5"/>
        <v>0</v>
      </c>
      <c r="Q56" s="2" t="e">
        <f t="shared" si="6"/>
        <v>#DIV/0!</v>
      </c>
      <c r="R56" s="2">
        <f t="shared" si="7"/>
        <v>0</v>
      </c>
      <c r="S56" s="2">
        <f t="shared" si="8"/>
        <v>0</v>
      </c>
      <c r="T56" s="2" t="e">
        <f t="shared" si="9"/>
        <v>#DIV/0!</v>
      </c>
      <c r="U56" s="1" t="e">
        <f t="shared" si="10"/>
        <v>#DIV/0!</v>
      </c>
      <c r="V56" s="9" t="str">
        <f t="shared" si="11"/>
        <v>0 ± 0</v>
      </c>
    </row>
    <row r="57" spans="1:22" x14ac:dyDescent="0.3">
      <c r="A57" s="4">
        <f t="shared" si="12"/>
        <v>55</v>
      </c>
      <c r="G57" s="2">
        <f t="shared" si="13"/>
        <v>0</v>
      </c>
      <c r="H57" s="2">
        <f t="shared" si="14"/>
        <v>0</v>
      </c>
      <c r="I57" s="2">
        <f t="shared" si="14"/>
        <v>0</v>
      </c>
      <c r="J57" s="2">
        <f t="shared" si="14"/>
        <v>0</v>
      </c>
      <c r="M57" s="2">
        <f t="shared" si="2"/>
        <v>0</v>
      </c>
      <c r="N57" s="2">
        <f t="shared" si="3"/>
        <v>0</v>
      </c>
      <c r="O57" s="2">
        <f t="shared" si="4"/>
        <v>0</v>
      </c>
      <c r="P57" s="2">
        <f t="shared" si="5"/>
        <v>0</v>
      </c>
      <c r="Q57" s="2" t="e">
        <f t="shared" si="6"/>
        <v>#DIV/0!</v>
      </c>
      <c r="R57" s="2">
        <f t="shared" si="7"/>
        <v>0</v>
      </c>
      <c r="S57" s="2">
        <f t="shared" si="8"/>
        <v>0</v>
      </c>
      <c r="T57" s="2" t="e">
        <f t="shared" si="9"/>
        <v>#DIV/0!</v>
      </c>
      <c r="U57" s="1" t="e">
        <f t="shared" si="10"/>
        <v>#DIV/0!</v>
      </c>
      <c r="V57" s="9" t="str">
        <f t="shared" si="11"/>
        <v>0 ± 0</v>
      </c>
    </row>
    <row r="58" spans="1:22" x14ac:dyDescent="0.3">
      <c r="A58" s="31">
        <f t="shared" si="12"/>
        <v>56</v>
      </c>
      <c r="B58" s="3">
        <v>0.86638899999999996</v>
      </c>
      <c r="C58" s="2">
        <v>0.86638899999999996</v>
      </c>
      <c r="D58" s="2">
        <v>0.86638899999999996</v>
      </c>
      <c r="G58" s="2">
        <f t="shared" si="13"/>
        <v>0.86638899999999996</v>
      </c>
      <c r="H58" s="2">
        <f t="shared" si="14"/>
        <v>0</v>
      </c>
      <c r="I58" s="2">
        <f t="shared" si="14"/>
        <v>0</v>
      </c>
      <c r="J58" s="2">
        <f t="shared" si="14"/>
        <v>0</v>
      </c>
      <c r="M58" s="2">
        <f t="shared" si="2"/>
        <v>0</v>
      </c>
      <c r="N58" s="2">
        <f t="shared" si="3"/>
        <v>0</v>
      </c>
      <c r="O58" s="2">
        <f t="shared" si="4"/>
        <v>0.86638899999999996</v>
      </c>
      <c r="P58" s="2">
        <f t="shared" si="5"/>
        <v>0.86638899999999996</v>
      </c>
      <c r="Q58" s="2">
        <f t="shared" si="6"/>
        <v>0</v>
      </c>
      <c r="R58" s="2">
        <f t="shared" si="7"/>
        <v>0</v>
      </c>
      <c r="S58" s="2">
        <f t="shared" si="8"/>
        <v>0</v>
      </c>
      <c r="T58" s="2">
        <f t="shared" si="9"/>
        <v>0</v>
      </c>
      <c r="U58" s="1">
        <f t="shared" si="10"/>
        <v>0</v>
      </c>
      <c r="V58" s="9" t="str">
        <f t="shared" si="11"/>
        <v>0,867 ± 0</v>
      </c>
    </row>
    <row r="59" spans="1:22" x14ac:dyDescent="0.3">
      <c r="A59" s="31">
        <f t="shared" si="12"/>
        <v>57</v>
      </c>
      <c r="B59" s="3">
        <v>0.86638899999999996</v>
      </c>
      <c r="C59" s="2">
        <v>0.86638899999999996</v>
      </c>
      <c r="D59" s="2">
        <v>0.86638899999999996</v>
      </c>
      <c r="G59" s="2">
        <f t="shared" si="13"/>
        <v>0.86638899999999996</v>
      </c>
      <c r="H59" s="2">
        <f t="shared" si="14"/>
        <v>0</v>
      </c>
      <c r="I59" s="2">
        <f t="shared" si="14"/>
        <v>0</v>
      </c>
      <c r="J59" s="2">
        <f t="shared" si="14"/>
        <v>0</v>
      </c>
      <c r="M59" s="2">
        <f t="shared" si="2"/>
        <v>0</v>
      </c>
      <c r="N59" s="2">
        <f t="shared" si="3"/>
        <v>0</v>
      </c>
      <c r="O59" s="2">
        <f t="shared" si="4"/>
        <v>0.86638899999999996</v>
      </c>
      <c r="P59" s="2">
        <f t="shared" si="5"/>
        <v>0.86638899999999996</v>
      </c>
      <c r="Q59" s="2">
        <f t="shared" si="6"/>
        <v>0</v>
      </c>
      <c r="R59" s="2">
        <f t="shared" si="7"/>
        <v>0</v>
      </c>
      <c r="S59" s="2">
        <f t="shared" si="8"/>
        <v>0</v>
      </c>
      <c r="T59" s="2">
        <f t="shared" si="9"/>
        <v>0</v>
      </c>
      <c r="U59" s="1">
        <f t="shared" si="10"/>
        <v>0</v>
      </c>
      <c r="V59" s="9" t="str">
        <f t="shared" si="11"/>
        <v>0,867 ± 0</v>
      </c>
    </row>
    <row r="60" spans="1:22" x14ac:dyDescent="0.3">
      <c r="A60" s="4">
        <f t="shared" si="12"/>
        <v>58</v>
      </c>
      <c r="G60" s="2">
        <f t="shared" si="13"/>
        <v>0</v>
      </c>
      <c r="H60" s="2">
        <f t="shared" si="14"/>
        <v>0</v>
      </c>
      <c r="I60" s="2">
        <f t="shared" si="14"/>
        <v>0</v>
      </c>
      <c r="J60" s="2">
        <f t="shared" si="14"/>
        <v>0</v>
      </c>
      <c r="M60" s="2">
        <f t="shared" si="2"/>
        <v>0</v>
      </c>
      <c r="N60" s="2">
        <f t="shared" si="3"/>
        <v>0</v>
      </c>
      <c r="O60" s="2">
        <f t="shared" si="4"/>
        <v>0</v>
      </c>
      <c r="P60" s="2">
        <f t="shared" si="5"/>
        <v>0</v>
      </c>
      <c r="Q60" s="2" t="e">
        <f t="shared" si="6"/>
        <v>#DIV/0!</v>
      </c>
      <c r="R60" s="2">
        <f t="shared" si="7"/>
        <v>0</v>
      </c>
      <c r="S60" s="2">
        <f t="shared" si="8"/>
        <v>0</v>
      </c>
      <c r="T60" s="2" t="e">
        <f t="shared" si="9"/>
        <v>#DIV/0!</v>
      </c>
      <c r="U60" s="1" t="e">
        <f t="shared" si="10"/>
        <v>#DIV/0!</v>
      </c>
      <c r="V60" s="9" t="str">
        <f t="shared" si="11"/>
        <v>0 ± 0</v>
      </c>
    </row>
    <row r="61" spans="1:22" x14ac:dyDescent="0.3">
      <c r="A61" s="4">
        <f t="shared" si="12"/>
        <v>59</v>
      </c>
      <c r="G61" s="2">
        <f t="shared" si="13"/>
        <v>0</v>
      </c>
      <c r="H61" s="2">
        <f t="shared" si="14"/>
        <v>0</v>
      </c>
      <c r="I61" s="2">
        <f t="shared" si="14"/>
        <v>0</v>
      </c>
      <c r="J61" s="2">
        <f t="shared" si="14"/>
        <v>0</v>
      </c>
      <c r="M61" s="2">
        <f t="shared" si="2"/>
        <v>0</v>
      </c>
      <c r="N61" s="2">
        <f t="shared" si="3"/>
        <v>0</v>
      </c>
      <c r="O61" s="2">
        <f t="shared" si="4"/>
        <v>0</v>
      </c>
      <c r="P61" s="2">
        <f t="shared" si="5"/>
        <v>0</v>
      </c>
      <c r="Q61" s="2" t="e">
        <f t="shared" si="6"/>
        <v>#DIV/0!</v>
      </c>
      <c r="R61" s="2">
        <f t="shared" si="7"/>
        <v>0</v>
      </c>
      <c r="S61" s="2">
        <f t="shared" si="8"/>
        <v>0</v>
      </c>
      <c r="T61" s="2" t="e">
        <f t="shared" si="9"/>
        <v>#DIV/0!</v>
      </c>
      <c r="U61" s="1" t="e">
        <f t="shared" si="10"/>
        <v>#DIV/0!</v>
      </c>
      <c r="V61" s="9" t="str">
        <f t="shared" si="11"/>
        <v>0 ± 0</v>
      </c>
    </row>
    <row r="62" spans="1:22" x14ac:dyDescent="0.3">
      <c r="A62" s="4">
        <f t="shared" si="12"/>
        <v>60</v>
      </c>
      <c r="G62" s="2">
        <f t="shared" si="13"/>
        <v>0</v>
      </c>
      <c r="H62" s="2">
        <f t="shared" si="14"/>
        <v>0</v>
      </c>
      <c r="I62" s="2">
        <f t="shared" si="14"/>
        <v>0</v>
      </c>
      <c r="J62" s="2">
        <f t="shared" si="14"/>
        <v>0</v>
      </c>
      <c r="M62" s="2">
        <f t="shared" si="2"/>
        <v>0</v>
      </c>
      <c r="N62" s="2">
        <f t="shared" si="3"/>
        <v>0</v>
      </c>
      <c r="O62" s="2">
        <f t="shared" si="4"/>
        <v>0</v>
      </c>
      <c r="P62" s="2">
        <f t="shared" si="5"/>
        <v>0</v>
      </c>
      <c r="Q62" s="2" t="e">
        <f t="shared" si="6"/>
        <v>#DIV/0!</v>
      </c>
      <c r="R62" s="2">
        <f t="shared" si="7"/>
        <v>0</v>
      </c>
      <c r="S62" s="2">
        <f t="shared" si="8"/>
        <v>0</v>
      </c>
      <c r="T62" s="2" t="e">
        <f t="shared" si="9"/>
        <v>#DIV/0!</v>
      </c>
      <c r="U62" s="1" t="e">
        <f t="shared" si="10"/>
        <v>#DIV/0!</v>
      </c>
      <c r="V62" s="9" t="str">
        <f t="shared" si="11"/>
        <v>0 ± 0</v>
      </c>
    </row>
    <row r="63" spans="1:22" x14ac:dyDescent="0.3">
      <c r="A63" s="32">
        <f t="shared" si="12"/>
        <v>61</v>
      </c>
      <c r="B63" s="3">
        <v>0.86638899999999996</v>
      </c>
      <c r="C63" s="2">
        <v>0.86638899999999996</v>
      </c>
      <c r="D63" s="2">
        <v>0.86638899999999996</v>
      </c>
      <c r="G63" s="2">
        <f t="shared" si="13"/>
        <v>0.86638899999999996</v>
      </c>
      <c r="H63" s="2">
        <f t="shared" si="14"/>
        <v>0</v>
      </c>
      <c r="I63" s="2">
        <f t="shared" si="14"/>
        <v>0</v>
      </c>
      <c r="J63" s="2">
        <f t="shared" si="14"/>
        <v>0</v>
      </c>
      <c r="M63" s="2">
        <f t="shared" si="2"/>
        <v>0</v>
      </c>
      <c r="N63" s="2">
        <f t="shared" si="3"/>
        <v>0</v>
      </c>
      <c r="O63" s="2">
        <f t="shared" si="4"/>
        <v>0.86638899999999996</v>
      </c>
      <c r="P63" s="2">
        <f t="shared" si="5"/>
        <v>0.86638899999999996</v>
      </c>
      <c r="Q63" s="2">
        <f t="shared" si="6"/>
        <v>0</v>
      </c>
      <c r="R63" s="2">
        <f t="shared" si="7"/>
        <v>0</v>
      </c>
      <c r="S63" s="2">
        <f t="shared" si="8"/>
        <v>0</v>
      </c>
      <c r="T63" s="2">
        <f t="shared" si="9"/>
        <v>0</v>
      </c>
      <c r="U63" s="1">
        <f t="shared" si="10"/>
        <v>0</v>
      </c>
      <c r="V63" s="9" t="str">
        <f t="shared" si="11"/>
        <v>0,867 ± 0</v>
      </c>
    </row>
    <row r="64" spans="1:22" x14ac:dyDescent="0.3">
      <c r="A64" s="30">
        <f t="shared" si="12"/>
        <v>62</v>
      </c>
      <c r="G64" s="2">
        <f t="shared" si="13"/>
        <v>0</v>
      </c>
      <c r="H64" s="2">
        <f t="shared" si="14"/>
        <v>0</v>
      </c>
      <c r="I64" s="2">
        <f t="shared" si="14"/>
        <v>0</v>
      </c>
      <c r="J64" s="2">
        <f t="shared" si="14"/>
        <v>0</v>
      </c>
      <c r="M64" s="2">
        <f t="shared" si="2"/>
        <v>0</v>
      </c>
      <c r="N64" s="2">
        <f t="shared" si="3"/>
        <v>0</v>
      </c>
      <c r="O64" s="2">
        <f t="shared" si="4"/>
        <v>0</v>
      </c>
      <c r="P64" s="2">
        <f t="shared" si="5"/>
        <v>0</v>
      </c>
      <c r="Q64" s="2" t="e">
        <f t="shared" si="6"/>
        <v>#DIV/0!</v>
      </c>
      <c r="R64" s="2">
        <f t="shared" si="7"/>
        <v>0</v>
      </c>
      <c r="S64" s="2">
        <f t="shared" si="8"/>
        <v>0</v>
      </c>
      <c r="T64" s="2" t="e">
        <f t="shared" si="9"/>
        <v>#DIV/0!</v>
      </c>
      <c r="U64" s="1" t="e">
        <f t="shared" si="10"/>
        <v>#DIV/0!</v>
      </c>
      <c r="V64" s="9" t="str">
        <f t="shared" si="11"/>
        <v>0 ± 0</v>
      </c>
    </row>
    <row r="65" spans="1:22" x14ac:dyDescent="0.3">
      <c r="A65" s="30">
        <f t="shared" si="12"/>
        <v>63</v>
      </c>
      <c r="G65" s="2">
        <f t="shared" si="13"/>
        <v>0</v>
      </c>
      <c r="H65" s="2">
        <f t="shared" si="14"/>
        <v>0</v>
      </c>
      <c r="I65" s="2">
        <f t="shared" si="14"/>
        <v>0</v>
      </c>
      <c r="J65" s="2">
        <f t="shared" si="14"/>
        <v>0</v>
      </c>
      <c r="M65" s="2">
        <f t="shared" si="2"/>
        <v>0</v>
      </c>
      <c r="N65" s="2">
        <f t="shared" si="3"/>
        <v>0</v>
      </c>
      <c r="O65" s="2">
        <f t="shared" si="4"/>
        <v>0</v>
      </c>
      <c r="P65" s="2">
        <f t="shared" si="5"/>
        <v>0</v>
      </c>
      <c r="Q65" s="2" t="e">
        <f t="shared" si="6"/>
        <v>#DIV/0!</v>
      </c>
      <c r="R65" s="2">
        <f t="shared" si="7"/>
        <v>0</v>
      </c>
      <c r="S65" s="2">
        <f t="shared" si="8"/>
        <v>0</v>
      </c>
      <c r="T65" s="2" t="e">
        <f t="shared" si="9"/>
        <v>#DIV/0!</v>
      </c>
      <c r="U65" s="1" t="e">
        <f t="shared" si="10"/>
        <v>#DIV/0!</v>
      </c>
      <c r="V65" s="9" t="str">
        <f t="shared" si="11"/>
        <v>0 ± 0</v>
      </c>
    </row>
    <row r="66" spans="1:22" x14ac:dyDescent="0.3">
      <c r="A66" s="30">
        <f t="shared" si="12"/>
        <v>64</v>
      </c>
      <c r="G66" s="2">
        <f t="shared" si="13"/>
        <v>0</v>
      </c>
      <c r="H66" s="2">
        <f t="shared" si="14"/>
        <v>0</v>
      </c>
      <c r="I66" s="2">
        <f t="shared" si="14"/>
        <v>0</v>
      </c>
      <c r="J66" s="2">
        <f t="shared" si="14"/>
        <v>0</v>
      </c>
      <c r="M66" s="2">
        <f t="shared" si="2"/>
        <v>0</v>
      </c>
      <c r="N66" s="2">
        <f t="shared" si="3"/>
        <v>0</v>
      </c>
      <c r="O66" s="2">
        <f t="shared" si="4"/>
        <v>0</v>
      </c>
      <c r="P66" s="2">
        <f t="shared" si="5"/>
        <v>0</v>
      </c>
      <c r="Q66" s="2" t="e">
        <f t="shared" si="6"/>
        <v>#DIV/0!</v>
      </c>
      <c r="R66" s="2">
        <f t="shared" si="7"/>
        <v>0</v>
      </c>
      <c r="S66" s="2">
        <f t="shared" si="8"/>
        <v>0</v>
      </c>
      <c r="T66" s="2" t="e">
        <f t="shared" si="9"/>
        <v>#DIV/0!</v>
      </c>
      <c r="U66" s="1" t="e">
        <f t="shared" si="10"/>
        <v>#DIV/0!</v>
      </c>
      <c r="V66" s="9" t="str">
        <f t="shared" si="11"/>
        <v>0 ± 0</v>
      </c>
    </row>
    <row r="67" spans="1:22" x14ac:dyDescent="0.3">
      <c r="A67" s="30">
        <f t="shared" si="12"/>
        <v>65</v>
      </c>
      <c r="G67" s="2">
        <f t="shared" si="13"/>
        <v>0</v>
      </c>
      <c r="H67" s="2">
        <f t="shared" si="14"/>
        <v>0</v>
      </c>
      <c r="I67" s="2">
        <f t="shared" si="14"/>
        <v>0</v>
      </c>
      <c r="J67" s="2">
        <f t="shared" si="14"/>
        <v>0</v>
      </c>
      <c r="M67" s="2">
        <f t="shared" ref="M67:M88" si="15">SUM(H67,I67,J67,K67,L67)</f>
        <v>0</v>
      </c>
      <c r="N67" s="2">
        <f t="shared" ref="N67:N88" si="16">POWER(M67/($Y$5-1),0.5)</f>
        <v>0</v>
      </c>
      <c r="O67" s="2">
        <f t="shared" ref="O67:O88" si="17">G67+3*N67</f>
        <v>0</v>
      </c>
      <c r="P67" s="2">
        <f t="shared" ref="P67:P88" si="18">G67-3*N67</f>
        <v>0</v>
      </c>
      <c r="Q67" s="2" t="e">
        <f t="shared" ref="Q67:Q88" si="19">N67/G67*100</f>
        <v>#DIV/0!</v>
      </c>
      <c r="R67" s="2">
        <f t="shared" ref="R67:R88" si="20">N67/POWER($Y$5, 0.5)</f>
        <v>0</v>
      </c>
      <c r="S67" s="2">
        <f t="shared" ref="S67:S88" si="21">R67*$Z$5</f>
        <v>0</v>
      </c>
      <c r="T67" s="2" t="e">
        <f t="shared" ref="T67:T88" si="22">S67/G67*100</f>
        <v>#DIV/0!</v>
      </c>
      <c r="U67" s="1" t="e">
        <f t="shared" ref="U67:U88" si="23">ROUNDUP(POWER(Q67*$Z$5/$AA$5,2),0)</f>
        <v>#DIV/0!</v>
      </c>
      <c r="V67" s="9" t="str">
        <f t="shared" si="11"/>
        <v>0 ± 0</v>
      </c>
    </row>
    <row r="68" spans="1:22" x14ac:dyDescent="0.3">
      <c r="A68" s="31">
        <f t="shared" si="12"/>
        <v>66</v>
      </c>
      <c r="B68" s="3">
        <v>0.86638899999999996</v>
      </c>
      <c r="C68" s="2">
        <v>0.86638899999999996</v>
      </c>
      <c r="D68" s="2">
        <v>0.86638899999999996</v>
      </c>
      <c r="G68" s="2">
        <f t="shared" si="13"/>
        <v>0.86638899999999996</v>
      </c>
      <c r="H68" s="2">
        <f t="shared" si="14"/>
        <v>0</v>
      </c>
      <c r="I68" s="2">
        <f t="shared" si="14"/>
        <v>0</v>
      </c>
      <c r="J68" s="2">
        <f t="shared" si="14"/>
        <v>0</v>
      </c>
      <c r="M68" s="2">
        <f t="shared" si="15"/>
        <v>0</v>
      </c>
      <c r="N68" s="2">
        <f t="shared" si="16"/>
        <v>0</v>
      </c>
      <c r="O68" s="2">
        <f t="shared" si="17"/>
        <v>0.86638899999999996</v>
      </c>
      <c r="P68" s="2">
        <f t="shared" si="18"/>
        <v>0.86638899999999996</v>
      </c>
      <c r="Q68" s="2">
        <f t="shared" si="19"/>
        <v>0</v>
      </c>
      <c r="R68" s="2">
        <f t="shared" si="20"/>
        <v>0</v>
      </c>
      <c r="S68" s="2">
        <f t="shared" si="21"/>
        <v>0</v>
      </c>
      <c r="T68" s="2">
        <f t="shared" si="22"/>
        <v>0</v>
      </c>
      <c r="U68" s="1">
        <f t="shared" si="23"/>
        <v>0</v>
      </c>
      <c r="V68" s="9" t="str">
        <f t="shared" ref="V68:V88" si="24" xml:space="preserve"> (ROUNDUP(G68,3)) &amp; " ± " &amp; (ROUNDUP(S68, 3))</f>
        <v>0,867 ± 0</v>
      </c>
    </row>
    <row r="69" spans="1:22" x14ac:dyDescent="0.3">
      <c r="A69" s="30">
        <f t="shared" ref="A69:A78" si="25">A68+1</f>
        <v>67</v>
      </c>
      <c r="G69" s="2">
        <f t="shared" si="13"/>
        <v>0</v>
      </c>
      <c r="H69" s="2">
        <f t="shared" si="14"/>
        <v>0</v>
      </c>
      <c r="I69" s="2">
        <f t="shared" si="14"/>
        <v>0</v>
      </c>
      <c r="J69" s="2">
        <f t="shared" si="14"/>
        <v>0</v>
      </c>
      <c r="M69" s="2">
        <f t="shared" si="15"/>
        <v>0</v>
      </c>
      <c r="N69" s="2">
        <f t="shared" si="16"/>
        <v>0</v>
      </c>
      <c r="O69" s="2">
        <f t="shared" si="17"/>
        <v>0</v>
      </c>
      <c r="P69" s="2">
        <f t="shared" si="18"/>
        <v>0</v>
      </c>
      <c r="Q69" s="2" t="e">
        <f t="shared" si="19"/>
        <v>#DIV/0!</v>
      </c>
      <c r="R69" s="2">
        <f t="shared" si="20"/>
        <v>0</v>
      </c>
      <c r="S69" s="2">
        <f t="shared" si="21"/>
        <v>0</v>
      </c>
      <c r="T69" s="2" t="e">
        <f t="shared" si="22"/>
        <v>#DIV/0!</v>
      </c>
      <c r="U69" s="1" t="e">
        <f t="shared" si="23"/>
        <v>#DIV/0!</v>
      </c>
      <c r="V69" s="9" t="str">
        <f t="shared" si="24"/>
        <v>0 ± 0</v>
      </c>
    </row>
    <row r="70" spans="1:22" x14ac:dyDescent="0.3">
      <c r="A70" s="30">
        <f t="shared" si="25"/>
        <v>68</v>
      </c>
      <c r="G70" s="2">
        <f t="shared" si="13"/>
        <v>0</v>
      </c>
      <c r="H70" s="2">
        <f t="shared" si="14"/>
        <v>0</v>
      </c>
      <c r="I70" s="2">
        <f t="shared" si="14"/>
        <v>0</v>
      </c>
      <c r="J70" s="2">
        <f t="shared" si="14"/>
        <v>0</v>
      </c>
      <c r="M70" s="2">
        <f t="shared" si="15"/>
        <v>0</v>
      </c>
      <c r="N70" s="2">
        <f t="shared" si="16"/>
        <v>0</v>
      </c>
      <c r="O70" s="2">
        <f t="shared" si="17"/>
        <v>0</v>
      </c>
      <c r="P70" s="2">
        <f t="shared" si="18"/>
        <v>0</v>
      </c>
      <c r="Q70" s="2" t="e">
        <f t="shared" si="19"/>
        <v>#DIV/0!</v>
      </c>
      <c r="R70" s="2">
        <f t="shared" si="20"/>
        <v>0</v>
      </c>
      <c r="S70" s="2">
        <f t="shared" si="21"/>
        <v>0</v>
      </c>
      <c r="T70" s="2" t="e">
        <f t="shared" si="22"/>
        <v>#DIV/0!</v>
      </c>
      <c r="U70" s="1" t="e">
        <f t="shared" si="23"/>
        <v>#DIV/0!</v>
      </c>
      <c r="V70" s="9" t="str">
        <f t="shared" si="24"/>
        <v>0 ± 0</v>
      </c>
    </row>
    <row r="71" spans="1:22" x14ac:dyDescent="0.3">
      <c r="A71" s="30">
        <f t="shared" si="25"/>
        <v>69</v>
      </c>
      <c r="G71" s="2">
        <f t="shared" si="13"/>
        <v>0</v>
      </c>
      <c r="H71" s="2">
        <f t="shared" si="14"/>
        <v>0</v>
      </c>
      <c r="I71" s="2">
        <f t="shared" si="14"/>
        <v>0</v>
      </c>
      <c r="J71" s="2">
        <f t="shared" si="14"/>
        <v>0</v>
      </c>
      <c r="M71" s="2">
        <f t="shared" si="15"/>
        <v>0</v>
      </c>
      <c r="N71" s="2">
        <f t="shared" si="16"/>
        <v>0</v>
      </c>
      <c r="O71" s="2">
        <f t="shared" si="17"/>
        <v>0</v>
      </c>
      <c r="P71" s="2">
        <f t="shared" si="18"/>
        <v>0</v>
      </c>
      <c r="Q71" s="2" t="e">
        <f t="shared" si="19"/>
        <v>#DIV/0!</v>
      </c>
      <c r="R71" s="2">
        <f t="shared" si="20"/>
        <v>0</v>
      </c>
      <c r="S71" s="2">
        <f t="shared" si="21"/>
        <v>0</v>
      </c>
      <c r="T71" s="2" t="e">
        <f t="shared" si="22"/>
        <v>#DIV/0!</v>
      </c>
      <c r="U71" s="1" t="e">
        <f t="shared" si="23"/>
        <v>#DIV/0!</v>
      </c>
      <c r="V71" s="9" t="str">
        <f t="shared" si="24"/>
        <v>0 ± 0</v>
      </c>
    </row>
    <row r="72" spans="1:22" x14ac:dyDescent="0.3">
      <c r="A72" s="30">
        <f t="shared" si="25"/>
        <v>70</v>
      </c>
      <c r="G72" s="2">
        <f t="shared" si="13"/>
        <v>0</v>
      </c>
      <c r="H72" s="2">
        <f t="shared" si="14"/>
        <v>0</v>
      </c>
      <c r="I72" s="2">
        <f t="shared" si="14"/>
        <v>0</v>
      </c>
      <c r="J72" s="2">
        <f t="shared" si="14"/>
        <v>0</v>
      </c>
      <c r="M72" s="2">
        <f t="shared" si="15"/>
        <v>0</v>
      </c>
      <c r="N72" s="2">
        <f t="shared" si="16"/>
        <v>0</v>
      </c>
      <c r="O72" s="2">
        <f t="shared" si="17"/>
        <v>0</v>
      </c>
      <c r="P72" s="2">
        <f t="shared" si="18"/>
        <v>0</v>
      </c>
      <c r="Q72" s="2" t="e">
        <f t="shared" si="19"/>
        <v>#DIV/0!</v>
      </c>
      <c r="R72" s="2">
        <f t="shared" si="20"/>
        <v>0</v>
      </c>
      <c r="S72" s="2">
        <f t="shared" si="21"/>
        <v>0</v>
      </c>
      <c r="T72" s="2" t="e">
        <f t="shared" si="22"/>
        <v>#DIV/0!</v>
      </c>
      <c r="U72" s="1" t="e">
        <f t="shared" si="23"/>
        <v>#DIV/0!</v>
      </c>
      <c r="V72" s="9" t="str">
        <f t="shared" si="24"/>
        <v>0 ± 0</v>
      </c>
    </row>
    <row r="73" spans="1:22" x14ac:dyDescent="0.3">
      <c r="A73" s="31">
        <f t="shared" si="25"/>
        <v>71</v>
      </c>
      <c r="B73" s="3">
        <v>0.86638899999999996</v>
      </c>
      <c r="C73" s="2">
        <v>0.86638899999999996</v>
      </c>
      <c r="D73" s="2">
        <v>0.86638899999999996</v>
      </c>
      <c r="G73" s="2">
        <f t="shared" ref="G73:G88" si="26">(B73+C73+D73+E73+F73)/$Y$5</f>
        <v>0.86638899999999996</v>
      </c>
      <c r="H73" s="2">
        <f t="shared" ref="H73:J88" si="27">POWER(B73-$G73,2)</f>
        <v>0</v>
      </c>
      <c r="I73" s="2">
        <f t="shared" si="27"/>
        <v>0</v>
      </c>
      <c r="J73" s="2">
        <f t="shared" si="27"/>
        <v>0</v>
      </c>
      <c r="M73" s="2">
        <f t="shared" si="15"/>
        <v>0</v>
      </c>
      <c r="N73" s="2">
        <f t="shared" si="16"/>
        <v>0</v>
      </c>
      <c r="O73" s="2">
        <f t="shared" si="17"/>
        <v>0.86638899999999996</v>
      </c>
      <c r="P73" s="2">
        <f t="shared" si="18"/>
        <v>0.86638899999999996</v>
      </c>
      <c r="Q73" s="2">
        <f t="shared" si="19"/>
        <v>0</v>
      </c>
      <c r="R73" s="2">
        <f t="shared" si="20"/>
        <v>0</v>
      </c>
      <c r="S73" s="2">
        <f t="shared" si="21"/>
        <v>0</v>
      </c>
      <c r="T73" s="2">
        <f t="shared" si="22"/>
        <v>0</v>
      </c>
      <c r="U73" s="1">
        <f t="shared" si="23"/>
        <v>0</v>
      </c>
      <c r="V73" s="9" t="str">
        <f t="shared" si="24"/>
        <v>0,867 ± 0</v>
      </c>
    </row>
    <row r="74" spans="1:22" x14ac:dyDescent="0.3">
      <c r="A74" s="30">
        <f t="shared" si="25"/>
        <v>72</v>
      </c>
      <c r="G74" s="2">
        <f t="shared" si="26"/>
        <v>0</v>
      </c>
      <c r="H74" s="2">
        <f t="shared" si="27"/>
        <v>0</v>
      </c>
      <c r="I74" s="2">
        <f t="shared" si="27"/>
        <v>0</v>
      </c>
      <c r="J74" s="2">
        <f t="shared" si="27"/>
        <v>0</v>
      </c>
      <c r="M74" s="2">
        <f t="shared" si="15"/>
        <v>0</v>
      </c>
      <c r="N74" s="2">
        <f t="shared" si="16"/>
        <v>0</v>
      </c>
      <c r="O74" s="2">
        <f t="shared" si="17"/>
        <v>0</v>
      </c>
      <c r="P74" s="2">
        <f t="shared" si="18"/>
        <v>0</v>
      </c>
      <c r="Q74" s="2" t="e">
        <f t="shared" si="19"/>
        <v>#DIV/0!</v>
      </c>
      <c r="R74" s="2">
        <f t="shared" si="20"/>
        <v>0</v>
      </c>
      <c r="S74" s="2">
        <f t="shared" si="21"/>
        <v>0</v>
      </c>
      <c r="T74" s="2" t="e">
        <f t="shared" si="22"/>
        <v>#DIV/0!</v>
      </c>
      <c r="U74" s="1" t="e">
        <f t="shared" si="23"/>
        <v>#DIV/0!</v>
      </c>
      <c r="V74" s="9" t="str">
        <f t="shared" si="24"/>
        <v>0 ± 0</v>
      </c>
    </row>
    <row r="75" spans="1:22" x14ac:dyDescent="0.3">
      <c r="A75" s="30">
        <f t="shared" si="25"/>
        <v>73</v>
      </c>
      <c r="G75" s="2">
        <f t="shared" si="26"/>
        <v>0</v>
      </c>
      <c r="H75" s="2">
        <f t="shared" si="27"/>
        <v>0</v>
      </c>
      <c r="I75" s="2">
        <f t="shared" si="27"/>
        <v>0</v>
      </c>
      <c r="J75" s="2">
        <f t="shared" si="27"/>
        <v>0</v>
      </c>
      <c r="M75" s="2">
        <f t="shared" si="15"/>
        <v>0</v>
      </c>
      <c r="N75" s="2">
        <f t="shared" si="16"/>
        <v>0</v>
      </c>
      <c r="O75" s="2">
        <f t="shared" si="17"/>
        <v>0</v>
      </c>
      <c r="P75" s="2">
        <f t="shared" si="18"/>
        <v>0</v>
      </c>
      <c r="Q75" s="2" t="e">
        <f t="shared" si="19"/>
        <v>#DIV/0!</v>
      </c>
      <c r="R75" s="2">
        <f t="shared" si="20"/>
        <v>0</v>
      </c>
      <c r="S75" s="2">
        <f t="shared" si="21"/>
        <v>0</v>
      </c>
      <c r="T75" s="2" t="e">
        <f t="shared" si="22"/>
        <v>#DIV/0!</v>
      </c>
      <c r="U75" s="1" t="e">
        <f t="shared" si="23"/>
        <v>#DIV/0!</v>
      </c>
      <c r="V75" s="9" t="str">
        <f t="shared" si="24"/>
        <v>0 ± 0</v>
      </c>
    </row>
    <row r="76" spans="1:22" x14ac:dyDescent="0.3">
      <c r="A76" s="30">
        <f t="shared" si="25"/>
        <v>74</v>
      </c>
      <c r="G76" s="2">
        <f t="shared" si="26"/>
        <v>0</v>
      </c>
      <c r="H76" s="2">
        <f t="shared" si="27"/>
        <v>0</v>
      </c>
      <c r="I76" s="2">
        <f t="shared" si="27"/>
        <v>0</v>
      </c>
      <c r="J76" s="2">
        <f t="shared" si="27"/>
        <v>0</v>
      </c>
      <c r="M76" s="2">
        <f t="shared" si="15"/>
        <v>0</v>
      </c>
      <c r="N76" s="2">
        <f t="shared" si="16"/>
        <v>0</v>
      </c>
      <c r="O76" s="2">
        <f t="shared" si="17"/>
        <v>0</v>
      </c>
      <c r="P76" s="2">
        <f t="shared" si="18"/>
        <v>0</v>
      </c>
      <c r="Q76" s="2" t="e">
        <f t="shared" si="19"/>
        <v>#DIV/0!</v>
      </c>
      <c r="R76" s="2">
        <f t="shared" si="20"/>
        <v>0</v>
      </c>
      <c r="S76" s="2">
        <f t="shared" si="21"/>
        <v>0</v>
      </c>
      <c r="T76" s="2" t="e">
        <f t="shared" si="22"/>
        <v>#DIV/0!</v>
      </c>
      <c r="U76" s="1" t="e">
        <f t="shared" si="23"/>
        <v>#DIV/0!</v>
      </c>
      <c r="V76" s="9" t="str">
        <f t="shared" si="24"/>
        <v>0 ± 0</v>
      </c>
    </row>
    <row r="77" spans="1:22" x14ac:dyDescent="0.3">
      <c r="A77" s="30">
        <f t="shared" si="25"/>
        <v>75</v>
      </c>
      <c r="G77" s="2">
        <f t="shared" si="26"/>
        <v>0</v>
      </c>
      <c r="H77" s="2">
        <f t="shared" si="27"/>
        <v>0</v>
      </c>
      <c r="I77" s="2">
        <f t="shared" si="27"/>
        <v>0</v>
      </c>
      <c r="J77" s="2">
        <f t="shared" si="27"/>
        <v>0</v>
      </c>
      <c r="M77" s="2">
        <f t="shared" si="15"/>
        <v>0</v>
      </c>
      <c r="N77" s="2">
        <f t="shared" si="16"/>
        <v>0</v>
      </c>
      <c r="O77" s="2">
        <f t="shared" si="17"/>
        <v>0</v>
      </c>
      <c r="P77" s="2">
        <f t="shared" si="18"/>
        <v>0</v>
      </c>
      <c r="Q77" s="2" t="e">
        <f t="shared" si="19"/>
        <v>#DIV/0!</v>
      </c>
      <c r="R77" s="2">
        <f t="shared" si="20"/>
        <v>0</v>
      </c>
      <c r="S77" s="2">
        <f t="shared" si="21"/>
        <v>0</v>
      </c>
      <c r="T77" s="2" t="e">
        <f t="shared" si="22"/>
        <v>#DIV/0!</v>
      </c>
      <c r="U77" s="1" t="e">
        <f t="shared" si="23"/>
        <v>#DIV/0!</v>
      </c>
      <c r="V77" s="9" t="str">
        <f t="shared" si="24"/>
        <v>0 ± 0</v>
      </c>
    </row>
    <row r="78" spans="1:22" x14ac:dyDescent="0.3">
      <c r="A78" s="31">
        <f t="shared" si="25"/>
        <v>76</v>
      </c>
      <c r="B78" s="3">
        <v>0.86638899999999996</v>
      </c>
      <c r="C78" s="2">
        <v>0.375392</v>
      </c>
      <c r="D78" s="2">
        <v>0.86638899999999996</v>
      </c>
      <c r="G78" s="2">
        <f>(B78+C78+D78+E78+F78)/$Y$5</f>
        <v>0.70272333333333326</v>
      </c>
      <c r="H78" s="2">
        <f t="shared" si="27"/>
        <v>2.6786450445444459E-2</v>
      </c>
      <c r="I78" s="2">
        <f t="shared" si="27"/>
        <v>0.10714580178177772</v>
      </c>
      <c r="J78" s="2">
        <f t="shared" si="27"/>
        <v>2.6786450445444459E-2</v>
      </c>
      <c r="M78" s="2">
        <f t="shared" si="15"/>
        <v>0.16071870267266664</v>
      </c>
      <c r="N78" s="2">
        <f t="shared" si="16"/>
        <v>0.28347725012129865</v>
      </c>
      <c r="O78" s="2">
        <f t="shared" si="17"/>
        <v>1.5531550836972292</v>
      </c>
      <c r="P78" s="2">
        <f t="shared" si="18"/>
        <v>-0.1477084170305627</v>
      </c>
      <c r="Q78" s="2">
        <f t="shared" si="19"/>
        <v>40.33980895107586</v>
      </c>
      <c r="R78" s="2">
        <f t="shared" si="20"/>
        <v>0.16366566666666665</v>
      </c>
      <c r="S78" s="2">
        <f t="shared" si="21"/>
        <v>0.70376236666666658</v>
      </c>
      <c r="T78" s="2">
        <f t="shared" si="22"/>
        <v>100.14785809493543</v>
      </c>
      <c r="U78" s="1">
        <f t="shared" si="23"/>
        <v>1204</v>
      </c>
      <c r="V78" s="9" t="str">
        <f t="shared" si="24"/>
        <v>0,703 ± 0,704</v>
      </c>
    </row>
    <row r="79" spans="1:22" x14ac:dyDescent="0.3">
      <c r="G79" s="2">
        <f t="shared" si="26"/>
        <v>0</v>
      </c>
      <c r="H79" s="2">
        <f t="shared" si="27"/>
        <v>0</v>
      </c>
      <c r="I79" s="2">
        <f t="shared" si="27"/>
        <v>0</v>
      </c>
      <c r="J79" s="2">
        <f t="shared" si="27"/>
        <v>0</v>
      </c>
      <c r="M79" s="2">
        <f t="shared" si="15"/>
        <v>0</v>
      </c>
      <c r="N79" s="2">
        <f t="shared" si="16"/>
        <v>0</v>
      </c>
      <c r="O79" s="2">
        <f t="shared" si="17"/>
        <v>0</v>
      </c>
      <c r="P79" s="2">
        <f t="shared" si="18"/>
        <v>0</v>
      </c>
      <c r="Q79" s="2" t="e">
        <f t="shared" si="19"/>
        <v>#DIV/0!</v>
      </c>
      <c r="R79" s="2">
        <f t="shared" si="20"/>
        <v>0</v>
      </c>
      <c r="S79" s="2">
        <f t="shared" si="21"/>
        <v>0</v>
      </c>
      <c r="T79" s="2" t="e">
        <f t="shared" si="22"/>
        <v>#DIV/0!</v>
      </c>
      <c r="U79" s="1" t="e">
        <f t="shared" si="23"/>
        <v>#DIV/0!</v>
      </c>
      <c r="V79" s="9" t="str">
        <f t="shared" si="24"/>
        <v>0 ± 0</v>
      </c>
    </row>
    <row r="80" spans="1:22" x14ac:dyDescent="0.3">
      <c r="G80" s="2">
        <f t="shared" si="26"/>
        <v>0</v>
      </c>
      <c r="H80" s="2">
        <f t="shared" si="27"/>
        <v>0</v>
      </c>
      <c r="I80" s="2">
        <f t="shared" si="27"/>
        <v>0</v>
      </c>
      <c r="J80" s="2">
        <f t="shared" si="27"/>
        <v>0</v>
      </c>
      <c r="M80" s="2">
        <f t="shared" si="15"/>
        <v>0</v>
      </c>
      <c r="N80" s="2">
        <f t="shared" si="16"/>
        <v>0</v>
      </c>
      <c r="O80" s="2">
        <f t="shared" si="17"/>
        <v>0</v>
      </c>
      <c r="P80" s="2">
        <f t="shared" si="18"/>
        <v>0</v>
      </c>
      <c r="Q80" s="2" t="e">
        <f t="shared" si="19"/>
        <v>#DIV/0!</v>
      </c>
      <c r="R80" s="2">
        <f t="shared" si="20"/>
        <v>0</v>
      </c>
      <c r="S80" s="2">
        <f t="shared" si="21"/>
        <v>0</v>
      </c>
      <c r="T80" s="2" t="e">
        <f t="shared" si="22"/>
        <v>#DIV/0!</v>
      </c>
      <c r="U80" s="1" t="e">
        <f t="shared" si="23"/>
        <v>#DIV/0!</v>
      </c>
      <c r="V80" s="9" t="str">
        <f t="shared" si="24"/>
        <v>0 ± 0</v>
      </c>
    </row>
    <row r="81" spans="1:22" x14ac:dyDescent="0.3">
      <c r="A81" s="31" t="s">
        <v>69</v>
      </c>
      <c r="B81" s="3">
        <v>0.86638899999999996</v>
      </c>
      <c r="C81" s="2">
        <v>0.86638899999999996</v>
      </c>
      <c r="D81" s="2">
        <v>0.86638899999999996</v>
      </c>
      <c r="G81" s="2">
        <f t="shared" si="26"/>
        <v>0.86638899999999996</v>
      </c>
      <c r="H81" s="2">
        <f t="shared" si="27"/>
        <v>0</v>
      </c>
      <c r="I81" s="2">
        <f t="shared" si="27"/>
        <v>0</v>
      </c>
      <c r="J81" s="2">
        <f t="shared" si="27"/>
        <v>0</v>
      </c>
      <c r="M81" s="2">
        <f t="shared" si="15"/>
        <v>0</v>
      </c>
      <c r="N81" s="2">
        <f t="shared" si="16"/>
        <v>0</v>
      </c>
      <c r="O81" s="2">
        <f t="shared" si="17"/>
        <v>0.86638899999999996</v>
      </c>
      <c r="P81" s="2">
        <f t="shared" si="18"/>
        <v>0.86638899999999996</v>
      </c>
      <c r="Q81" s="2">
        <f t="shared" si="19"/>
        <v>0</v>
      </c>
      <c r="R81" s="2">
        <f t="shared" si="20"/>
        <v>0</v>
      </c>
      <c r="S81" s="2">
        <f t="shared" si="21"/>
        <v>0</v>
      </c>
      <c r="T81" s="2">
        <f t="shared" si="22"/>
        <v>0</v>
      </c>
      <c r="U81" s="1">
        <f t="shared" si="23"/>
        <v>0</v>
      </c>
      <c r="V81" s="9" t="str">
        <f t="shared" si="24"/>
        <v>0,867 ± 0</v>
      </c>
    </row>
    <row r="82" spans="1:22" x14ac:dyDescent="0.3">
      <c r="A82" s="31" t="s">
        <v>71</v>
      </c>
      <c r="B82" s="3">
        <v>0.86638899999999996</v>
      </c>
      <c r="C82" s="2">
        <v>0.86638899999999996</v>
      </c>
      <c r="D82" s="2">
        <v>0.86638899999999996</v>
      </c>
      <c r="G82" s="2">
        <f t="shared" si="26"/>
        <v>0.86638899999999996</v>
      </c>
      <c r="H82" s="2">
        <f t="shared" si="27"/>
        <v>0</v>
      </c>
      <c r="I82" s="2">
        <f t="shared" si="27"/>
        <v>0</v>
      </c>
      <c r="J82" s="2">
        <f t="shared" si="27"/>
        <v>0</v>
      </c>
      <c r="M82" s="2">
        <f t="shared" si="15"/>
        <v>0</v>
      </c>
      <c r="N82" s="2">
        <f t="shared" si="16"/>
        <v>0</v>
      </c>
      <c r="O82" s="2">
        <f t="shared" si="17"/>
        <v>0.86638899999999996</v>
      </c>
      <c r="P82" s="2">
        <f t="shared" si="18"/>
        <v>0.86638899999999996</v>
      </c>
      <c r="Q82" s="2">
        <f t="shared" si="19"/>
        <v>0</v>
      </c>
      <c r="R82" s="2">
        <f t="shared" si="20"/>
        <v>0</v>
      </c>
      <c r="S82" s="2">
        <f t="shared" si="21"/>
        <v>0</v>
      </c>
      <c r="T82" s="2">
        <f t="shared" si="22"/>
        <v>0</v>
      </c>
      <c r="U82" s="1">
        <f t="shared" si="23"/>
        <v>0</v>
      </c>
      <c r="V82" s="9" t="str">
        <f t="shared" si="24"/>
        <v>0,867 ± 0</v>
      </c>
    </row>
    <row r="83" spans="1:22" x14ac:dyDescent="0.3">
      <c r="A83" s="31" t="s">
        <v>72</v>
      </c>
      <c r="B83" s="3">
        <v>1.6517E-2</v>
      </c>
      <c r="C83" s="2">
        <v>1.9495999999999999E-2</v>
      </c>
      <c r="D83" s="2">
        <v>1.3552E-2</v>
      </c>
      <c r="G83" s="2">
        <f t="shared" si="26"/>
        <v>1.6521666666666667E-2</v>
      </c>
      <c r="H83" s="2">
        <f t="shared" si="27"/>
        <v>2.1777777777778162E-11</v>
      </c>
      <c r="I83" s="2">
        <f t="shared" si="27"/>
        <v>8.8466587777777713E-6</v>
      </c>
      <c r="J83" s="2">
        <f t="shared" si="27"/>
        <v>8.8189201111111148E-6</v>
      </c>
      <c r="M83" s="2">
        <f t="shared" si="15"/>
        <v>1.7665600666666662E-5</v>
      </c>
      <c r="N83" s="2">
        <f t="shared" si="16"/>
        <v>2.9720027478677287E-3</v>
      </c>
      <c r="O83" s="2">
        <f t="shared" si="17"/>
        <v>2.5437674910269853E-2</v>
      </c>
      <c r="P83" s="2">
        <f t="shared" si="18"/>
        <v>7.6056584230634813E-3</v>
      </c>
      <c r="Q83" s="2">
        <f t="shared" si="19"/>
        <v>17.98851658146512</v>
      </c>
      <c r="R83" s="2">
        <f t="shared" si="20"/>
        <v>1.7158865865137408E-3</v>
      </c>
      <c r="S83" s="2">
        <f t="shared" si="21"/>
        <v>7.3783123220090849E-3</v>
      </c>
      <c r="T83" s="2">
        <f t="shared" si="22"/>
        <v>44.65840202971301</v>
      </c>
      <c r="U83" s="1">
        <f t="shared" si="23"/>
        <v>240</v>
      </c>
      <c r="V83" s="9" t="str">
        <f t="shared" si="24"/>
        <v>0,017 ± 0,008</v>
      </c>
    </row>
    <row r="84" spans="1:22" x14ac:dyDescent="0.3">
      <c r="A84" s="31" t="s">
        <v>75</v>
      </c>
      <c r="B84" s="3">
        <v>8.6529999999999992E-3</v>
      </c>
      <c r="C84" s="2">
        <v>1.0168999999999999E-2</v>
      </c>
      <c r="D84" s="2">
        <v>1.0562999999999999E-2</v>
      </c>
      <c r="G84" s="2">
        <f t="shared" si="26"/>
        <v>9.7949999999999999E-3</v>
      </c>
      <c r="H84" s="2">
        <f t="shared" si="27"/>
        <v>1.3041640000000015E-6</v>
      </c>
      <c r="I84" s="2">
        <f t="shared" si="27"/>
        <v>1.398759999999995E-7</v>
      </c>
      <c r="J84" s="2">
        <f t="shared" si="27"/>
        <v>5.8982399999999934E-7</v>
      </c>
      <c r="M84" s="2">
        <f t="shared" si="15"/>
        <v>2.0338640000000004E-6</v>
      </c>
      <c r="N84" s="2">
        <f t="shared" si="16"/>
        <v>1.0084304636413957E-3</v>
      </c>
      <c r="O84" s="2">
        <f t="shared" si="17"/>
        <v>1.2820291390924186E-2</v>
      </c>
      <c r="P84" s="2">
        <f t="shared" si="18"/>
        <v>6.7697086090758125E-3</v>
      </c>
      <c r="Q84" s="2">
        <f t="shared" si="19"/>
        <v>10.295359506292963</v>
      </c>
      <c r="R84" s="2">
        <f t="shared" si="20"/>
        <v>5.8221759964237894E-4</v>
      </c>
      <c r="S84" s="2">
        <f t="shared" si="21"/>
        <v>2.5035356784622294E-3</v>
      </c>
      <c r="T84" s="2">
        <f t="shared" si="22"/>
        <v>25.559322904157522</v>
      </c>
      <c r="U84" s="1">
        <f t="shared" si="23"/>
        <v>79</v>
      </c>
      <c r="V84" s="9" t="str">
        <f t="shared" si="24"/>
        <v>0,01 ± 0,003</v>
      </c>
    </row>
    <row r="85" spans="1:22" x14ac:dyDescent="0.3">
      <c r="A85" s="31" t="s">
        <v>70</v>
      </c>
      <c r="B85" s="3">
        <v>0.86638899999999996</v>
      </c>
      <c r="C85" s="2">
        <v>0.86638899999999996</v>
      </c>
      <c r="D85" s="2">
        <v>0.86638899999999996</v>
      </c>
      <c r="G85" s="2">
        <f t="shared" si="26"/>
        <v>0.86638899999999996</v>
      </c>
      <c r="H85" s="2">
        <f t="shared" si="27"/>
        <v>0</v>
      </c>
      <c r="I85" s="2">
        <f t="shared" si="27"/>
        <v>0</v>
      </c>
      <c r="J85" s="2">
        <f t="shared" si="27"/>
        <v>0</v>
      </c>
      <c r="M85" s="2">
        <f t="shared" si="15"/>
        <v>0</v>
      </c>
      <c r="N85" s="2">
        <f t="shared" si="16"/>
        <v>0</v>
      </c>
      <c r="O85" s="2">
        <f t="shared" si="17"/>
        <v>0.86638899999999996</v>
      </c>
      <c r="P85" s="2">
        <f t="shared" si="18"/>
        <v>0.86638899999999996</v>
      </c>
      <c r="Q85" s="2">
        <f t="shared" si="19"/>
        <v>0</v>
      </c>
      <c r="R85" s="2">
        <f t="shared" si="20"/>
        <v>0</v>
      </c>
      <c r="S85" s="2">
        <f t="shared" si="21"/>
        <v>0</v>
      </c>
      <c r="T85" s="2">
        <f t="shared" si="22"/>
        <v>0</v>
      </c>
      <c r="U85" s="1">
        <f t="shared" si="23"/>
        <v>0</v>
      </c>
      <c r="V85" s="9" t="str">
        <f t="shared" si="24"/>
        <v>0,867 ± 0</v>
      </c>
    </row>
    <row r="86" spans="1:22" x14ac:dyDescent="0.3">
      <c r="A86" s="31" t="s">
        <v>73</v>
      </c>
      <c r="B86" s="3">
        <v>0.432338</v>
      </c>
      <c r="C86" s="2">
        <v>0.86638899999999996</v>
      </c>
      <c r="D86" s="2">
        <v>0.86638899999999996</v>
      </c>
      <c r="G86" s="2">
        <f t="shared" si="26"/>
        <v>0.72170533333333331</v>
      </c>
      <c r="H86" s="2">
        <f t="shared" si="27"/>
        <v>8.373345360044443E-2</v>
      </c>
      <c r="I86" s="2">
        <f t="shared" si="27"/>
        <v>2.0933363400111107E-2</v>
      </c>
      <c r="J86" s="2">
        <f t="shared" si="27"/>
        <v>2.0933363400111107E-2</v>
      </c>
      <c r="M86" s="2">
        <f t="shared" si="15"/>
        <v>0.12560018040066664</v>
      </c>
      <c r="N86" s="2">
        <f t="shared" si="16"/>
        <v>0.25059946169202624</v>
      </c>
      <c r="O86" s="2">
        <f t="shared" si="17"/>
        <v>1.473503718409412</v>
      </c>
      <c r="P86" s="2">
        <f t="shared" si="18"/>
        <v>-3.0093051742745458E-2</v>
      </c>
      <c r="Q86" s="2">
        <f t="shared" si="19"/>
        <v>34.723238157959145</v>
      </c>
      <c r="R86" s="2">
        <f t="shared" si="20"/>
        <v>0.14468366666666665</v>
      </c>
      <c r="S86" s="2">
        <f t="shared" si="21"/>
        <v>0.62213976666666659</v>
      </c>
      <c r="T86" s="2">
        <f t="shared" si="22"/>
        <v>86.204124859822755</v>
      </c>
      <c r="U86" s="1">
        <f t="shared" si="23"/>
        <v>892</v>
      </c>
      <c r="V86" s="9" t="str">
        <f t="shared" si="24"/>
        <v>0,722 ± 0,623</v>
      </c>
    </row>
    <row r="87" spans="1:22" x14ac:dyDescent="0.3">
      <c r="A87" s="31" t="s">
        <v>74</v>
      </c>
      <c r="B87" s="3">
        <v>0.25573400000000002</v>
      </c>
      <c r="C87" s="2">
        <v>0.14077000000000001</v>
      </c>
      <c r="D87" s="2">
        <v>0.25547199999999998</v>
      </c>
      <c r="G87" s="2">
        <f t="shared" si="26"/>
        <v>0.21732533333333334</v>
      </c>
      <c r="H87" s="2">
        <f t="shared" si="27"/>
        <v>1.4752256751111117E-3</v>
      </c>
      <c r="I87" s="2">
        <f t="shared" si="27"/>
        <v>5.8607190617777786E-3</v>
      </c>
      <c r="J87" s="2">
        <f t="shared" si="27"/>
        <v>1.4551681777777753E-3</v>
      </c>
      <c r="M87" s="2">
        <f t="shared" si="15"/>
        <v>8.7911129146666656E-3</v>
      </c>
      <c r="N87" s="2">
        <f t="shared" si="16"/>
        <v>6.6298992883250737E-2</v>
      </c>
      <c r="O87" s="2">
        <f t="shared" si="17"/>
        <v>0.41622231198308557</v>
      </c>
      <c r="P87" s="2">
        <f t="shared" si="18"/>
        <v>1.8428354683581144E-2</v>
      </c>
      <c r="Q87" s="2">
        <f t="shared" si="19"/>
        <v>30.506794521539476</v>
      </c>
      <c r="R87" s="2">
        <f t="shared" si="20"/>
        <v>3.8277741388145901E-2</v>
      </c>
      <c r="S87" s="2">
        <f t="shared" si="21"/>
        <v>0.16459428796902736</v>
      </c>
      <c r="T87" s="2">
        <f t="shared" si="22"/>
        <v>75.736355925230697</v>
      </c>
      <c r="U87" s="1">
        <f t="shared" si="23"/>
        <v>689</v>
      </c>
      <c r="V87" s="9" t="str">
        <f t="shared" si="24"/>
        <v>0,218 ± 0,165</v>
      </c>
    </row>
    <row r="88" spans="1:22" x14ac:dyDescent="0.3">
      <c r="A88" s="31" t="s">
        <v>76</v>
      </c>
      <c r="B88" s="3">
        <v>0.104505</v>
      </c>
      <c r="C88" s="2">
        <v>5.1837000000000001E-2</v>
      </c>
      <c r="D88" s="2">
        <v>7.0743E-2</v>
      </c>
      <c r="G88" s="2">
        <f t="shared" si="26"/>
        <v>7.5694999999999998E-2</v>
      </c>
      <c r="H88" s="2">
        <f t="shared" si="27"/>
        <v>8.3001610000000008E-4</v>
      </c>
      <c r="I88" s="2">
        <f t="shared" si="27"/>
        <v>5.6920416399999991E-4</v>
      </c>
      <c r="J88" s="2">
        <f t="shared" si="27"/>
        <v>2.4522303999999981E-5</v>
      </c>
      <c r="M88" s="2">
        <f t="shared" si="15"/>
        <v>1.4237425679999999E-3</v>
      </c>
      <c r="N88" s="2">
        <f t="shared" si="16"/>
        <v>2.6680916101213616E-2</v>
      </c>
      <c r="O88" s="2">
        <f t="shared" si="17"/>
        <v>0.15573774830364084</v>
      </c>
      <c r="P88" s="2">
        <f t="shared" si="18"/>
        <v>-4.3477483036408471E-3</v>
      </c>
      <c r="Q88" s="2">
        <f t="shared" si="19"/>
        <v>35.247924038858066</v>
      </c>
      <c r="R88" s="2">
        <f t="shared" si="20"/>
        <v>1.5404234093261502E-2</v>
      </c>
      <c r="S88" s="2">
        <f t="shared" si="21"/>
        <v>6.623820660102446E-2</v>
      </c>
      <c r="T88" s="2">
        <f t="shared" si="22"/>
        <v>87.506713258503808</v>
      </c>
      <c r="U88" s="1">
        <f t="shared" si="23"/>
        <v>919</v>
      </c>
      <c r="V88" s="9" t="str">
        <f t="shared" si="24"/>
        <v>0,076 ± 0,067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DCA74-C9A7-4189-BBDF-1FF757598C16}">
  <sheetPr codeName="Лист6"/>
  <dimension ref="A1:AA88"/>
  <sheetViews>
    <sheetView workbookViewId="0">
      <pane xSplit="1" topLeftCell="B1" activePane="topRight" state="frozen"/>
      <selection activeCell="D22" sqref="D22"/>
      <selection pane="topRight" activeCell="V3" sqref="V3"/>
    </sheetView>
  </sheetViews>
  <sheetFormatPr defaultRowHeight="14.4" x14ac:dyDescent="0.3"/>
  <cols>
    <col min="1" max="1" width="33.21875" style="30" customWidth="1"/>
    <col min="2" max="2" width="10.88671875" style="3" customWidth="1"/>
    <col min="3" max="3" width="8.88671875" style="2"/>
    <col min="4" max="4" width="9.77734375" style="2" customWidth="1"/>
    <col min="5" max="6" width="8.88671875" style="2"/>
    <col min="7" max="7" width="15.77734375" style="2" customWidth="1"/>
    <col min="8" max="8" width="14.77734375" style="2" customWidth="1"/>
    <col min="9" max="11" width="8.88671875" style="2"/>
    <col min="12" max="12" width="12.44140625" style="2" customWidth="1"/>
    <col min="13" max="13" width="24" style="2" customWidth="1"/>
    <col min="14" max="14" width="12.109375" style="2" customWidth="1"/>
    <col min="15" max="15" width="15.6640625" style="2" customWidth="1"/>
    <col min="16" max="16" width="13.5546875" style="2" customWidth="1"/>
    <col min="17" max="20" width="8.88671875" style="2"/>
    <col min="21" max="21" width="8.88671875" style="1"/>
    <col min="22" max="22" width="25.77734375" style="1" customWidth="1"/>
    <col min="23" max="16384" width="8.88671875" style="1"/>
  </cols>
  <sheetData>
    <row r="1" spans="1:27" s="16" customFormat="1" x14ac:dyDescent="0.3">
      <c r="A1" s="33" t="s">
        <v>17</v>
      </c>
      <c r="B1" s="17" t="s">
        <v>26</v>
      </c>
      <c r="C1" s="17"/>
      <c r="D1" s="17"/>
      <c r="E1" s="17"/>
      <c r="F1" s="8"/>
      <c r="G1" s="7" t="s">
        <v>25</v>
      </c>
      <c r="H1" s="18" t="s">
        <v>24</v>
      </c>
      <c r="I1" s="17"/>
      <c r="J1" s="17"/>
      <c r="K1" s="17"/>
      <c r="L1" s="8"/>
      <c r="M1" s="7" t="s">
        <v>23</v>
      </c>
      <c r="N1" s="7" t="s">
        <v>12</v>
      </c>
      <c r="O1" s="7" t="s">
        <v>22</v>
      </c>
      <c r="P1" s="7" t="s">
        <v>21</v>
      </c>
      <c r="Q1" s="7" t="s">
        <v>9</v>
      </c>
      <c r="R1" s="7" t="s">
        <v>8</v>
      </c>
      <c r="S1" s="7" t="s">
        <v>20</v>
      </c>
      <c r="T1" s="7" t="s">
        <v>19</v>
      </c>
      <c r="U1" s="16" t="s">
        <v>5</v>
      </c>
      <c r="V1" s="16" t="s">
        <v>18</v>
      </c>
    </row>
    <row r="2" spans="1:27" s="12" customFormat="1" ht="15" thickBot="1" x14ac:dyDescent="0.35">
      <c r="A2" s="34"/>
      <c r="B2" s="15">
        <v>1</v>
      </c>
      <c r="C2" s="14">
        <v>2</v>
      </c>
      <c r="D2" s="14">
        <v>3</v>
      </c>
      <c r="E2" s="14">
        <v>4</v>
      </c>
      <c r="F2" s="14">
        <v>5</v>
      </c>
      <c r="G2" s="14"/>
      <c r="H2" s="14">
        <v>1</v>
      </c>
      <c r="I2" s="14">
        <v>2</v>
      </c>
      <c r="J2" s="14">
        <v>3</v>
      </c>
      <c r="K2" s="14">
        <v>4</v>
      </c>
      <c r="L2" s="14">
        <v>5</v>
      </c>
      <c r="M2" s="13"/>
      <c r="N2" s="13"/>
      <c r="O2" s="13"/>
      <c r="P2" s="13"/>
      <c r="Q2" s="13"/>
      <c r="R2" s="13"/>
      <c r="S2" s="13"/>
      <c r="T2" s="13"/>
    </row>
    <row r="3" spans="1:27" s="9" customFormat="1" x14ac:dyDescent="0.3">
      <c r="A3" s="29">
        <v>1</v>
      </c>
      <c r="B3" s="11">
        <v>0</v>
      </c>
      <c r="C3" s="10">
        <v>0</v>
      </c>
      <c r="D3" s="10">
        <v>0</v>
      </c>
      <c r="E3" s="10"/>
      <c r="F3" s="10"/>
      <c r="G3" s="10">
        <f t="shared" ref="G3:G7" si="0">(B3+C3+D3+E3+F3)/$Y$5</f>
        <v>0</v>
      </c>
      <c r="H3" s="10">
        <f t="shared" ref="H3:J7" si="1">POWER(B3-$G3,2)</f>
        <v>0</v>
      </c>
      <c r="I3" s="10">
        <f t="shared" si="1"/>
        <v>0</v>
      </c>
      <c r="J3" s="10">
        <f t="shared" si="1"/>
        <v>0</v>
      </c>
      <c r="K3" s="10"/>
      <c r="L3" s="10"/>
      <c r="M3" s="10">
        <f t="shared" ref="M3:M66" si="2">SUM(H3,I3,J3,K3,L3)</f>
        <v>0</v>
      </c>
      <c r="N3" s="10">
        <f t="shared" ref="N3:N66" si="3">POWER(M3/($Y$5-1),0.5)</f>
        <v>0</v>
      </c>
      <c r="O3" s="10">
        <f t="shared" ref="O3:O66" si="4">G3+3*N3</f>
        <v>0</v>
      </c>
      <c r="P3" s="10">
        <f t="shared" ref="P3:P66" si="5">G3-3*N3</f>
        <v>0</v>
      </c>
      <c r="Q3" s="10" t="e">
        <f t="shared" ref="Q3:Q66" si="6">N3/G3*100</f>
        <v>#DIV/0!</v>
      </c>
      <c r="R3" s="10">
        <f t="shared" ref="R3:R66" si="7">N3/POWER($Y$5, 0.5)</f>
        <v>0</v>
      </c>
      <c r="S3" s="10">
        <f t="shared" ref="S3:S66" si="8">R3*$Z$5</f>
        <v>0</v>
      </c>
      <c r="T3" s="10" t="e">
        <f t="shared" ref="T3:T66" si="9">S3/G3*100</f>
        <v>#DIV/0!</v>
      </c>
      <c r="U3" s="9" t="e">
        <f t="shared" ref="U3:U66" si="10">ROUNDUP(POWER(Q3*$Z$5/$AA$5,2),0)</f>
        <v>#DIV/0!</v>
      </c>
      <c r="V3" s="9" t="str">
        <f xml:space="preserve"> (ROUNDUP(G3,3)) &amp; " ± " &amp; (ROUNDUP(S3, 3))</f>
        <v>0 ± 0</v>
      </c>
    </row>
    <row r="4" spans="1:27" x14ac:dyDescent="0.3">
      <c r="A4" s="30">
        <f>A3+1</f>
        <v>2</v>
      </c>
      <c r="B4" s="11"/>
      <c r="C4" s="10"/>
      <c r="D4" s="10"/>
      <c r="G4" s="2">
        <f>(B4+C4+D4+E4+F4)/$Y$5</f>
        <v>0</v>
      </c>
      <c r="H4" s="2">
        <f>POWER(B4-$G4,2)</f>
        <v>0</v>
      </c>
      <c r="I4" s="2">
        <f>POWER(C4-$G4,2)</f>
        <v>0</v>
      </c>
      <c r="J4" s="2">
        <f>POWER(D4-$G4,2)</f>
        <v>0</v>
      </c>
      <c r="M4" s="2">
        <f t="shared" si="2"/>
        <v>0</v>
      </c>
      <c r="N4" s="2">
        <f t="shared" si="3"/>
        <v>0</v>
      </c>
      <c r="O4" s="2">
        <f t="shared" si="4"/>
        <v>0</v>
      </c>
      <c r="P4" s="2">
        <f t="shared" si="5"/>
        <v>0</v>
      </c>
      <c r="Q4" s="2" t="e">
        <f t="shared" si="6"/>
        <v>#DIV/0!</v>
      </c>
      <c r="R4" s="2">
        <f t="shared" si="7"/>
        <v>0</v>
      </c>
      <c r="S4" s="2">
        <f t="shared" si="8"/>
        <v>0</v>
      </c>
      <c r="T4" s="2" t="e">
        <f t="shared" si="9"/>
        <v>#DIV/0!</v>
      </c>
      <c r="U4" s="1" t="e">
        <f t="shared" si="10"/>
        <v>#DIV/0!</v>
      </c>
      <c r="V4" s="9" t="str">
        <f t="shared" ref="V4:V67" si="11" xml:space="preserve"> (ROUNDUP(G4,3)) &amp; " ± " &amp; (ROUNDUP(S4, 3))</f>
        <v>0 ± 0</v>
      </c>
      <c r="X4" s="8" t="s">
        <v>3</v>
      </c>
      <c r="Y4" s="7" t="s">
        <v>2</v>
      </c>
      <c r="Z4" s="7" t="s">
        <v>1</v>
      </c>
      <c r="AA4" s="7" t="s">
        <v>0</v>
      </c>
    </row>
    <row r="5" spans="1:27" x14ac:dyDescent="0.3">
      <c r="A5" s="30">
        <f t="shared" ref="A5:A68" si="12">A4+1</f>
        <v>3</v>
      </c>
      <c r="G5" s="2">
        <f t="shared" si="0"/>
        <v>0</v>
      </c>
      <c r="H5" s="2">
        <f t="shared" si="1"/>
        <v>0</v>
      </c>
      <c r="I5" s="2">
        <f t="shared" si="1"/>
        <v>0</v>
      </c>
      <c r="J5" s="2">
        <f t="shared" si="1"/>
        <v>0</v>
      </c>
      <c r="M5" s="2">
        <f t="shared" si="2"/>
        <v>0</v>
      </c>
      <c r="N5" s="2">
        <f t="shared" si="3"/>
        <v>0</v>
      </c>
      <c r="O5" s="2">
        <f t="shared" si="4"/>
        <v>0</v>
      </c>
      <c r="P5" s="2">
        <f t="shared" si="5"/>
        <v>0</v>
      </c>
      <c r="Q5" s="2" t="e">
        <f t="shared" si="6"/>
        <v>#DIV/0!</v>
      </c>
      <c r="R5" s="2">
        <f t="shared" si="7"/>
        <v>0</v>
      </c>
      <c r="S5" s="2">
        <f t="shared" si="8"/>
        <v>0</v>
      </c>
      <c r="T5" s="2" t="e">
        <f t="shared" si="9"/>
        <v>#DIV/0!</v>
      </c>
      <c r="U5" s="1" t="e">
        <f t="shared" si="10"/>
        <v>#DIV/0!</v>
      </c>
      <c r="V5" s="9" t="str">
        <f t="shared" si="11"/>
        <v>0 ± 0</v>
      </c>
      <c r="X5" s="3">
        <v>0.95</v>
      </c>
      <c r="Y5" s="6">
        <v>3</v>
      </c>
      <c r="Z5" s="2">
        <v>4.3</v>
      </c>
      <c r="AA5" s="2">
        <v>5</v>
      </c>
    </row>
    <row r="6" spans="1:27" x14ac:dyDescent="0.3">
      <c r="A6" s="30">
        <f t="shared" si="12"/>
        <v>4</v>
      </c>
      <c r="G6" s="2">
        <f t="shared" si="0"/>
        <v>0</v>
      </c>
      <c r="H6" s="2">
        <f t="shared" si="1"/>
        <v>0</v>
      </c>
      <c r="I6" s="2">
        <f t="shared" si="1"/>
        <v>0</v>
      </c>
      <c r="J6" s="2">
        <f t="shared" si="1"/>
        <v>0</v>
      </c>
      <c r="M6" s="2">
        <f t="shared" si="2"/>
        <v>0</v>
      </c>
      <c r="N6" s="2">
        <f t="shared" si="3"/>
        <v>0</v>
      </c>
      <c r="O6" s="2">
        <f t="shared" si="4"/>
        <v>0</v>
      </c>
      <c r="P6" s="2">
        <f t="shared" si="5"/>
        <v>0</v>
      </c>
      <c r="Q6" s="2" t="e">
        <f t="shared" si="6"/>
        <v>#DIV/0!</v>
      </c>
      <c r="R6" s="2">
        <f t="shared" si="7"/>
        <v>0</v>
      </c>
      <c r="S6" s="2">
        <f t="shared" si="8"/>
        <v>0</v>
      </c>
      <c r="T6" s="2" t="e">
        <f t="shared" si="9"/>
        <v>#DIV/0!</v>
      </c>
      <c r="U6" s="1" t="e">
        <f t="shared" si="10"/>
        <v>#DIV/0!</v>
      </c>
      <c r="V6" s="9" t="str">
        <f t="shared" si="11"/>
        <v>0 ± 0</v>
      </c>
    </row>
    <row r="7" spans="1:27" x14ac:dyDescent="0.3">
      <c r="A7" s="30">
        <f t="shared" si="12"/>
        <v>5</v>
      </c>
      <c r="G7" s="2">
        <f t="shared" si="0"/>
        <v>0</v>
      </c>
      <c r="H7" s="2">
        <f t="shared" si="1"/>
        <v>0</v>
      </c>
      <c r="I7" s="2">
        <f t="shared" si="1"/>
        <v>0</v>
      </c>
      <c r="J7" s="2">
        <f t="shared" si="1"/>
        <v>0</v>
      </c>
      <c r="M7" s="2">
        <f t="shared" si="2"/>
        <v>0</v>
      </c>
      <c r="N7" s="2">
        <f t="shared" si="3"/>
        <v>0</v>
      </c>
      <c r="O7" s="2">
        <f t="shared" si="4"/>
        <v>0</v>
      </c>
      <c r="P7" s="2">
        <f t="shared" si="5"/>
        <v>0</v>
      </c>
      <c r="Q7" s="2" t="e">
        <f t="shared" si="6"/>
        <v>#DIV/0!</v>
      </c>
      <c r="R7" s="2">
        <f t="shared" si="7"/>
        <v>0</v>
      </c>
      <c r="S7" s="2">
        <f t="shared" si="8"/>
        <v>0</v>
      </c>
      <c r="T7" s="2" t="e">
        <f t="shared" si="9"/>
        <v>#DIV/0!</v>
      </c>
      <c r="U7" s="1" t="e">
        <f t="shared" si="10"/>
        <v>#DIV/0!</v>
      </c>
      <c r="V7" s="9" t="str">
        <f t="shared" si="11"/>
        <v>0 ± 0</v>
      </c>
    </row>
    <row r="8" spans="1:27" x14ac:dyDescent="0.3">
      <c r="A8" s="31">
        <f t="shared" si="12"/>
        <v>6</v>
      </c>
      <c r="B8" s="3">
        <v>0</v>
      </c>
      <c r="C8" s="2">
        <v>0</v>
      </c>
      <c r="D8" s="2">
        <v>0</v>
      </c>
      <c r="G8" s="2">
        <f>(B8+C8+D8+E8+F8)/$Y$5</f>
        <v>0</v>
      </c>
      <c r="H8" s="2">
        <f>POWER(B8-$G8,2)</f>
        <v>0</v>
      </c>
      <c r="I8" s="2">
        <f>POWER(C8-$G8,2)</f>
        <v>0</v>
      </c>
      <c r="J8" s="2">
        <f>POWER(D8-$G8,2)</f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2">
        <f t="shared" si="5"/>
        <v>0</v>
      </c>
      <c r="Q8" s="2" t="e">
        <f t="shared" si="6"/>
        <v>#DIV/0!</v>
      </c>
      <c r="R8" s="2">
        <f t="shared" si="7"/>
        <v>0</v>
      </c>
      <c r="S8" s="2">
        <f t="shared" si="8"/>
        <v>0</v>
      </c>
      <c r="T8" s="2" t="e">
        <f t="shared" si="9"/>
        <v>#DIV/0!</v>
      </c>
      <c r="U8" s="1" t="e">
        <f t="shared" si="10"/>
        <v>#DIV/0!</v>
      </c>
      <c r="V8" s="9" t="str">
        <f t="shared" si="11"/>
        <v>0 ± 0</v>
      </c>
    </row>
    <row r="9" spans="1:27" x14ac:dyDescent="0.3">
      <c r="A9" s="30">
        <f t="shared" si="12"/>
        <v>7</v>
      </c>
      <c r="G9" s="2">
        <f t="shared" ref="G9:G72" si="13">(B9+C9+D9+E9+F9)/$Y$5</f>
        <v>0</v>
      </c>
      <c r="H9" s="2">
        <f t="shared" ref="H9:J72" si="14">POWER(B9-$G9,2)</f>
        <v>0</v>
      </c>
      <c r="I9" s="2">
        <f t="shared" si="14"/>
        <v>0</v>
      </c>
      <c r="J9" s="2">
        <f t="shared" si="14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2">
        <f t="shared" si="5"/>
        <v>0</v>
      </c>
      <c r="Q9" s="2" t="e">
        <f t="shared" si="6"/>
        <v>#DIV/0!</v>
      </c>
      <c r="R9" s="2">
        <f t="shared" si="7"/>
        <v>0</v>
      </c>
      <c r="S9" s="2">
        <f t="shared" si="8"/>
        <v>0</v>
      </c>
      <c r="T9" s="2" t="e">
        <f t="shared" si="9"/>
        <v>#DIV/0!</v>
      </c>
      <c r="U9" s="1" t="e">
        <f t="shared" si="10"/>
        <v>#DIV/0!</v>
      </c>
      <c r="V9" s="9" t="str">
        <f t="shared" si="11"/>
        <v>0 ± 0</v>
      </c>
    </row>
    <row r="10" spans="1:27" x14ac:dyDescent="0.3">
      <c r="A10" s="30">
        <f t="shared" si="12"/>
        <v>8</v>
      </c>
      <c r="G10" s="2">
        <f t="shared" si="13"/>
        <v>0</v>
      </c>
      <c r="H10" s="2">
        <f t="shared" si="14"/>
        <v>0</v>
      </c>
      <c r="I10" s="2">
        <f t="shared" si="14"/>
        <v>0</v>
      </c>
      <c r="J10" s="2">
        <f t="shared" si="14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2">
        <f t="shared" si="5"/>
        <v>0</v>
      </c>
      <c r="Q10" s="2" t="e">
        <f t="shared" si="6"/>
        <v>#DIV/0!</v>
      </c>
      <c r="R10" s="2">
        <f t="shared" si="7"/>
        <v>0</v>
      </c>
      <c r="S10" s="2">
        <f t="shared" si="8"/>
        <v>0</v>
      </c>
      <c r="T10" s="2" t="e">
        <f t="shared" si="9"/>
        <v>#DIV/0!</v>
      </c>
      <c r="U10" s="1" t="e">
        <f t="shared" si="10"/>
        <v>#DIV/0!</v>
      </c>
      <c r="V10" s="9" t="str">
        <f t="shared" si="11"/>
        <v>0 ± 0</v>
      </c>
    </row>
    <row r="11" spans="1:27" x14ac:dyDescent="0.3">
      <c r="A11" s="30">
        <f t="shared" si="12"/>
        <v>9</v>
      </c>
      <c r="G11" s="2">
        <f t="shared" si="13"/>
        <v>0</v>
      </c>
      <c r="H11" s="2">
        <f t="shared" si="14"/>
        <v>0</v>
      </c>
      <c r="I11" s="2">
        <f t="shared" si="14"/>
        <v>0</v>
      </c>
      <c r="J11" s="2">
        <f t="shared" si="14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2">
        <f t="shared" si="5"/>
        <v>0</v>
      </c>
      <c r="Q11" s="2" t="e">
        <f t="shared" si="6"/>
        <v>#DIV/0!</v>
      </c>
      <c r="R11" s="2">
        <f t="shared" si="7"/>
        <v>0</v>
      </c>
      <c r="S11" s="2">
        <f t="shared" si="8"/>
        <v>0</v>
      </c>
      <c r="T11" s="2" t="e">
        <f t="shared" si="9"/>
        <v>#DIV/0!</v>
      </c>
      <c r="U11" s="1" t="e">
        <f t="shared" si="10"/>
        <v>#DIV/0!</v>
      </c>
      <c r="V11" s="9" t="str">
        <f t="shared" si="11"/>
        <v>0 ± 0</v>
      </c>
    </row>
    <row r="12" spans="1:27" x14ac:dyDescent="0.3">
      <c r="A12" s="30">
        <f t="shared" si="12"/>
        <v>10</v>
      </c>
      <c r="G12" s="2">
        <f t="shared" si="13"/>
        <v>0</v>
      </c>
      <c r="H12" s="2">
        <f t="shared" si="14"/>
        <v>0</v>
      </c>
      <c r="I12" s="2">
        <f t="shared" si="14"/>
        <v>0</v>
      </c>
      <c r="J12" s="2">
        <f t="shared" si="14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2">
        <f t="shared" si="5"/>
        <v>0</v>
      </c>
      <c r="Q12" s="2" t="e">
        <f t="shared" si="6"/>
        <v>#DIV/0!</v>
      </c>
      <c r="R12" s="2">
        <f t="shared" si="7"/>
        <v>0</v>
      </c>
      <c r="S12" s="2">
        <f t="shared" si="8"/>
        <v>0</v>
      </c>
      <c r="T12" s="2" t="e">
        <f t="shared" si="9"/>
        <v>#DIV/0!</v>
      </c>
      <c r="U12" s="1" t="e">
        <f t="shared" si="10"/>
        <v>#DIV/0!</v>
      </c>
      <c r="V12" s="9" t="str">
        <f t="shared" si="11"/>
        <v>0 ± 0</v>
      </c>
    </row>
    <row r="13" spans="1:27" x14ac:dyDescent="0.3">
      <c r="A13" s="31">
        <f t="shared" si="12"/>
        <v>11</v>
      </c>
      <c r="B13" s="3">
        <v>0</v>
      </c>
      <c r="C13" s="2">
        <v>0</v>
      </c>
      <c r="D13" s="2">
        <v>0</v>
      </c>
      <c r="G13" s="2">
        <f t="shared" si="13"/>
        <v>0</v>
      </c>
      <c r="H13" s="2">
        <f t="shared" si="14"/>
        <v>0</v>
      </c>
      <c r="I13" s="2">
        <f>POWER(C13-$G13,2)</f>
        <v>0</v>
      </c>
      <c r="J13" s="2">
        <f t="shared" si="14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2">
        <f t="shared" si="5"/>
        <v>0</v>
      </c>
      <c r="Q13" s="2" t="e">
        <f t="shared" si="6"/>
        <v>#DIV/0!</v>
      </c>
      <c r="R13" s="2">
        <f t="shared" si="7"/>
        <v>0</v>
      </c>
      <c r="S13" s="2">
        <f t="shared" si="8"/>
        <v>0</v>
      </c>
      <c r="T13" s="2" t="e">
        <f t="shared" si="9"/>
        <v>#DIV/0!</v>
      </c>
      <c r="U13" s="1" t="e">
        <f t="shared" si="10"/>
        <v>#DIV/0!</v>
      </c>
      <c r="V13" s="9" t="str">
        <f t="shared" si="11"/>
        <v>0 ± 0</v>
      </c>
    </row>
    <row r="14" spans="1:27" x14ac:dyDescent="0.3">
      <c r="A14" s="30">
        <f t="shared" si="12"/>
        <v>12</v>
      </c>
      <c r="G14" s="2">
        <f t="shared" si="13"/>
        <v>0</v>
      </c>
      <c r="H14" s="2">
        <f t="shared" si="14"/>
        <v>0</v>
      </c>
      <c r="I14" s="2">
        <f t="shared" si="14"/>
        <v>0</v>
      </c>
      <c r="J14" s="2">
        <f t="shared" si="14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2">
        <f t="shared" si="5"/>
        <v>0</v>
      </c>
      <c r="Q14" s="2" t="e">
        <f t="shared" si="6"/>
        <v>#DIV/0!</v>
      </c>
      <c r="R14" s="2">
        <f t="shared" si="7"/>
        <v>0</v>
      </c>
      <c r="S14" s="2">
        <f t="shared" si="8"/>
        <v>0</v>
      </c>
      <c r="T14" s="2" t="e">
        <f t="shared" si="9"/>
        <v>#DIV/0!</v>
      </c>
      <c r="U14" s="1" t="e">
        <f t="shared" si="10"/>
        <v>#DIV/0!</v>
      </c>
      <c r="V14" s="9" t="str">
        <f t="shared" si="11"/>
        <v>0 ± 0</v>
      </c>
    </row>
    <row r="15" spans="1:27" x14ac:dyDescent="0.3">
      <c r="A15" s="30">
        <f t="shared" si="12"/>
        <v>13</v>
      </c>
      <c r="G15" s="2">
        <f t="shared" si="13"/>
        <v>0</v>
      </c>
      <c r="H15" s="2">
        <f t="shared" si="14"/>
        <v>0</v>
      </c>
      <c r="I15" s="2">
        <f t="shared" si="14"/>
        <v>0</v>
      </c>
      <c r="J15" s="2">
        <f t="shared" si="14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2">
        <f t="shared" si="5"/>
        <v>0</v>
      </c>
      <c r="Q15" s="2" t="e">
        <f t="shared" si="6"/>
        <v>#DIV/0!</v>
      </c>
      <c r="R15" s="2">
        <f t="shared" si="7"/>
        <v>0</v>
      </c>
      <c r="S15" s="2">
        <f t="shared" si="8"/>
        <v>0</v>
      </c>
      <c r="T15" s="2" t="e">
        <f t="shared" si="9"/>
        <v>#DIV/0!</v>
      </c>
      <c r="U15" s="1" t="e">
        <f t="shared" si="10"/>
        <v>#DIV/0!</v>
      </c>
      <c r="V15" s="9" t="str">
        <f t="shared" si="11"/>
        <v>0 ± 0</v>
      </c>
    </row>
    <row r="16" spans="1:27" x14ac:dyDescent="0.3">
      <c r="A16" s="30">
        <f t="shared" si="12"/>
        <v>14</v>
      </c>
      <c r="B16" s="5"/>
      <c r="G16" s="2">
        <f t="shared" si="13"/>
        <v>0</v>
      </c>
      <c r="H16" s="2">
        <f t="shared" si="14"/>
        <v>0</v>
      </c>
      <c r="I16" s="2">
        <f t="shared" si="14"/>
        <v>0</v>
      </c>
      <c r="J16" s="2">
        <f t="shared" si="14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2">
        <f t="shared" si="5"/>
        <v>0</v>
      </c>
      <c r="Q16" s="2" t="e">
        <f t="shared" si="6"/>
        <v>#DIV/0!</v>
      </c>
      <c r="R16" s="2">
        <f t="shared" si="7"/>
        <v>0</v>
      </c>
      <c r="S16" s="2">
        <f t="shared" si="8"/>
        <v>0</v>
      </c>
      <c r="T16" s="2" t="e">
        <f t="shared" si="9"/>
        <v>#DIV/0!</v>
      </c>
      <c r="U16" s="1" t="e">
        <f t="shared" si="10"/>
        <v>#DIV/0!</v>
      </c>
      <c r="V16" s="9" t="str">
        <f t="shared" si="11"/>
        <v>0 ± 0</v>
      </c>
    </row>
    <row r="17" spans="1:22" x14ac:dyDescent="0.3">
      <c r="A17" s="30">
        <f t="shared" si="12"/>
        <v>15</v>
      </c>
      <c r="B17" s="5"/>
      <c r="G17" s="2">
        <f t="shared" si="13"/>
        <v>0</v>
      </c>
      <c r="H17" s="2">
        <f t="shared" si="14"/>
        <v>0</v>
      </c>
      <c r="I17" s="2">
        <f t="shared" si="14"/>
        <v>0</v>
      </c>
      <c r="J17" s="2">
        <f t="shared" si="14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2">
        <f t="shared" si="5"/>
        <v>0</v>
      </c>
      <c r="Q17" s="2" t="e">
        <f t="shared" si="6"/>
        <v>#DIV/0!</v>
      </c>
      <c r="R17" s="2">
        <f t="shared" si="7"/>
        <v>0</v>
      </c>
      <c r="S17" s="2">
        <f t="shared" si="8"/>
        <v>0</v>
      </c>
      <c r="T17" s="2" t="e">
        <f t="shared" si="9"/>
        <v>#DIV/0!</v>
      </c>
      <c r="U17" s="1" t="e">
        <f t="shared" si="10"/>
        <v>#DIV/0!</v>
      </c>
      <c r="V17" s="9" t="str">
        <f t="shared" si="11"/>
        <v>0 ± 0</v>
      </c>
    </row>
    <row r="18" spans="1:22" x14ac:dyDescent="0.3">
      <c r="A18" s="31">
        <f t="shared" si="12"/>
        <v>16</v>
      </c>
      <c r="B18" s="3">
        <v>0.152197</v>
      </c>
      <c r="C18" s="2">
        <v>0</v>
      </c>
      <c r="D18" s="2">
        <v>0</v>
      </c>
      <c r="G18" s="2">
        <f t="shared" si="13"/>
        <v>5.0732333333333331E-2</v>
      </c>
      <c r="H18" s="2">
        <f t="shared" si="14"/>
        <v>1.029507858177778E-2</v>
      </c>
      <c r="I18" s="2">
        <f t="shared" si="14"/>
        <v>2.573769645444444E-3</v>
      </c>
      <c r="J18" s="2">
        <f t="shared" si="14"/>
        <v>2.573769645444444E-3</v>
      </c>
      <c r="M18" s="2">
        <f t="shared" si="2"/>
        <v>1.5442617872666669E-2</v>
      </c>
      <c r="N18" s="2">
        <f t="shared" si="3"/>
        <v>8.7870978919853474E-2</v>
      </c>
      <c r="O18" s="2">
        <f t="shared" si="4"/>
        <v>0.31434527009289376</v>
      </c>
      <c r="P18" s="2">
        <f t="shared" si="5"/>
        <v>-0.21288060342622711</v>
      </c>
      <c r="Q18" s="2">
        <f t="shared" si="6"/>
        <v>173.20508075688775</v>
      </c>
      <c r="R18" s="2">
        <f t="shared" si="7"/>
        <v>5.0732333333333338E-2</v>
      </c>
      <c r="S18" s="2">
        <f t="shared" si="8"/>
        <v>0.21814903333333335</v>
      </c>
      <c r="T18" s="2">
        <f t="shared" si="9"/>
        <v>430.00000000000006</v>
      </c>
      <c r="U18" s="1">
        <f t="shared" si="10"/>
        <v>22188</v>
      </c>
      <c r="V18" s="9" t="str">
        <f t="shared" si="11"/>
        <v>0,051 ± 0,219</v>
      </c>
    </row>
    <row r="19" spans="1:22" x14ac:dyDescent="0.3">
      <c r="A19" s="30">
        <f t="shared" si="12"/>
        <v>17</v>
      </c>
      <c r="G19" s="2">
        <f t="shared" si="13"/>
        <v>0</v>
      </c>
      <c r="H19" s="2">
        <f t="shared" si="14"/>
        <v>0</v>
      </c>
      <c r="I19" s="2">
        <f t="shared" si="14"/>
        <v>0</v>
      </c>
      <c r="J19" s="2">
        <f t="shared" si="14"/>
        <v>0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2">
        <f t="shared" si="5"/>
        <v>0</v>
      </c>
      <c r="Q19" s="2" t="e">
        <f t="shared" si="6"/>
        <v>#DIV/0!</v>
      </c>
      <c r="R19" s="2">
        <f t="shared" si="7"/>
        <v>0</v>
      </c>
      <c r="S19" s="2">
        <f t="shared" si="8"/>
        <v>0</v>
      </c>
      <c r="T19" s="2" t="e">
        <f t="shared" si="9"/>
        <v>#DIV/0!</v>
      </c>
      <c r="U19" s="1" t="e">
        <f t="shared" si="10"/>
        <v>#DIV/0!</v>
      </c>
      <c r="V19" s="9" t="str">
        <f t="shared" si="11"/>
        <v>0 ± 0</v>
      </c>
    </row>
    <row r="20" spans="1:22" x14ac:dyDescent="0.3">
      <c r="A20" s="30">
        <f t="shared" si="12"/>
        <v>18</v>
      </c>
      <c r="G20" s="2">
        <f t="shared" si="13"/>
        <v>0</v>
      </c>
      <c r="H20" s="2">
        <f t="shared" si="14"/>
        <v>0</v>
      </c>
      <c r="I20" s="2">
        <f t="shared" si="14"/>
        <v>0</v>
      </c>
      <c r="J20" s="2">
        <f t="shared" si="14"/>
        <v>0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2">
        <f t="shared" si="5"/>
        <v>0</v>
      </c>
      <c r="Q20" s="2" t="e">
        <f t="shared" si="6"/>
        <v>#DIV/0!</v>
      </c>
      <c r="R20" s="2">
        <f t="shared" si="7"/>
        <v>0</v>
      </c>
      <c r="S20" s="2">
        <f t="shared" si="8"/>
        <v>0</v>
      </c>
      <c r="T20" s="2" t="e">
        <f t="shared" si="9"/>
        <v>#DIV/0!</v>
      </c>
      <c r="U20" s="1" t="e">
        <f t="shared" si="10"/>
        <v>#DIV/0!</v>
      </c>
      <c r="V20" s="9" t="str">
        <f t="shared" si="11"/>
        <v>0 ± 0</v>
      </c>
    </row>
    <row r="21" spans="1:22" x14ac:dyDescent="0.3">
      <c r="A21" s="30">
        <f t="shared" si="12"/>
        <v>19</v>
      </c>
      <c r="G21" s="2">
        <f t="shared" si="13"/>
        <v>0</v>
      </c>
      <c r="H21" s="2">
        <f t="shared" si="14"/>
        <v>0</v>
      </c>
      <c r="I21" s="2">
        <f t="shared" si="14"/>
        <v>0</v>
      </c>
      <c r="J21" s="2">
        <f t="shared" si="14"/>
        <v>0</v>
      </c>
      <c r="M21" s="2">
        <f t="shared" si="2"/>
        <v>0</v>
      </c>
      <c r="N21" s="2">
        <f t="shared" si="3"/>
        <v>0</v>
      </c>
      <c r="O21" s="2">
        <f t="shared" si="4"/>
        <v>0</v>
      </c>
      <c r="P21" s="2">
        <f t="shared" si="5"/>
        <v>0</v>
      </c>
      <c r="Q21" s="2" t="e">
        <f t="shared" si="6"/>
        <v>#DIV/0!</v>
      </c>
      <c r="R21" s="2">
        <f t="shared" si="7"/>
        <v>0</v>
      </c>
      <c r="S21" s="2">
        <f t="shared" si="8"/>
        <v>0</v>
      </c>
      <c r="T21" s="2" t="e">
        <f t="shared" si="9"/>
        <v>#DIV/0!</v>
      </c>
      <c r="U21" s="1" t="e">
        <f t="shared" si="10"/>
        <v>#DIV/0!</v>
      </c>
      <c r="V21" s="9" t="str">
        <f t="shared" si="11"/>
        <v>0 ± 0</v>
      </c>
    </row>
    <row r="22" spans="1:22" x14ac:dyDescent="0.3">
      <c r="A22" s="30">
        <f t="shared" si="12"/>
        <v>20</v>
      </c>
      <c r="G22" s="2">
        <f t="shared" si="13"/>
        <v>0</v>
      </c>
      <c r="H22" s="2">
        <f t="shared" si="14"/>
        <v>0</v>
      </c>
      <c r="I22" s="2">
        <f t="shared" si="14"/>
        <v>0</v>
      </c>
      <c r="J22" s="2">
        <f t="shared" si="14"/>
        <v>0</v>
      </c>
      <c r="M22" s="2">
        <f t="shared" si="2"/>
        <v>0</v>
      </c>
      <c r="N22" s="2">
        <f t="shared" si="3"/>
        <v>0</v>
      </c>
      <c r="O22" s="2">
        <f t="shared" si="4"/>
        <v>0</v>
      </c>
      <c r="P22" s="2">
        <f t="shared" si="5"/>
        <v>0</v>
      </c>
      <c r="Q22" s="2" t="e">
        <f t="shared" si="6"/>
        <v>#DIV/0!</v>
      </c>
      <c r="R22" s="2">
        <f t="shared" si="7"/>
        <v>0</v>
      </c>
      <c r="S22" s="2">
        <f t="shared" si="8"/>
        <v>0</v>
      </c>
      <c r="T22" s="2" t="e">
        <f t="shared" si="9"/>
        <v>#DIV/0!</v>
      </c>
      <c r="U22" s="1" t="e">
        <f t="shared" si="10"/>
        <v>#DIV/0!</v>
      </c>
      <c r="V22" s="9" t="str">
        <f t="shared" si="11"/>
        <v>0 ± 0</v>
      </c>
    </row>
    <row r="23" spans="1:22" x14ac:dyDescent="0.3">
      <c r="A23" s="31">
        <f t="shared" si="12"/>
        <v>21</v>
      </c>
      <c r="B23" s="3">
        <v>1.3898000000000001E-2</v>
      </c>
      <c r="C23" s="2">
        <v>0</v>
      </c>
      <c r="D23" s="2">
        <v>1.3898000000000001E-2</v>
      </c>
      <c r="G23" s="2">
        <f t="shared" si="13"/>
        <v>9.2653333333333338E-3</v>
      </c>
      <c r="H23" s="2">
        <f t="shared" si="14"/>
        <v>2.1461600444444447E-5</v>
      </c>
      <c r="I23" s="2">
        <f t="shared" si="14"/>
        <v>8.5846401777777787E-5</v>
      </c>
      <c r="J23" s="2">
        <f t="shared" si="14"/>
        <v>2.1461600444444447E-5</v>
      </c>
      <c r="M23" s="2">
        <f t="shared" si="2"/>
        <v>1.2876960266666669E-4</v>
      </c>
      <c r="N23" s="2">
        <f t="shared" si="3"/>
        <v>8.0240140411974199E-3</v>
      </c>
      <c r="O23" s="2">
        <f t="shared" si="4"/>
        <v>3.3337375456925597E-2</v>
      </c>
      <c r="P23" s="2">
        <f t="shared" si="5"/>
        <v>-1.4806708790258926E-2</v>
      </c>
      <c r="Q23" s="2">
        <f t="shared" si="6"/>
        <v>86.602540378443877</v>
      </c>
      <c r="R23" s="2">
        <f t="shared" si="7"/>
        <v>4.6326666666666677E-3</v>
      </c>
      <c r="S23" s="2">
        <f t="shared" si="8"/>
        <v>1.9920466666666671E-2</v>
      </c>
      <c r="T23" s="2">
        <f t="shared" si="9"/>
        <v>215.00000000000003</v>
      </c>
      <c r="U23" s="1">
        <f t="shared" si="10"/>
        <v>5547</v>
      </c>
      <c r="V23" s="9" t="str">
        <f t="shared" si="11"/>
        <v>0,01 ± 0,02</v>
      </c>
    </row>
    <row r="24" spans="1:22" x14ac:dyDescent="0.3">
      <c r="A24" s="4">
        <f t="shared" si="12"/>
        <v>22</v>
      </c>
      <c r="G24" s="2">
        <f t="shared" si="13"/>
        <v>0</v>
      </c>
      <c r="H24" s="2">
        <f t="shared" si="14"/>
        <v>0</v>
      </c>
      <c r="I24" s="2">
        <f t="shared" si="14"/>
        <v>0</v>
      </c>
      <c r="J24" s="2">
        <f t="shared" si="14"/>
        <v>0</v>
      </c>
      <c r="M24" s="2">
        <f t="shared" si="2"/>
        <v>0</v>
      </c>
      <c r="N24" s="2">
        <f t="shared" si="3"/>
        <v>0</v>
      </c>
      <c r="O24" s="2">
        <f t="shared" si="4"/>
        <v>0</v>
      </c>
      <c r="P24" s="2">
        <f t="shared" si="5"/>
        <v>0</v>
      </c>
      <c r="Q24" s="2" t="e">
        <f t="shared" si="6"/>
        <v>#DIV/0!</v>
      </c>
      <c r="R24" s="2">
        <f t="shared" si="7"/>
        <v>0</v>
      </c>
      <c r="S24" s="2">
        <f t="shared" si="8"/>
        <v>0</v>
      </c>
      <c r="T24" s="2" t="e">
        <f t="shared" si="9"/>
        <v>#DIV/0!</v>
      </c>
      <c r="U24" s="1" t="e">
        <f t="shared" si="10"/>
        <v>#DIV/0!</v>
      </c>
      <c r="V24" s="9" t="str">
        <f t="shared" si="11"/>
        <v>0 ± 0</v>
      </c>
    </row>
    <row r="25" spans="1:22" x14ac:dyDescent="0.3">
      <c r="A25" s="4">
        <f t="shared" si="12"/>
        <v>23</v>
      </c>
      <c r="G25" s="2">
        <f t="shared" si="13"/>
        <v>0</v>
      </c>
      <c r="H25" s="2">
        <f t="shared" si="14"/>
        <v>0</v>
      </c>
      <c r="I25" s="2">
        <f t="shared" si="14"/>
        <v>0</v>
      </c>
      <c r="J25" s="2">
        <f t="shared" si="14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  <c r="Q25" s="2" t="e">
        <f t="shared" si="6"/>
        <v>#DIV/0!</v>
      </c>
      <c r="R25" s="2">
        <f t="shared" si="7"/>
        <v>0</v>
      </c>
      <c r="S25" s="2">
        <f t="shared" si="8"/>
        <v>0</v>
      </c>
      <c r="T25" s="2" t="e">
        <f t="shared" si="9"/>
        <v>#DIV/0!</v>
      </c>
      <c r="U25" s="1" t="e">
        <f t="shared" si="10"/>
        <v>#DIV/0!</v>
      </c>
      <c r="V25" s="9" t="str">
        <f t="shared" si="11"/>
        <v>0 ± 0</v>
      </c>
    </row>
    <row r="26" spans="1:22" x14ac:dyDescent="0.3">
      <c r="A26" s="4">
        <f t="shared" si="12"/>
        <v>24</v>
      </c>
      <c r="G26" s="2">
        <f t="shared" si="13"/>
        <v>0</v>
      </c>
      <c r="H26" s="2">
        <f t="shared" si="14"/>
        <v>0</v>
      </c>
      <c r="I26" s="2">
        <f t="shared" si="14"/>
        <v>0</v>
      </c>
      <c r="J26" s="2">
        <f t="shared" si="14"/>
        <v>0</v>
      </c>
      <c r="M26" s="2">
        <f t="shared" si="2"/>
        <v>0</v>
      </c>
      <c r="N26" s="2">
        <f t="shared" si="3"/>
        <v>0</v>
      </c>
      <c r="O26" s="2">
        <f t="shared" si="4"/>
        <v>0</v>
      </c>
      <c r="P26" s="2">
        <f t="shared" si="5"/>
        <v>0</v>
      </c>
      <c r="Q26" s="2" t="e">
        <f t="shared" si="6"/>
        <v>#DIV/0!</v>
      </c>
      <c r="R26" s="2">
        <f t="shared" si="7"/>
        <v>0</v>
      </c>
      <c r="S26" s="2">
        <f t="shared" si="8"/>
        <v>0</v>
      </c>
      <c r="T26" s="2" t="e">
        <f t="shared" si="9"/>
        <v>#DIV/0!</v>
      </c>
      <c r="U26" s="1" t="e">
        <f t="shared" si="10"/>
        <v>#DIV/0!</v>
      </c>
      <c r="V26" s="9" t="str">
        <f t="shared" si="11"/>
        <v>0 ± 0</v>
      </c>
    </row>
    <row r="27" spans="1:22" x14ac:dyDescent="0.3">
      <c r="A27" s="4">
        <f t="shared" si="12"/>
        <v>25</v>
      </c>
      <c r="G27" s="2">
        <f t="shared" si="13"/>
        <v>0</v>
      </c>
      <c r="H27" s="2">
        <f t="shared" si="14"/>
        <v>0</v>
      </c>
      <c r="I27" s="2">
        <f t="shared" si="14"/>
        <v>0</v>
      </c>
      <c r="J27" s="2">
        <f t="shared" si="14"/>
        <v>0</v>
      </c>
      <c r="M27" s="2">
        <f t="shared" si="2"/>
        <v>0</v>
      </c>
      <c r="N27" s="2">
        <f t="shared" si="3"/>
        <v>0</v>
      </c>
      <c r="O27" s="2">
        <f t="shared" si="4"/>
        <v>0</v>
      </c>
      <c r="P27" s="2">
        <f t="shared" si="5"/>
        <v>0</v>
      </c>
      <c r="Q27" s="2" t="e">
        <f t="shared" si="6"/>
        <v>#DIV/0!</v>
      </c>
      <c r="R27" s="2">
        <f t="shared" si="7"/>
        <v>0</v>
      </c>
      <c r="S27" s="2">
        <f t="shared" si="8"/>
        <v>0</v>
      </c>
      <c r="T27" s="2" t="e">
        <f t="shared" si="9"/>
        <v>#DIV/0!</v>
      </c>
      <c r="U27" s="1" t="e">
        <f t="shared" si="10"/>
        <v>#DIV/0!</v>
      </c>
      <c r="V27" s="9" t="str">
        <f t="shared" si="11"/>
        <v>0 ± 0</v>
      </c>
    </row>
    <row r="28" spans="1:22" x14ac:dyDescent="0.3">
      <c r="A28" s="31">
        <f t="shared" si="12"/>
        <v>26</v>
      </c>
      <c r="B28" s="3">
        <v>0</v>
      </c>
      <c r="C28" s="2">
        <v>0</v>
      </c>
      <c r="D28" s="2">
        <v>1.0630000000000001E-2</v>
      </c>
      <c r="G28" s="2">
        <f t="shared" si="13"/>
        <v>3.5433333333333337E-3</v>
      </c>
      <c r="H28" s="2">
        <f t="shared" si="14"/>
        <v>1.2555211111111114E-5</v>
      </c>
      <c r="I28" s="2">
        <f t="shared" si="14"/>
        <v>1.2555211111111114E-5</v>
      </c>
      <c r="J28" s="2">
        <f t="shared" si="14"/>
        <v>5.0220844444444441E-5</v>
      </c>
      <c r="M28" s="2">
        <f t="shared" si="2"/>
        <v>7.5331266666666668E-5</v>
      </c>
      <c r="N28" s="2">
        <f t="shared" si="3"/>
        <v>6.1372333614857222E-3</v>
      </c>
      <c r="O28" s="2">
        <f t="shared" si="4"/>
        <v>2.1955033417790499E-2</v>
      </c>
      <c r="P28" s="2">
        <f t="shared" si="5"/>
        <v>-1.4868366751123832E-2</v>
      </c>
      <c r="Q28" s="2">
        <f t="shared" si="6"/>
        <v>173.20508075688772</v>
      </c>
      <c r="R28" s="2">
        <f t="shared" si="7"/>
        <v>3.5433333333333337E-3</v>
      </c>
      <c r="S28" s="2">
        <f t="shared" si="8"/>
        <v>1.5236333333333334E-2</v>
      </c>
      <c r="T28" s="2">
        <f t="shared" si="9"/>
        <v>430</v>
      </c>
      <c r="U28" s="1">
        <f t="shared" si="10"/>
        <v>22188</v>
      </c>
      <c r="V28" s="9" t="str">
        <f t="shared" si="11"/>
        <v>0,004 ± 0,016</v>
      </c>
    </row>
    <row r="29" spans="1:22" x14ac:dyDescent="0.3">
      <c r="A29" s="4">
        <f t="shared" si="12"/>
        <v>27</v>
      </c>
      <c r="G29" s="2">
        <f t="shared" si="13"/>
        <v>0</v>
      </c>
      <c r="H29" s="2">
        <f t="shared" si="14"/>
        <v>0</v>
      </c>
      <c r="I29" s="2">
        <f t="shared" si="14"/>
        <v>0</v>
      </c>
      <c r="J29" s="2">
        <f t="shared" si="14"/>
        <v>0</v>
      </c>
      <c r="M29" s="2">
        <f t="shared" si="2"/>
        <v>0</v>
      </c>
      <c r="N29" s="2">
        <f t="shared" si="3"/>
        <v>0</v>
      </c>
      <c r="O29" s="2">
        <f t="shared" si="4"/>
        <v>0</v>
      </c>
      <c r="P29" s="2">
        <f t="shared" si="5"/>
        <v>0</v>
      </c>
      <c r="Q29" s="2" t="e">
        <f t="shared" si="6"/>
        <v>#DIV/0!</v>
      </c>
      <c r="R29" s="2">
        <f t="shared" si="7"/>
        <v>0</v>
      </c>
      <c r="S29" s="2">
        <f t="shared" si="8"/>
        <v>0</v>
      </c>
      <c r="T29" s="2" t="e">
        <f t="shared" si="9"/>
        <v>#DIV/0!</v>
      </c>
      <c r="U29" s="1" t="e">
        <f t="shared" si="10"/>
        <v>#DIV/0!</v>
      </c>
      <c r="V29" s="9" t="str">
        <f t="shared" si="11"/>
        <v>0 ± 0</v>
      </c>
    </row>
    <row r="30" spans="1:22" x14ac:dyDescent="0.3">
      <c r="A30" s="4">
        <f t="shared" si="12"/>
        <v>28</v>
      </c>
      <c r="G30" s="2">
        <f t="shared" si="13"/>
        <v>0</v>
      </c>
      <c r="H30" s="2">
        <f t="shared" si="14"/>
        <v>0</v>
      </c>
      <c r="I30" s="2">
        <f t="shared" si="14"/>
        <v>0</v>
      </c>
      <c r="J30" s="2">
        <f t="shared" si="14"/>
        <v>0</v>
      </c>
      <c r="M30" s="2">
        <f t="shared" si="2"/>
        <v>0</v>
      </c>
      <c r="N30" s="2">
        <f t="shared" si="3"/>
        <v>0</v>
      </c>
      <c r="O30" s="2">
        <f t="shared" si="4"/>
        <v>0</v>
      </c>
      <c r="P30" s="2">
        <f t="shared" si="5"/>
        <v>0</v>
      </c>
      <c r="Q30" s="2" t="e">
        <f t="shared" si="6"/>
        <v>#DIV/0!</v>
      </c>
      <c r="R30" s="2">
        <f t="shared" si="7"/>
        <v>0</v>
      </c>
      <c r="S30" s="2">
        <f t="shared" si="8"/>
        <v>0</v>
      </c>
      <c r="T30" s="2" t="e">
        <f t="shared" si="9"/>
        <v>#DIV/0!</v>
      </c>
      <c r="U30" s="1" t="e">
        <f t="shared" si="10"/>
        <v>#DIV/0!</v>
      </c>
      <c r="V30" s="9" t="str">
        <f t="shared" si="11"/>
        <v>0 ± 0</v>
      </c>
    </row>
    <row r="31" spans="1:22" x14ac:dyDescent="0.3">
      <c r="A31" s="4">
        <f t="shared" si="12"/>
        <v>29</v>
      </c>
      <c r="G31" s="2">
        <f t="shared" si="13"/>
        <v>0</v>
      </c>
      <c r="H31" s="2">
        <f t="shared" si="14"/>
        <v>0</v>
      </c>
      <c r="I31" s="2">
        <f t="shared" si="14"/>
        <v>0</v>
      </c>
      <c r="J31" s="2">
        <f t="shared" si="14"/>
        <v>0</v>
      </c>
      <c r="M31" s="2">
        <f t="shared" si="2"/>
        <v>0</v>
      </c>
      <c r="N31" s="2">
        <f t="shared" si="3"/>
        <v>0</v>
      </c>
      <c r="O31" s="2">
        <f t="shared" si="4"/>
        <v>0</v>
      </c>
      <c r="P31" s="2">
        <f t="shared" si="5"/>
        <v>0</v>
      </c>
      <c r="Q31" s="2" t="e">
        <f t="shared" si="6"/>
        <v>#DIV/0!</v>
      </c>
      <c r="R31" s="2">
        <f t="shared" si="7"/>
        <v>0</v>
      </c>
      <c r="S31" s="2">
        <f t="shared" si="8"/>
        <v>0</v>
      </c>
      <c r="T31" s="2" t="e">
        <f t="shared" si="9"/>
        <v>#DIV/0!</v>
      </c>
      <c r="U31" s="1" t="e">
        <f t="shared" si="10"/>
        <v>#DIV/0!</v>
      </c>
      <c r="V31" s="9" t="str">
        <f t="shared" si="11"/>
        <v>0 ± 0</v>
      </c>
    </row>
    <row r="32" spans="1:22" x14ac:dyDescent="0.3">
      <c r="A32" s="4">
        <f t="shared" si="12"/>
        <v>30</v>
      </c>
      <c r="G32" s="2">
        <f t="shared" si="13"/>
        <v>0</v>
      </c>
      <c r="H32" s="2">
        <f t="shared" si="14"/>
        <v>0</v>
      </c>
      <c r="I32" s="2">
        <f t="shared" si="14"/>
        <v>0</v>
      </c>
      <c r="J32" s="2">
        <f t="shared" si="14"/>
        <v>0</v>
      </c>
      <c r="M32" s="2">
        <f t="shared" si="2"/>
        <v>0</v>
      </c>
      <c r="N32" s="2">
        <f t="shared" si="3"/>
        <v>0</v>
      </c>
      <c r="O32" s="2">
        <f t="shared" si="4"/>
        <v>0</v>
      </c>
      <c r="P32" s="2">
        <f t="shared" si="5"/>
        <v>0</v>
      </c>
      <c r="Q32" s="2" t="e">
        <f t="shared" si="6"/>
        <v>#DIV/0!</v>
      </c>
      <c r="R32" s="2">
        <f t="shared" si="7"/>
        <v>0</v>
      </c>
      <c r="S32" s="2">
        <f t="shared" si="8"/>
        <v>0</v>
      </c>
      <c r="T32" s="2" t="e">
        <f t="shared" si="9"/>
        <v>#DIV/0!</v>
      </c>
      <c r="U32" s="1" t="e">
        <f t="shared" si="10"/>
        <v>#DIV/0!</v>
      </c>
      <c r="V32" s="9" t="str">
        <f t="shared" si="11"/>
        <v>0 ± 0</v>
      </c>
    </row>
    <row r="33" spans="1:22" x14ac:dyDescent="0.3">
      <c r="A33" s="31">
        <f t="shared" si="12"/>
        <v>31</v>
      </c>
      <c r="B33" s="3">
        <v>0</v>
      </c>
      <c r="C33" s="2">
        <v>0</v>
      </c>
      <c r="D33" s="2">
        <v>1.6664999999999999E-2</v>
      </c>
      <c r="G33" s="2">
        <f t="shared" si="13"/>
        <v>5.555E-3</v>
      </c>
      <c r="H33" s="2">
        <f t="shared" si="14"/>
        <v>3.0858025000000003E-5</v>
      </c>
      <c r="I33" s="2">
        <f t="shared" si="14"/>
        <v>3.0858025000000003E-5</v>
      </c>
      <c r="J33" s="2">
        <f t="shared" si="14"/>
        <v>1.2343209999999996E-4</v>
      </c>
      <c r="M33" s="2">
        <f t="shared" si="2"/>
        <v>1.8514814999999997E-4</v>
      </c>
      <c r="N33" s="2">
        <f t="shared" si="3"/>
        <v>9.6215422360451126E-3</v>
      </c>
      <c r="O33" s="2">
        <f t="shared" si="4"/>
        <v>3.4419626708135337E-2</v>
      </c>
      <c r="P33" s="2">
        <f t="shared" si="5"/>
        <v>-2.3309626708135339E-2</v>
      </c>
      <c r="Q33" s="2">
        <f t="shared" si="6"/>
        <v>173.20508075688772</v>
      </c>
      <c r="R33" s="2">
        <f t="shared" si="7"/>
        <v>5.555E-3</v>
      </c>
      <c r="S33" s="2">
        <f t="shared" si="8"/>
        <v>2.3886499999999998E-2</v>
      </c>
      <c r="T33" s="2">
        <f t="shared" si="9"/>
        <v>430</v>
      </c>
      <c r="U33" s="1">
        <f t="shared" si="10"/>
        <v>22188</v>
      </c>
      <c r="V33" s="9" t="str">
        <f t="shared" si="11"/>
        <v>0,006 ± 0,024</v>
      </c>
    </row>
    <row r="34" spans="1:22" x14ac:dyDescent="0.3">
      <c r="A34" s="4">
        <f t="shared" si="12"/>
        <v>32</v>
      </c>
      <c r="G34" s="2">
        <f t="shared" si="13"/>
        <v>0</v>
      </c>
      <c r="H34" s="2">
        <f t="shared" si="14"/>
        <v>0</v>
      </c>
      <c r="I34" s="2">
        <f t="shared" si="14"/>
        <v>0</v>
      </c>
      <c r="J34" s="2">
        <f t="shared" si="14"/>
        <v>0</v>
      </c>
      <c r="M34" s="2">
        <f t="shared" si="2"/>
        <v>0</v>
      </c>
      <c r="N34" s="2">
        <f t="shared" si="3"/>
        <v>0</v>
      </c>
      <c r="O34" s="2">
        <f t="shared" si="4"/>
        <v>0</v>
      </c>
      <c r="P34" s="2">
        <f t="shared" si="5"/>
        <v>0</v>
      </c>
      <c r="Q34" s="2" t="e">
        <f t="shared" si="6"/>
        <v>#DIV/0!</v>
      </c>
      <c r="R34" s="2">
        <f t="shared" si="7"/>
        <v>0</v>
      </c>
      <c r="S34" s="2">
        <f t="shared" si="8"/>
        <v>0</v>
      </c>
      <c r="T34" s="2" t="e">
        <f t="shared" si="9"/>
        <v>#DIV/0!</v>
      </c>
      <c r="U34" s="1" t="e">
        <f t="shared" si="10"/>
        <v>#DIV/0!</v>
      </c>
      <c r="V34" s="9" t="str">
        <f t="shared" si="11"/>
        <v>0 ± 0</v>
      </c>
    </row>
    <row r="35" spans="1:22" x14ac:dyDescent="0.3">
      <c r="A35" s="4">
        <f t="shared" si="12"/>
        <v>33</v>
      </c>
      <c r="G35" s="2">
        <f t="shared" si="13"/>
        <v>0</v>
      </c>
      <c r="H35" s="2">
        <f t="shared" si="14"/>
        <v>0</v>
      </c>
      <c r="I35" s="2">
        <f t="shared" si="14"/>
        <v>0</v>
      </c>
      <c r="J35" s="2">
        <f t="shared" si="14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2">
        <f t="shared" si="5"/>
        <v>0</v>
      </c>
      <c r="Q35" s="2" t="e">
        <f t="shared" si="6"/>
        <v>#DIV/0!</v>
      </c>
      <c r="R35" s="2">
        <f t="shared" si="7"/>
        <v>0</v>
      </c>
      <c r="S35" s="2">
        <f t="shared" si="8"/>
        <v>0</v>
      </c>
      <c r="T35" s="2" t="e">
        <f t="shared" si="9"/>
        <v>#DIV/0!</v>
      </c>
      <c r="U35" s="1" t="e">
        <f t="shared" si="10"/>
        <v>#DIV/0!</v>
      </c>
      <c r="V35" s="9" t="str">
        <f t="shared" si="11"/>
        <v>0 ± 0</v>
      </c>
    </row>
    <row r="36" spans="1:22" x14ac:dyDescent="0.3">
      <c r="A36" s="4">
        <f t="shared" si="12"/>
        <v>34</v>
      </c>
      <c r="G36" s="2">
        <f t="shared" si="13"/>
        <v>0</v>
      </c>
      <c r="H36" s="2">
        <f t="shared" si="14"/>
        <v>0</v>
      </c>
      <c r="I36" s="2">
        <f t="shared" si="14"/>
        <v>0</v>
      </c>
      <c r="J36" s="2">
        <f t="shared" si="14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2">
        <f t="shared" si="5"/>
        <v>0</v>
      </c>
      <c r="Q36" s="2" t="e">
        <f t="shared" si="6"/>
        <v>#DIV/0!</v>
      </c>
      <c r="R36" s="2">
        <f t="shared" si="7"/>
        <v>0</v>
      </c>
      <c r="S36" s="2">
        <f t="shared" si="8"/>
        <v>0</v>
      </c>
      <c r="T36" s="2" t="e">
        <f t="shared" si="9"/>
        <v>#DIV/0!</v>
      </c>
      <c r="U36" s="1" t="e">
        <f t="shared" si="10"/>
        <v>#DIV/0!</v>
      </c>
      <c r="V36" s="9" t="str">
        <f t="shared" si="11"/>
        <v>0 ± 0</v>
      </c>
    </row>
    <row r="37" spans="1:22" x14ac:dyDescent="0.3">
      <c r="A37" s="4">
        <f t="shared" si="12"/>
        <v>35</v>
      </c>
      <c r="G37" s="2">
        <f t="shared" si="13"/>
        <v>0</v>
      </c>
      <c r="H37" s="2">
        <f t="shared" si="14"/>
        <v>0</v>
      </c>
      <c r="I37" s="2">
        <f t="shared" si="14"/>
        <v>0</v>
      </c>
      <c r="J37" s="2">
        <f t="shared" si="14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2">
        <f t="shared" si="5"/>
        <v>0</v>
      </c>
      <c r="Q37" s="2" t="e">
        <f t="shared" si="6"/>
        <v>#DIV/0!</v>
      </c>
      <c r="R37" s="2">
        <f t="shared" si="7"/>
        <v>0</v>
      </c>
      <c r="S37" s="2">
        <f t="shared" si="8"/>
        <v>0</v>
      </c>
      <c r="T37" s="2" t="e">
        <f t="shared" si="9"/>
        <v>#DIV/0!</v>
      </c>
      <c r="U37" s="1" t="e">
        <f t="shared" si="10"/>
        <v>#DIV/0!</v>
      </c>
      <c r="V37" s="9" t="str">
        <f t="shared" si="11"/>
        <v>0 ± 0</v>
      </c>
    </row>
    <row r="38" spans="1:22" x14ac:dyDescent="0.3">
      <c r="A38" s="31">
        <f t="shared" si="12"/>
        <v>36</v>
      </c>
      <c r="B38" s="3">
        <v>1.3861999999999999E-2</v>
      </c>
      <c r="C38" s="2">
        <v>1.3919000000000001E-2</v>
      </c>
      <c r="D38" s="2">
        <v>1.6683E-2</v>
      </c>
      <c r="G38" s="2">
        <f t="shared" si="13"/>
        <v>1.4821333333333334E-2</v>
      </c>
      <c r="H38" s="2">
        <f t="shared" si="14"/>
        <v>9.2032044444444692E-7</v>
      </c>
      <c r="I38" s="2">
        <f t="shared" si="14"/>
        <v>8.1420544444444404E-7</v>
      </c>
      <c r="J38" s="2">
        <f t="shared" si="14"/>
        <v>3.4658027777777754E-6</v>
      </c>
      <c r="M38" s="2">
        <f t="shared" si="2"/>
        <v>5.2003286666666662E-6</v>
      </c>
      <c r="N38" s="2">
        <f t="shared" si="3"/>
        <v>1.6125025064580001E-3</v>
      </c>
      <c r="O38" s="2">
        <f t="shared" si="4"/>
        <v>1.9658840852707332E-2</v>
      </c>
      <c r="P38" s="2">
        <f t="shared" si="5"/>
        <v>9.983825813959334E-3</v>
      </c>
      <c r="Q38" s="2">
        <f t="shared" si="6"/>
        <v>10.879604892438827</v>
      </c>
      <c r="R38" s="2">
        <f t="shared" si="7"/>
        <v>9.3097875617247268E-4</v>
      </c>
      <c r="S38" s="2">
        <f t="shared" si="8"/>
        <v>4.0032086515416326E-3</v>
      </c>
      <c r="T38" s="2">
        <f t="shared" si="9"/>
        <v>27.009774097303207</v>
      </c>
      <c r="U38" s="1">
        <f t="shared" si="10"/>
        <v>88</v>
      </c>
      <c r="V38" s="9" t="str">
        <f t="shared" si="11"/>
        <v>0,015 ± 0,005</v>
      </c>
    </row>
    <row r="39" spans="1:22" x14ac:dyDescent="0.3">
      <c r="A39" s="4">
        <f t="shared" si="12"/>
        <v>37</v>
      </c>
      <c r="G39" s="2">
        <f t="shared" si="13"/>
        <v>0</v>
      </c>
      <c r="H39" s="2">
        <f t="shared" si="14"/>
        <v>0</v>
      </c>
      <c r="I39" s="2">
        <f t="shared" si="14"/>
        <v>0</v>
      </c>
      <c r="J39" s="2">
        <f t="shared" si="14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2">
        <f t="shared" si="5"/>
        <v>0</v>
      </c>
      <c r="Q39" s="2" t="e">
        <f t="shared" si="6"/>
        <v>#DIV/0!</v>
      </c>
      <c r="R39" s="2">
        <f t="shared" si="7"/>
        <v>0</v>
      </c>
      <c r="S39" s="2">
        <f t="shared" si="8"/>
        <v>0</v>
      </c>
      <c r="T39" s="2" t="e">
        <f t="shared" si="9"/>
        <v>#DIV/0!</v>
      </c>
      <c r="U39" s="1" t="e">
        <f t="shared" si="10"/>
        <v>#DIV/0!</v>
      </c>
      <c r="V39" s="9" t="str">
        <f t="shared" si="11"/>
        <v>0 ± 0</v>
      </c>
    </row>
    <row r="40" spans="1:22" x14ac:dyDescent="0.3">
      <c r="A40" s="4">
        <f t="shared" si="12"/>
        <v>38</v>
      </c>
      <c r="G40" s="2">
        <f t="shared" si="13"/>
        <v>0</v>
      </c>
      <c r="H40" s="2">
        <f t="shared" si="14"/>
        <v>0</v>
      </c>
      <c r="I40" s="2">
        <f t="shared" si="14"/>
        <v>0</v>
      </c>
      <c r="J40" s="2">
        <f t="shared" si="14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2">
        <f t="shared" si="5"/>
        <v>0</v>
      </c>
      <c r="Q40" s="2" t="e">
        <f t="shared" si="6"/>
        <v>#DIV/0!</v>
      </c>
      <c r="R40" s="2">
        <f t="shared" si="7"/>
        <v>0</v>
      </c>
      <c r="S40" s="2">
        <f t="shared" si="8"/>
        <v>0</v>
      </c>
      <c r="T40" s="2" t="e">
        <f t="shared" si="9"/>
        <v>#DIV/0!</v>
      </c>
      <c r="U40" s="1" t="e">
        <f t="shared" si="10"/>
        <v>#DIV/0!</v>
      </c>
      <c r="V40" s="9" t="str">
        <f t="shared" si="11"/>
        <v>0 ± 0</v>
      </c>
    </row>
    <row r="41" spans="1:22" x14ac:dyDescent="0.3">
      <c r="A41" s="4">
        <f t="shared" si="12"/>
        <v>39</v>
      </c>
      <c r="G41" s="2">
        <f t="shared" si="13"/>
        <v>0</v>
      </c>
      <c r="H41" s="2">
        <f t="shared" si="14"/>
        <v>0</v>
      </c>
      <c r="I41" s="2">
        <f t="shared" si="14"/>
        <v>0</v>
      </c>
      <c r="J41" s="2">
        <f t="shared" si="14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2">
        <f t="shared" si="5"/>
        <v>0</v>
      </c>
      <c r="Q41" s="2" t="e">
        <f t="shared" si="6"/>
        <v>#DIV/0!</v>
      </c>
      <c r="R41" s="2">
        <f t="shared" si="7"/>
        <v>0</v>
      </c>
      <c r="S41" s="2">
        <f t="shared" si="8"/>
        <v>0</v>
      </c>
      <c r="T41" s="2" t="e">
        <f t="shared" si="9"/>
        <v>#DIV/0!</v>
      </c>
      <c r="U41" s="1" t="e">
        <f t="shared" si="10"/>
        <v>#DIV/0!</v>
      </c>
      <c r="V41" s="9" t="str">
        <f t="shared" si="11"/>
        <v>0 ± 0</v>
      </c>
    </row>
    <row r="42" spans="1:22" x14ac:dyDescent="0.3">
      <c r="A42" s="4">
        <f t="shared" si="12"/>
        <v>40</v>
      </c>
      <c r="G42" s="2">
        <f t="shared" si="13"/>
        <v>0</v>
      </c>
      <c r="H42" s="2">
        <f t="shared" si="14"/>
        <v>0</v>
      </c>
      <c r="I42" s="2">
        <f t="shared" si="14"/>
        <v>0</v>
      </c>
      <c r="J42" s="2">
        <f t="shared" si="14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2">
        <f t="shared" si="5"/>
        <v>0</v>
      </c>
      <c r="Q42" s="2" t="e">
        <f t="shared" si="6"/>
        <v>#DIV/0!</v>
      </c>
      <c r="R42" s="2">
        <f t="shared" si="7"/>
        <v>0</v>
      </c>
      <c r="S42" s="2">
        <f t="shared" si="8"/>
        <v>0</v>
      </c>
      <c r="T42" s="2" t="e">
        <f t="shared" si="9"/>
        <v>#DIV/0!</v>
      </c>
      <c r="U42" s="1" t="e">
        <f t="shared" si="10"/>
        <v>#DIV/0!</v>
      </c>
      <c r="V42" s="9" t="str">
        <f t="shared" si="11"/>
        <v>0 ± 0</v>
      </c>
    </row>
    <row r="43" spans="1:22" x14ac:dyDescent="0.3">
      <c r="A43" s="31">
        <f t="shared" si="12"/>
        <v>41</v>
      </c>
      <c r="B43" s="3">
        <v>0</v>
      </c>
      <c r="C43" s="2">
        <v>0</v>
      </c>
      <c r="D43" s="2">
        <v>0</v>
      </c>
      <c r="G43" s="2">
        <f t="shared" si="13"/>
        <v>0</v>
      </c>
      <c r="H43" s="2">
        <f t="shared" si="14"/>
        <v>0</v>
      </c>
      <c r="I43" s="2">
        <f t="shared" si="14"/>
        <v>0</v>
      </c>
      <c r="J43" s="2">
        <f t="shared" si="14"/>
        <v>0</v>
      </c>
      <c r="M43" s="2">
        <f t="shared" si="2"/>
        <v>0</v>
      </c>
      <c r="N43" s="2">
        <f t="shared" si="3"/>
        <v>0</v>
      </c>
      <c r="O43" s="2">
        <f t="shared" si="4"/>
        <v>0</v>
      </c>
      <c r="P43" s="2">
        <f t="shared" si="5"/>
        <v>0</v>
      </c>
      <c r="Q43" s="2" t="e">
        <f t="shared" si="6"/>
        <v>#DIV/0!</v>
      </c>
      <c r="R43" s="2">
        <f t="shared" si="7"/>
        <v>0</v>
      </c>
      <c r="S43" s="2">
        <f t="shared" si="8"/>
        <v>0</v>
      </c>
      <c r="T43" s="2" t="e">
        <f t="shared" si="9"/>
        <v>#DIV/0!</v>
      </c>
      <c r="U43" s="1" t="e">
        <f t="shared" si="10"/>
        <v>#DIV/0!</v>
      </c>
      <c r="V43" s="9" t="str">
        <f t="shared" si="11"/>
        <v>0 ± 0</v>
      </c>
    </row>
    <row r="44" spans="1:22" x14ac:dyDescent="0.3">
      <c r="A44" s="30">
        <f t="shared" si="12"/>
        <v>42</v>
      </c>
      <c r="G44" s="2">
        <f t="shared" si="13"/>
        <v>0</v>
      </c>
      <c r="H44" s="2">
        <f t="shared" si="14"/>
        <v>0</v>
      </c>
      <c r="I44" s="2">
        <f t="shared" si="14"/>
        <v>0</v>
      </c>
      <c r="J44" s="2">
        <f t="shared" si="14"/>
        <v>0</v>
      </c>
      <c r="M44" s="2">
        <f t="shared" si="2"/>
        <v>0</v>
      </c>
      <c r="N44" s="2">
        <f t="shared" si="3"/>
        <v>0</v>
      </c>
      <c r="O44" s="2">
        <f t="shared" si="4"/>
        <v>0</v>
      </c>
      <c r="P44" s="2">
        <f t="shared" si="5"/>
        <v>0</v>
      </c>
      <c r="Q44" s="2" t="e">
        <f t="shared" si="6"/>
        <v>#DIV/0!</v>
      </c>
      <c r="R44" s="2">
        <f t="shared" si="7"/>
        <v>0</v>
      </c>
      <c r="S44" s="2">
        <f t="shared" si="8"/>
        <v>0</v>
      </c>
      <c r="T44" s="2" t="e">
        <f t="shared" si="9"/>
        <v>#DIV/0!</v>
      </c>
      <c r="U44" s="1" t="e">
        <f t="shared" si="10"/>
        <v>#DIV/0!</v>
      </c>
      <c r="V44" s="9" t="str">
        <f t="shared" si="11"/>
        <v>0 ± 0</v>
      </c>
    </row>
    <row r="45" spans="1:22" x14ac:dyDescent="0.3">
      <c r="A45" s="30">
        <f t="shared" si="12"/>
        <v>43</v>
      </c>
      <c r="G45" s="2">
        <f t="shared" si="13"/>
        <v>0</v>
      </c>
      <c r="H45" s="2">
        <f t="shared" si="14"/>
        <v>0</v>
      </c>
      <c r="I45" s="2">
        <f t="shared" si="14"/>
        <v>0</v>
      </c>
      <c r="J45" s="2">
        <f t="shared" si="14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  <c r="Q45" s="2" t="e">
        <f t="shared" si="6"/>
        <v>#DIV/0!</v>
      </c>
      <c r="R45" s="2">
        <f t="shared" si="7"/>
        <v>0</v>
      </c>
      <c r="S45" s="2">
        <f t="shared" si="8"/>
        <v>0</v>
      </c>
      <c r="T45" s="2" t="e">
        <f t="shared" si="9"/>
        <v>#DIV/0!</v>
      </c>
      <c r="U45" s="1" t="e">
        <f t="shared" si="10"/>
        <v>#DIV/0!</v>
      </c>
      <c r="V45" s="9" t="str">
        <f t="shared" si="11"/>
        <v>0 ± 0</v>
      </c>
    </row>
    <row r="46" spans="1:22" x14ac:dyDescent="0.3">
      <c r="A46" s="30">
        <f t="shared" si="12"/>
        <v>44</v>
      </c>
      <c r="G46" s="2">
        <f t="shared" si="13"/>
        <v>0</v>
      </c>
      <c r="H46" s="2">
        <f t="shared" si="14"/>
        <v>0</v>
      </c>
      <c r="I46" s="2">
        <f t="shared" si="14"/>
        <v>0</v>
      </c>
      <c r="J46" s="2">
        <f t="shared" si="14"/>
        <v>0</v>
      </c>
      <c r="M46" s="2">
        <f t="shared" si="2"/>
        <v>0</v>
      </c>
      <c r="N46" s="2">
        <f t="shared" si="3"/>
        <v>0</v>
      </c>
      <c r="O46" s="2">
        <f t="shared" si="4"/>
        <v>0</v>
      </c>
      <c r="P46" s="2">
        <f t="shared" si="5"/>
        <v>0</v>
      </c>
      <c r="Q46" s="2" t="e">
        <f t="shared" si="6"/>
        <v>#DIV/0!</v>
      </c>
      <c r="R46" s="2">
        <f t="shared" si="7"/>
        <v>0</v>
      </c>
      <c r="S46" s="2">
        <f t="shared" si="8"/>
        <v>0</v>
      </c>
      <c r="T46" s="2" t="e">
        <f t="shared" si="9"/>
        <v>#DIV/0!</v>
      </c>
      <c r="U46" s="1" t="e">
        <f t="shared" si="10"/>
        <v>#DIV/0!</v>
      </c>
      <c r="V46" s="9" t="str">
        <f t="shared" si="11"/>
        <v>0 ± 0</v>
      </c>
    </row>
    <row r="47" spans="1:22" x14ac:dyDescent="0.3">
      <c r="A47" s="30">
        <f t="shared" si="12"/>
        <v>45</v>
      </c>
      <c r="G47" s="2">
        <f t="shared" si="13"/>
        <v>0</v>
      </c>
      <c r="H47" s="2">
        <f t="shared" si="14"/>
        <v>0</v>
      </c>
      <c r="I47" s="2">
        <f t="shared" si="14"/>
        <v>0</v>
      </c>
      <c r="J47" s="2">
        <f t="shared" si="14"/>
        <v>0</v>
      </c>
      <c r="M47" s="2">
        <f t="shared" si="2"/>
        <v>0</v>
      </c>
      <c r="N47" s="2">
        <f t="shared" si="3"/>
        <v>0</v>
      </c>
      <c r="O47" s="2">
        <f t="shared" si="4"/>
        <v>0</v>
      </c>
      <c r="P47" s="2">
        <f t="shared" si="5"/>
        <v>0</v>
      </c>
      <c r="Q47" s="2" t="e">
        <f t="shared" si="6"/>
        <v>#DIV/0!</v>
      </c>
      <c r="R47" s="2">
        <f t="shared" si="7"/>
        <v>0</v>
      </c>
      <c r="S47" s="2">
        <f t="shared" si="8"/>
        <v>0</v>
      </c>
      <c r="T47" s="2" t="e">
        <f t="shared" si="9"/>
        <v>#DIV/0!</v>
      </c>
      <c r="U47" s="1" t="e">
        <f t="shared" si="10"/>
        <v>#DIV/0!</v>
      </c>
      <c r="V47" s="9" t="str">
        <f t="shared" si="11"/>
        <v>0 ± 0</v>
      </c>
    </row>
    <row r="48" spans="1:22" x14ac:dyDescent="0.3">
      <c r="A48" s="31">
        <f t="shared" si="12"/>
        <v>46</v>
      </c>
      <c r="B48" s="3">
        <v>0</v>
      </c>
      <c r="C48" s="2">
        <v>0</v>
      </c>
      <c r="D48" s="2">
        <v>0</v>
      </c>
      <c r="G48" s="2">
        <f t="shared" si="13"/>
        <v>0</v>
      </c>
      <c r="H48" s="2">
        <f t="shared" si="14"/>
        <v>0</v>
      </c>
      <c r="I48" s="2">
        <f t="shared" si="14"/>
        <v>0</v>
      </c>
      <c r="J48" s="2">
        <f t="shared" si="14"/>
        <v>0</v>
      </c>
      <c r="M48" s="2">
        <f t="shared" si="2"/>
        <v>0</v>
      </c>
      <c r="N48" s="2">
        <f t="shared" si="3"/>
        <v>0</v>
      </c>
      <c r="O48" s="2">
        <f t="shared" si="4"/>
        <v>0</v>
      </c>
      <c r="P48" s="2">
        <f t="shared" si="5"/>
        <v>0</v>
      </c>
      <c r="Q48" s="2" t="e">
        <f t="shared" si="6"/>
        <v>#DIV/0!</v>
      </c>
      <c r="R48" s="2">
        <f t="shared" si="7"/>
        <v>0</v>
      </c>
      <c r="S48" s="2">
        <f t="shared" si="8"/>
        <v>0</v>
      </c>
      <c r="T48" s="2" t="e">
        <f t="shared" si="9"/>
        <v>#DIV/0!</v>
      </c>
      <c r="U48" s="1" t="e">
        <f t="shared" si="10"/>
        <v>#DIV/0!</v>
      </c>
      <c r="V48" s="9" t="str">
        <f t="shared" si="11"/>
        <v>0 ± 0</v>
      </c>
    </row>
    <row r="49" spans="1:22" x14ac:dyDescent="0.3">
      <c r="A49" s="30">
        <f t="shared" si="12"/>
        <v>47</v>
      </c>
      <c r="G49" s="2">
        <f t="shared" si="13"/>
        <v>0</v>
      </c>
      <c r="H49" s="2">
        <f t="shared" si="14"/>
        <v>0</v>
      </c>
      <c r="I49" s="2">
        <f t="shared" si="14"/>
        <v>0</v>
      </c>
      <c r="J49" s="2">
        <f t="shared" si="14"/>
        <v>0</v>
      </c>
      <c r="M49" s="2">
        <f t="shared" si="2"/>
        <v>0</v>
      </c>
      <c r="N49" s="2">
        <f t="shared" si="3"/>
        <v>0</v>
      </c>
      <c r="O49" s="2">
        <f t="shared" si="4"/>
        <v>0</v>
      </c>
      <c r="P49" s="2">
        <f t="shared" si="5"/>
        <v>0</v>
      </c>
      <c r="Q49" s="2" t="e">
        <f t="shared" si="6"/>
        <v>#DIV/0!</v>
      </c>
      <c r="R49" s="2">
        <f t="shared" si="7"/>
        <v>0</v>
      </c>
      <c r="S49" s="2">
        <f t="shared" si="8"/>
        <v>0</v>
      </c>
      <c r="T49" s="2" t="e">
        <f t="shared" si="9"/>
        <v>#DIV/0!</v>
      </c>
      <c r="U49" s="1" t="e">
        <f t="shared" si="10"/>
        <v>#DIV/0!</v>
      </c>
      <c r="V49" s="9" t="str">
        <f t="shared" si="11"/>
        <v>0 ± 0</v>
      </c>
    </row>
    <row r="50" spans="1:22" x14ac:dyDescent="0.3">
      <c r="A50" s="4">
        <f t="shared" si="12"/>
        <v>48</v>
      </c>
      <c r="G50" s="2">
        <f t="shared" si="13"/>
        <v>0</v>
      </c>
      <c r="H50" s="2">
        <f t="shared" si="14"/>
        <v>0</v>
      </c>
      <c r="I50" s="2">
        <f t="shared" si="14"/>
        <v>0</v>
      </c>
      <c r="J50" s="2">
        <f t="shared" si="14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  <c r="Q50" s="2" t="e">
        <f t="shared" si="6"/>
        <v>#DIV/0!</v>
      </c>
      <c r="R50" s="2">
        <f t="shared" si="7"/>
        <v>0</v>
      </c>
      <c r="S50" s="2">
        <f t="shared" si="8"/>
        <v>0</v>
      </c>
      <c r="T50" s="2" t="e">
        <f t="shared" si="9"/>
        <v>#DIV/0!</v>
      </c>
      <c r="U50" s="1" t="e">
        <f t="shared" si="10"/>
        <v>#DIV/0!</v>
      </c>
      <c r="V50" s="9" t="str">
        <f t="shared" si="11"/>
        <v>0 ± 0</v>
      </c>
    </row>
    <row r="51" spans="1:22" x14ac:dyDescent="0.3">
      <c r="A51" s="4">
        <f t="shared" si="12"/>
        <v>49</v>
      </c>
      <c r="G51" s="2">
        <f t="shared" si="13"/>
        <v>0</v>
      </c>
      <c r="H51" s="2">
        <f t="shared" si="14"/>
        <v>0</v>
      </c>
      <c r="I51" s="2">
        <f t="shared" si="14"/>
        <v>0</v>
      </c>
      <c r="J51" s="2">
        <f t="shared" si="14"/>
        <v>0</v>
      </c>
      <c r="M51" s="2">
        <f t="shared" si="2"/>
        <v>0</v>
      </c>
      <c r="N51" s="2">
        <f t="shared" si="3"/>
        <v>0</v>
      </c>
      <c r="O51" s="2">
        <f t="shared" si="4"/>
        <v>0</v>
      </c>
      <c r="P51" s="2">
        <f t="shared" si="5"/>
        <v>0</v>
      </c>
      <c r="Q51" s="2" t="e">
        <f t="shared" si="6"/>
        <v>#DIV/0!</v>
      </c>
      <c r="R51" s="2">
        <f t="shared" si="7"/>
        <v>0</v>
      </c>
      <c r="S51" s="2">
        <f t="shared" si="8"/>
        <v>0</v>
      </c>
      <c r="T51" s="2" t="e">
        <f t="shared" si="9"/>
        <v>#DIV/0!</v>
      </c>
      <c r="U51" s="1" t="e">
        <f t="shared" si="10"/>
        <v>#DIV/0!</v>
      </c>
      <c r="V51" s="9" t="str">
        <f t="shared" si="11"/>
        <v>0 ± 0</v>
      </c>
    </row>
    <row r="52" spans="1:22" x14ac:dyDescent="0.3">
      <c r="A52" s="4">
        <f t="shared" si="12"/>
        <v>50</v>
      </c>
      <c r="G52" s="2">
        <f t="shared" si="13"/>
        <v>0</v>
      </c>
      <c r="H52" s="2">
        <f t="shared" si="14"/>
        <v>0</v>
      </c>
      <c r="I52" s="2">
        <f t="shared" si="14"/>
        <v>0</v>
      </c>
      <c r="J52" s="2">
        <f t="shared" si="14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  <c r="Q52" s="2" t="e">
        <f t="shared" si="6"/>
        <v>#DIV/0!</v>
      </c>
      <c r="R52" s="2">
        <f t="shared" si="7"/>
        <v>0</v>
      </c>
      <c r="S52" s="2">
        <f t="shared" si="8"/>
        <v>0</v>
      </c>
      <c r="T52" s="2" t="e">
        <f t="shared" si="9"/>
        <v>#DIV/0!</v>
      </c>
      <c r="U52" s="1" t="e">
        <f t="shared" si="10"/>
        <v>#DIV/0!</v>
      </c>
      <c r="V52" s="9" t="str">
        <f t="shared" si="11"/>
        <v>0 ± 0</v>
      </c>
    </row>
    <row r="53" spans="1:22" x14ac:dyDescent="0.3">
      <c r="A53" s="31">
        <f t="shared" si="12"/>
        <v>51</v>
      </c>
      <c r="B53" s="3">
        <v>0</v>
      </c>
      <c r="C53" s="2">
        <v>0</v>
      </c>
      <c r="D53" s="2">
        <v>0</v>
      </c>
      <c r="G53" s="2">
        <f t="shared" si="13"/>
        <v>0</v>
      </c>
      <c r="H53" s="2">
        <f t="shared" si="14"/>
        <v>0</v>
      </c>
      <c r="I53" s="2">
        <f t="shared" si="14"/>
        <v>0</v>
      </c>
      <c r="J53" s="2">
        <f t="shared" si="14"/>
        <v>0</v>
      </c>
      <c r="M53" s="2">
        <f t="shared" si="2"/>
        <v>0</v>
      </c>
      <c r="N53" s="2">
        <f t="shared" si="3"/>
        <v>0</v>
      </c>
      <c r="O53" s="2">
        <f t="shared" si="4"/>
        <v>0</v>
      </c>
      <c r="P53" s="2">
        <f t="shared" si="5"/>
        <v>0</v>
      </c>
      <c r="Q53" s="2" t="e">
        <f t="shared" si="6"/>
        <v>#DIV/0!</v>
      </c>
      <c r="R53" s="2">
        <f t="shared" si="7"/>
        <v>0</v>
      </c>
      <c r="S53" s="2">
        <f t="shared" si="8"/>
        <v>0</v>
      </c>
      <c r="T53" s="2" t="e">
        <f t="shared" si="9"/>
        <v>#DIV/0!</v>
      </c>
      <c r="U53" s="1" t="e">
        <f t="shared" si="10"/>
        <v>#DIV/0!</v>
      </c>
      <c r="V53" s="9" t="str">
        <f t="shared" si="11"/>
        <v>0 ± 0</v>
      </c>
    </row>
    <row r="54" spans="1:22" x14ac:dyDescent="0.3">
      <c r="A54" s="31">
        <f t="shared" si="12"/>
        <v>52</v>
      </c>
      <c r="B54" s="3">
        <v>0</v>
      </c>
      <c r="C54" s="2">
        <v>0</v>
      </c>
      <c r="D54" s="2">
        <v>0</v>
      </c>
      <c r="G54" s="2">
        <f t="shared" si="13"/>
        <v>0</v>
      </c>
      <c r="H54" s="2">
        <f t="shared" si="14"/>
        <v>0</v>
      </c>
      <c r="I54" s="2">
        <f t="shared" si="14"/>
        <v>0</v>
      </c>
      <c r="J54" s="2">
        <f t="shared" si="14"/>
        <v>0</v>
      </c>
      <c r="M54" s="2">
        <f t="shared" si="2"/>
        <v>0</v>
      </c>
      <c r="N54" s="2">
        <f t="shared" si="3"/>
        <v>0</v>
      </c>
      <c r="O54" s="2">
        <f t="shared" si="4"/>
        <v>0</v>
      </c>
      <c r="P54" s="2">
        <f t="shared" si="5"/>
        <v>0</v>
      </c>
      <c r="Q54" s="2" t="e">
        <f t="shared" si="6"/>
        <v>#DIV/0!</v>
      </c>
      <c r="R54" s="2">
        <f t="shared" si="7"/>
        <v>0</v>
      </c>
      <c r="S54" s="2">
        <f t="shared" si="8"/>
        <v>0</v>
      </c>
      <c r="T54" s="2" t="e">
        <f t="shared" si="9"/>
        <v>#DIV/0!</v>
      </c>
      <c r="U54" s="1" t="e">
        <f t="shared" si="10"/>
        <v>#DIV/0!</v>
      </c>
      <c r="V54" s="9" t="str">
        <f t="shared" si="11"/>
        <v>0 ± 0</v>
      </c>
    </row>
    <row r="55" spans="1:22" x14ac:dyDescent="0.3">
      <c r="A55" s="4">
        <f t="shared" si="12"/>
        <v>53</v>
      </c>
      <c r="G55" s="2">
        <f t="shared" si="13"/>
        <v>0</v>
      </c>
      <c r="H55" s="2">
        <f t="shared" si="14"/>
        <v>0</v>
      </c>
      <c r="I55" s="2">
        <f t="shared" si="14"/>
        <v>0</v>
      </c>
      <c r="J55" s="2">
        <f t="shared" si="14"/>
        <v>0</v>
      </c>
      <c r="M55" s="2">
        <f t="shared" si="2"/>
        <v>0</v>
      </c>
      <c r="N55" s="2">
        <f t="shared" si="3"/>
        <v>0</v>
      </c>
      <c r="O55" s="2">
        <f t="shared" si="4"/>
        <v>0</v>
      </c>
      <c r="P55" s="2">
        <f t="shared" si="5"/>
        <v>0</v>
      </c>
      <c r="Q55" s="2" t="e">
        <f t="shared" si="6"/>
        <v>#DIV/0!</v>
      </c>
      <c r="R55" s="2">
        <f t="shared" si="7"/>
        <v>0</v>
      </c>
      <c r="S55" s="2">
        <f t="shared" si="8"/>
        <v>0</v>
      </c>
      <c r="T55" s="2" t="e">
        <f t="shared" si="9"/>
        <v>#DIV/0!</v>
      </c>
      <c r="U55" s="1" t="e">
        <f t="shared" si="10"/>
        <v>#DIV/0!</v>
      </c>
      <c r="V55" s="9" t="str">
        <f t="shared" si="11"/>
        <v>0 ± 0</v>
      </c>
    </row>
    <row r="56" spans="1:22" x14ac:dyDescent="0.3">
      <c r="A56" s="4">
        <f t="shared" si="12"/>
        <v>54</v>
      </c>
      <c r="G56" s="2">
        <f t="shared" si="13"/>
        <v>0</v>
      </c>
      <c r="H56" s="2">
        <f t="shared" si="14"/>
        <v>0</v>
      </c>
      <c r="I56" s="2">
        <f t="shared" si="14"/>
        <v>0</v>
      </c>
      <c r="J56" s="2">
        <f t="shared" si="14"/>
        <v>0</v>
      </c>
      <c r="M56" s="2">
        <f t="shared" si="2"/>
        <v>0</v>
      </c>
      <c r="N56" s="2">
        <f t="shared" si="3"/>
        <v>0</v>
      </c>
      <c r="O56" s="2">
        <f t="shared" si="4"/>
        <v>0</v>
      </c>
      <c r="P56" s="2">
        <f t="shared" si="5"/>
        <v>0</v>
      </c>
      <c r="Q56" s="2" t="e">
        <f t="shared" si="6"/>
        <v>#DIV/0!</v>
      </c>
      <c r="R56" s="2">
        <f t="shared" si="7"/>
        <v>0</v>
      </c>
      <c r="S56" s="2">
        <f t="shared" si="8"/>
        <v>0</v>
      </c>
      <c r="T56" s="2" t="e">
        <f t="shared" si="9"/>
        <v>#DIV/0!</v>
      </c>
      <c r="U56" s="1" t="e">
        <f t="shared" si="10"/>
        <v>#DIV/0!</v>
      </c>
      <c r="V56" s="9" t="str">
        <f t="shared" si="11"/>
        <v>0 ± 0</v>
      </c>
    </row>
    <row r="57" spans="1:22" x14ac:dyDescent="0.3">
      <c r="A57" s="4">
        <f t="shared" si="12"/>
        <v>55</v>
      </c>
      <c r="G57" s="2">
        <f t="shared" si="13"/>
        <v>0</v>
      </c>
      <c r="H57" s="2">
        <f t="shared" si="14"/>
        <v>0</v>
      </c>
      <c r="I57" s="2">
        <f t="shared" si="14"/>
        <v>0</v>
      </c>
      <c r="J57" s="2">
        <f t="shared" si="14"/>
        <v>0</v>
      </c>
      <c r="M57" s="2">
        <f t="shared" si="2"/>
        <v>0</v>
      </c>
      <c r="N57" s="2">
        <f t="shared" si="3"/>
        <v>0</v>
      </c>
      <c r="O57" s="2">
        <f t="shared" si="4"/>
        <v>0</v>
      </c>
      <c r="P57" s="2">
        <f t="shared" si="5"/>
        <v>0</v>
      </c>
      <c r="Q57" s="2" t="e">
        <f t="shared" si="6"/>
        <v>#DIV/0!</v>
      </c>
      <c r="R57" s="2">
        <f t="shared" si="7"/>
        <v>0</v>
      </c>
      <c r="S57" s="2">
        <f t="shared" si="8"/>
        <v>0</v>
      </c>
      <c r="T57" s="2" t="e">
        <f t="shared" si="9"/>
        <v>#DIV/0!</v>
      </c>
      <c r="U57" s="1" t="e">
        <f t="shared" si="10"/>
        <v>#DIV/0!</v>
      </c>
      <c r="V57" s="9" t="str">
        <f t="shared" si="11"/>
        <v>0 ± 0</v>
      </c>
    </row>
    <row r="58" spans="1:22" x14ac:dyDescent="0.3">
      <c r="A58" s="31">
        <f t="shared" si="12"/>
        <v>56</v>
      </c>
      <c r="B58" s="3">
        <v>0</v>
      </c>
      <c r="C58" s="2">
        <v>0</v>
      </c>
      <c r="D58" s="2">
        <v>0</v>
      </c>
      <c r="G58" s="2">
        <f t="shared" si="13"/>
        <v>0</v>
      </c>
      <c r="H58" s="2">
        <f t="shared" si="14"/>
        <v>0</v>
      </c>
      <c r="I58" s="2">
        <f t="shared" si="14"/>
        <v>0</v>
      </c>
      <c r="J58" s="2">
        <f t="shared" si="14"/>
        <v>0</v>
      </c>
      <c r="M58" s="2">
        <f t="shared" si="2"/>
        <v>0</v>
      </c>
      <c r="N58" s="2">
        <f t="shared" si="3"/>
        <v>0</v>
      </c>
      <c r="O58" s="2">
        <f t="shared" si="4"/>
        <v>0</v>
      </c>
      <c r="P58" s="2">
        <f t="shared" si="5"/>
        <v>0</v>
      </c>
      <c r="Q58" s="2" t="e">
        <f t="shared" si="6"/>
        <v>#DIV/0!</v>
      </c>
      <c r="R58" s="2">
        <f t="shared" si="7"/>
        <v>0</v>
      </c>
      <c r="S58" s="2">
        <f t="shared" si="8"/>
        <v>0</v>
      </c>
      <c r="T58" s="2" t="e">
        <f t="shared" si="9"/>
        <v>#DIV/0!</v>
      </c>
      <c r="U58" s="1" t="e">
        <f t="shared" si="10"/>
        <v>#DIV/0!</v>
      </c>
      <c r="V58" s="9" t="str">
        <f t="shared" si="11"/>
        <v>0 ± 0</v>
      </c>
    </row>
    <row r="59" spans="1:22" x14ac:dyDescent="0.3">
      <c r="A59" s="31">
        <f t="shared" si="12"/>
        <v>57</v>
      </c>
      <c r="B59" s="3">
        <v>0</v>
      </c>
      <c r="C59" s="2">
        <v>0</v>
      </c>
      <c r="D59" s="2">
        <v>0</v>
      </c>
      <c r="G59" s="2">
        <f t="shared" si="13"/>
        <v>0</v>
      </c>
      <c r="H59" s="2">
        <f t="shared" si="14"/>
        <v>0</v>
      </c>
      <c r="I59" s="2">
        <f t="shared" si="14"/>
        <v>0</v>
      </c>
      <c r="J59" s="2">
        <f t="shared" si="14"/>
        <v>0</v>
      </c>
      <c r="M59" s="2">
        <f t="shared" si="2"/>
        <v>0</v>
      </c>
      <c r="N59" s="2">
        <f t="shared" si="3"/>
        <v>0</v>
      </c>
      <c r="O59" s="2">
        <f t="shared" si="4"/>
        <v>0</v>
      </c>
      <c r="P59" s="2">
        <f t="shared" si="5"/>
        <v>0</v>
      </c>
      <c r="Q59" s="2" t="e">
        <f t="shared" si="6"/>
        <v>#DIV/0!</v>
      </c>
      <c r="R59" s="2">
        <f t="shared" si="7"/>
        <v>0</v>
      </c>
      <c r="S59" s="2">
        <f t="shared" si="8"/>
        <v>0</v>
      </c>
      <c r="T59" s="2" t="e">
        <f t="shared" si="9"/>
        <v>#DIV/0!</v>
      </c>
      <c r="U59" s="1" t="e">
        <f t="shared" si="10"/>
        <v>#DIV/0!</v>
      </c>
      <c r="V59" s="9" t="str">
        <f t="shared" si="11"/>
        <v>0 ± 0</v>
      </c>
    </row>
    <row r="60" spans="1:22" x14ac:dyDescent="0.3">
      <c r="A60" s="4">
        <f t="shared" si="12"/>
        <v>58</v>
      </c>
      <c r="G60" s="2">
        <f t="shared" si="13"/>
        <v>0</v>
      </c>
      <c r="H60" s="2">
        <f t="shared" si="14"/>
        <v>0</v>
      </c>
      <c r="I60" s="2">
        <f t="shared" si="14"/>
        <v>0</v>
      </c>
      <c r="J60" s="2">
        <f t="shared" si="14"/>
        <v>0</v>
      </c>
      <c r="M60" s="2">
        <f t="shared" si="2"/>
        <v>0</v>
      </c>
      <c r="N60" s="2">
        <f t="shared" si="3"/>
        <v>0</v>
      </c>
      <c r="O60" s="2">
        <f t="shared" si="4"/>
        <v>0</v>
      </c>
      <c r="P60" s="2">
        <f t="shared" si="5"/>
        <v>0</v>
      </c>
      <c r="Q60" s="2" t="e">
        <f t="shared" si="6"/>
        <v>#DIV/0!</v>
      </c>
      <c r="R60" s="2">
        <f t="shared" si="7"/>
        <v>0</v>
      </c>
      <c r="S60" s="2">
        <f t="shared" si="8"/>
        <v>0</v>
      </c>
      <c r="T60" s="2" t="e">
        <f t="shared" si="9"/>
        <v>#DIV/0!</v>
      </c>
      <c r="U60" s="1" t="e">
        <f t="shared" si="10"/>
        <v>#DIV/0!</v>
      </c>
      <c r="V60" s="9" t="str">
        <f t="shared" si="11"/>
        <v>0 ± 0</v>
      </c>
    </row>
    <row r="61" spans="1:22" x14ac:dyDescent="0.3">
      <c r="A61" s="4">
        <f t="shared" si="12"/>
        <v>59</v>
      </c>
      <c r="G61" s="2">
        <f t="shared" si="13"/>
        <v>0</v>
      </c>
      <c r="H61" s="2">
        <f t="shared" si="14"/>
        <v>0</v>
      </c>
      <c r="I61" s="2">
        <f t="shared" si="14"/>
        <v>0</v>
      </c>
      <c r="J61" s="2">
        <f t="shared" si="14"/>
        <v>0</v>
      </c>
      <c r="M61" s="2">
        <f t="shared" si="2"/>
        <v>0</v>
      </c>
      <c r="N61" s="2">
        <f t="shared" si="3"/>
        <v>0</v>
      </c>
      <c r="O61" s="2">
        <f t="shared" si="4"/>
        <v>0</v>
      </c>
      <c r="P61" s="2">
        <f t="shared" si="5"/>
        <v>0</v>
      </c>
      <c r="Q61" s="2" t="e">
        <f t="shared" si="6"/>
        <v>#DIV/0!</v>
      </c>
      <c r="R61" s="2">
        <f t="shared" si="7"/>
        <v>0</v>
      </c>
      <c r="S61" s="2">
        <f t="shared" si="8"/>
        <v>0</v>
      </c>
      <c r="T61" s="2" t="e">
        <f t="shared" si="9"/>
        <v>#DIV/0!</v>
      </c>
      <c r="U61" s="1" t="e">
        <f t="shared" si="10"/>
        <v>#DIV/0!</v>
      </c>
      <c r="V61" s="9" t="str">
        <f t="shared" si="11"/>
        <v>0 ± 0</v>
      </c>
    </row>
    <row r="62" spans="1:22" x14ac:dyDescent="0.3">
      <c r="A62" s="4">
        <f t="shared" si="12"/>
        <v>60</v>
      </c>
      <c r="G62" s="2">
        <f t="shared" si="13"/>
        <v>0</v>
      </c>
      <c r="H62" s="2">
        <f t="shared" si="14"/>
        <v>0</v>
      </c>
      <c r="I62" s="2">
        <f t="shared" si="14"/>
        <v>0</v>
      </c>
      <c r="J62" s="2">
        <f t="shared" si="14"/>
        <v>0</v>
      </c>
      <c r="M62" s="2">
        <f t="shared" si="2"/>
        <v>0</v>
      </c>
      <c r="N62" s="2">
        <f t="shared" si="3"/>
        <v>0</v>
      </c>
      <c r="O62" s="2">
        <f t="shared" si="4"/>
        <v>0</v>
      </c>
      <c r="P62" s="2">
        <f t="shared" si="5"/>
        <v>0</v>
      </c>
      <c r="Q62" s="2" t="e">
        <f t="shared" si="6"/>
        <v>#DIV/0!</v>
      </c>
      <c r="R62" s="2">
        <f t="shared" si="7"/>
        <v>0</v>
      </c>
      <c r="S62" s="2">
        <f t="shared" si="8"/>
        <v>0</v>
      </c>
      <c r="T62" s="2" t="e">
        <f t="shared" si="9"/>
        <v>#DIV/0!</v>
      </c>
      <c r="U62" s="1" t="e">
        <f t="shared" si="10"/>
        <v>#DIV/0!</v>
      </c>
      <c r="V62" s="9" t="str">
        <f t="shared" si="11"/>
        <v>0 ± 0</v>
      </c>
    </row>
    <row r="63" spans="1:22" x14ac:dyDescent="0.3">
      <c r="A63" s="32">
        <f t="shared" si="12"/>
        <v>61</v>
      </c>
      <c r="B63" s="3">
        <v>0</v>
      </c>
      <c r="C63" s="2">
        <v>0</v>
      </c>
      <c r="D63" s="2">
        <v>1.3828999999999999E-2</v>
      </c>
      <c r="G63" s="2">
        <f t="shared" si="13"/>
        <v>4.6096666666666664E-3</v>
      </c>
      <c r="H63" s="2">
        <f t="shared" si="14"/>
        <v>2.1249026777777776E-5</v>
      </c>
      <c r="I63" s="2">
        <f t="shared" si="14"/>
        <v>2.1249026777777776E-5</v>
      </c>
      <c r="J63" s="2">
        <f t="shared" si="14"/>
        <v>8.4996107111111102E-5</v>
      </c>
      <c r="M63" s="2">
        <f t="shared" si="2"/>
        <v>1.2749416066666665E-4</v>
      </c>
      <c r="N63" s="2">
        <f t="shared" si="3"/>
        <v>7.9841768726233338E-3</v>
      </c>
      <c r="O63" s="2">
        <f t="shared" si="4"/>
        <v>2.856219728453667E-2</v>
      </c>
      <c r="P63" s="2">
        <f t="shared" si="5"/>
        <v>-1.9342863951203333E-2</v>
      </c>
      <c r="Q63" s="2">
        <f t="shared" si="6"/>
        <v>173.20508075688772</v>
      </c>
      <c r="R63" s="2">
        <f t="shared" si="7"/>
        <v>4.6096666666666664E-3</v>
      </c>
      <c r="S63" s="2">
        <f t="shared" si="8"/>
        <v>1.9821566666666665E-2</v>
      </c>
      <c r="T63" s="2">
        <f t="shared" si="9"/>
        <v>430</v>
      </c>
      <c r="U63" s="1">
        <f t="shared" si="10"/>
        <v>22188</v>
      </c>
      <c r="V63" s="9" t="str">
        <f t="shared" si="11"/>
        <v>0,005 ± 0,02</v>
      </c>
    </row>
    <row r="64" spans="1:22" x14ac:dyDescent="0.3">
      <c r="A64" s="30">
        <f t="shared" si="12"/>
        <v>62</v>
      </c>
      <c r="G64" s="2">
        <f t="shared" si="13"/>
        <v>0</v>
      </c>
      <c r="H64" s="2">
        <f t="shared" si="14"/>
        <v>0</v>
      </c>
      <c r="I64" s="2">
        <f t="shared" si="14"/>
        <v>0</v>
      </c>
      <c r="J64" s="2">
        <f t="shared" si="14"/>
        <v>0</v>
      </c>
      <c r="M64" s="2">
        <f t="shared" si="2"/>
        <v>0</v>
      </c>
      <c r="N64" s="2">
        <f t="shared" si="3"/>
        <v>0</v>
      </c>
      <c r="O64" s="2">
        <f t="shared" si="4"/>
        <v>0</v>
      </c>
      <c r="P64" s="2">
        <f t="shared" si="5"/>
        <v>0</v>
      </c>
      <c r="Q64" s="2" t="e">
        <f t="shared" si="6"/>
        <v>#DIV/0!</v>
      </c>
      <c r="R64" s="2">
        <f t="shared" si="7"/>
        <v>0</v>
      </c>
      <c r="S64" s="2">
        <f t="shared" si="8"/>
        <v>0</v>
      </c>
      <c r="T64" s="2" t="e">
        <f t="shared" si="9"/>
        <v>#DIV/0!</v>
      </c>
      <c r="U64" s="1" t="e">
        <f t="shared" si="10"/>
        <v>#DIV/0!</v>
      </c>
      <c r="V64" s="9" t="str">
        <f t="shared" si="11"/>
        <v>0 ± 0</v>
      </c>
    </row>
    <row r="65" spans="1:22" x14ac:dyDescent="0.3">
      <c r="A65" s="30">
        <f t="shared" si="12"/>
        <v>63</v>
      </c>
      <c r="G65" s="2">
        <f t="shared" si="13"/>
        <v>0</v>
      </c>
      <c r="H65" s="2">
        <f t="shared" si="14"/>
        <v>0</v>
      </c>
      <c r="I65" s="2">
        <f t="shared" si="14"/>
        <v>0</v>
      </c>
      <c r="J65" s="2">
        <f t="shared" si="14"/>
        <v>0</v>
      </c>
      <c r="M65" s="2">
        <f t="shared" si="2"/>
        <v>0</v>
      </c>
      <c r="N65" s="2">
        <f t="shared" si="3"/>
        <v>0</v>
      </c>
      <c r="O65" s="2">
        <f t="shared" si="4"/>
        <v>0</v>
      </c>
      <c r="P65" s="2">
        <f t="shared" si="5"/>
        <v>0</v>
      </c>
      <c r="Q65" s="2" t="e">
        <f t="shared" si="6"/>
        <v>#DIV/0!</v>
      </c>
      <c r="R65" s="2">
        <f t="shared" si="7"/>
        <v>0</v>
      </c>
      <c r="S65" s="2">
        <f t="shared" si="8"/>
        <v>0</v>
      </c>
      <c r="T65" s="2" t="e">
        <f t="shared" si="9"/>
        <v>#DIV/0!</v>
      </c>
      <c r="U65" s="1" t="e">
        <f t="shared" si="10"/>
        <v>#DIV/0!</v>
      </c>
      <c r="V65" s="9" t="str">
        <f t="shared" si="11"/>
        <v>0 ± 0</v>
      </c>
    </row>
    <row r="66" spans="1:22" x14ac:dyDescent="0.3">
      <c r="A66" s="30">
        <f t="shared" si="12"/>
        <v>64</v>
      </c>
      <c r="G66" s="2">
        <f t="shared" si="13"/>
        <v>0</v>
      </c>
      <c r="H66" s="2">
        <f t="shared" si="14"/>
        <v>0</v>
      </c>
      <c r="I66" s="2">
        <f t="shared" si="14"/>
        <v>0</v>
      </c>
      <c r="J66" s="2">
        <f t="shared" si="14"/>
        <v>0</v>
      </c>
      <c r="M66" s="2">
        <f t="shared" si="2"/>
        <v>0</v>
      </c>
      <c r="N66" s="2">
        <f t="shared" si="3"/>
        <v>0</v>
      </c>
      <c r="O66" s="2">
        <f t="shared" si="4"/>
        <v>0</v>
      </c>
      <c r="P66" s="2">
        <f t="shared" si="5"/>
        <v>0</v>
      </c>
      <c r="Q66" s="2" t="e">
        <f t="shared" si="6"/>
        <v>#DIV/0!</v>
      </c>
      <c r="R66" s="2">
        <f t="shared" si="7"/>
        <v>0</v>
      </c>
      <c r="S66" s="2">
        <f t="shared" si="8"/>
        <v>0</v>
      </c>
      <c r="T66" s="2" t="e">
        <f t="shared" si="9"/>
        <v>#DIV/0!</v>
      </c>
      <c r="U66" s="1" t="e">
        <f t="shared" si="10"/>
        <v>#DIV/0!</v>
      </c>
      <c r="V66" s="9" t="str">
        <f t="shared" si="11"/>
        <v>0 ± 0</v>
      </c>
    </row>
    <row r="67" spans="1:22" x14ac:dyDescent="0.3">
      <c r="A67" s="30">
        <f t="shared" si="12"/>
        <v>65</v>
      </c>
      <c r="G67" s="2">
        <f t="shared" si="13"/>
        <v>0</v>
      </c>
      <c r="H67" s="2">
        <f t="shared" si="14"/>
        <v>0</v>
      </c>
      <c r="I67" s="2">
        <f t="shared" si="14"/>
        <v>0</v>
      </c>
      <c r="J67" s="2">
        <f t="shared" si="14"/>
        <v>0</v>
      </c>
      <c r="M67" s="2">
        <f t="shared" ref="M67:M88" si="15">SUM(H67,I67,J67,K67,L67)</f>
        <v>0</v>
      </c>
      <c r="N67" s="2">
        <f t="shared" ref="N67:N88" si="16">POWER(M67/($Y$5-1),0.5)</f>
        <v>0</v>
      </c>
      <c r="O67" s="2">
        <f t="shared" ref="O67:O88" si="17">G67+3*N67</f>
        <v>0</v>
      </c>
      <c r="P67" s="2">
        <f t="shared" ref="P67:P88" si="18">G67-3*N67</f>
        <v>0</v>
      </c>
      <c r="Q67" s="2" t="e">
        <f t="shared" ref="Q67:Q88" si="19">N67/G67*100</f>
        <v>#DIV/0!</v>
      </c>
      <c r="R67" s="2">
        <f t="shared" ref="R67:R88" si="20">N67/POWER($Y$5, 0.5)</f>
        <v>0</v>
      </c>
      <c r="S67" s="2">
        <f t="shared" ref="S67:S88" si="21">R67*$Z$5</f>
        <v>0</v>
      </c>
      <c r="T67" s="2" t="e">
        <f t="shared" ref="T67:T88" si="22">S67/G67*100</f>
        <v>#DIV/0!</v>
      </c>
      <c r="U67" s="1" t="e">
        <f t="shared" ref="U67:U88" si="23">ROUNDUP(POWER(Q67*$Z$5/$AA$5,2),0)</f>
        <v>#DIV/0!</v>
      </c>
      <c r="V67" s="9" t="str">
        <f t="shared" si="11"/>
        <v>0 ± 0</v>
      </c>
    </row>
    <row r="68" spans="1:22" x14ac:dyDescent="0.3">
      <c r="A68" s="31">
        <f t="shared" si="12"/>
        <v>66</v>
      </c>
      <c r="B68" s="3">
        <v>1.3852E-2</v>
      </c>
      <c r="C68" s="2">
        <v>1.3948E-2</v>
      </c>
      <c r="D68" s="2">
        <v>1.388E-2</v>
      </c>
      <c r="G68" s="2">
        <f t="shared" si="13"/>
        <v>1.3893333333333332E-2</v>
      </c>
      <c r="H68" s="2">
        <f t="shared" si="14"/>
        <v>1.7084444444443722E-9</v>
      </c>
      <c r="I68" s="2">
        <f t="shared" si="14"/>
        <v>2.9884444444446056E-9</v>
      </c>
      <c r="J68" s="2">
        <f t="shared" si="14"/>
        <v>1.7777777777774787E-10</v>
      </c>
      <c r="M68" s="2">
        <f t="shared" si="15"/>
        <v>4.8746666666667251E-9</v>
      </c>
      <c r="N68" s="2">
        <f t="shared" si="16"/>
        <v>4.9369356217529941E-5</v>
      </c>
      <c r="O68" s="2">
        <f t="shared" si="17"/>
        <v>1.4041441401985922E-2</v>
      </c>
      <c r="P68" s="2">
        <f t="shared" si="18"/>
        <v>1.3745225264680742E-2</v>
      </c>
      <c r="Q68" s="2">
        <f t="shared" si="19"/>
        <v>0.3553456541568854</v>
      </c>
      <c r="R68" s="2">
        <f t="shared" si="20"/>
        <v>2.8503411101909436E-5</v>
      </c>
      <c r="S68" s="2">
        <f t="shared" si="21"/>
        <v>1.2256466773821056E-4</v>
      </c>
      <c r="T68" s="2">
        <f t="shared" si="22"/>
        <v>0.88218330905621822</v>
      </c>
      <c r="U68" s="1">
        <f t="shared" si="23"/>
        <v>1</v>
      </c>
      <c r="V68" s="9" t="str">
        <f t="shared" ref="V68:V88" si="24" xml:space="preserve"> (ROUNDUP(G68,3)) &amp; " ± " &amp; (ROUNDUP(S68, 3))</f>
        <v>0,014 ± 0,001</v>
      </c>
    </row>
    <row r="69" spans="1:22" x14ac:dyDescent="0.3">
      <c r="A69" s="30">
        <f t="shared" ref="A69:A78" si="25">A68+1</f>
        <v>67</v>
      </c>
      <c r="G69" s="2">
        <f t="shared" si="13"/>
        <v>0</v>
      </c>
      <c r="H69" s="2">
        <f t="shared" si="14"/>
        <v>0</v>
      </c>
      <c r="I69" s="2">
        <f t="shared" si="14"/>
        <v>0</v>
      </c>
      <c r="J69" s="2">
        <f t="shared" si="14"/>
        <v>0</v>
      </c>
      <c r="M69" s="2">
        <f t="shared" si="15"/>
        <v>0</v>
      </c>
      <c r="N69" s="2">
        <f t="shared" si="16"/>
        <v>0</v>
      </c>
      <c r="O69" s="2">
        <f t="shared" si="17"/>
        <v>0</v>
      </c>
      <c r="P69" s="2">
        <f t="shared" si="18"/>
        <v>0</v>
      </c>
      <c r="Q69" s="2" t="e">
        <f t="shared" si="19"/>
        <v>#DIV/0!</v>
      </c>
      <c r="R69" s="2">
        <f t="shared" si="20"/>
        <v>0</v>
      </c>
      <c r="S69" s="2">
        <f t="shared" si="21"/>
        <v>0</v>
      </c>
      <c r="T69" s="2" t="e">
        <f t="shared" si="22"/>
        <v>#DIV/0!</v>
      </c>
      <c r="U69" s="1" t="e">
        <f t="shared" si="23"/>
        <v>#DIV/0!</v>
      </c>
      <c r="V69" s="9" t="str">
        <f t="shared" si="24"/>
        <v>0 ± 0</v>
      </c>
    </row>
    <row r="70" spans="1:22" x14ac:dyDescent="0.3">
      <c r="A70" s="30">
        <f t="shared" si="25"/>
        <v>68</v>
      </c>
      <c r="G70" s="2">
        <f t="shared" si="13"/>
        <v>0</v>
      </c>
      <c r="H70" s="2">
        <f t="shared" si="14"/>
        <v>0</v>
      </c>
      <c r="I70" s="2">
        <f t="shared" si="14"/>
        <v>0</v>
      </c>
      <c r="J70" s="2">
        <f t="shared" si="14"/>
        <v>0</v>
      </c>
      <c r="M70" s="2">
        <f t="shared" si="15"/>
        <v>0</v>
      </c>
      <c r="N70" s="2">
        <f t="shared" si="16"/>
        <v>0</v>
      </c>
      <c r="O70" s="2">
        <f t="shared" si="17"/>
        <v>0</v>
      </c>
      <c r="P70" s="2">
        <f t="shared" si="18"/>
        <v>0</v>
      </c>
      <c r="Q70" s="2" t="e">
        <f t="shared" si="19"/>
        <v>#DIV/0!</v>
      </c>
      <c r="R70" s="2">
        <f t="shared" si="20"/>
        <v>0</v>
      </c>
      <c r="S70" s="2">
        <f t="shared" si="21"/>
        <v>0</v>
      </c>
      <c r="T70" s="2" t="e">
        <f t="shared" si="22"/>
        <v>#DIV/0!</v>
      </c>
      <c r="U70" s="1" t="e">
        <f t="shared" si="23"/>
        <v>#DIV/0!</v>
      </c>
      <c r="V70" s="9" t="str">
        <f t="shared" si="24"/>
        <v>0 ± 0</v>
      </c>
    </row>
    <row r="71" spans="1:22" x14ac:dyDescent="0.3">
      <c r="A71" s="30">
        <f t="shared" si="25"/>
        <v>69</v>
      </c>
      <c r="G71" s="2">
        <f t="shared" si="13"/>
        <v>0</v>
      </c>
      <c r="H71" s="2">
        <f t="shared" si="14"/>
        <v>0</v>
      </c>
      <c r="I71" s="2">
        <f t="shared" si="14"/>
        <v>0</v>
      </c>
      <c r="J71" s="2">
        <f t="shared" si="14"/>
        <v>0</v>
      </c>
      <c r="M71" s="2">
        <f t="shared" si="15"/>
        <v>0</v>
      </c>
      <c r="N71" s="2">
        <f t="shared" si="16"/>
        <v>0</v>
      </c>
      <c r="O71" s="2">
        <f t="shared" si="17"/>
        <v>0</v>
      </c>
      <c r="P71" s="2">
        <f t="shared" si="18"/>
        <v>0</v>
      </c>
      <c r="Q71" s="2" t="e">
        <f t="shared" si="19"/>
        <v>#DIV/0!</v>
      </c>
      <c r="R71" s="2">
        <f t="shared" si="20"/>
        <v>0</v>
      </c>
      <c r="S71" s="2">
        <f t="shared" si="21"/>
        <v>0</v>
      </c>
      <c r="T71" s="2" t="e">
        <f t="shared" si="22"/>
        <v>#DIV/0!</v>
      </c>
      <c r="U71" s="1" t="e">
        <f t="shared" si="23"/>
        <v>#DIV/0!</v>
      </c>
      <c r="V71" s="9" t="str">
        <f t="shared" si="24"/>
        <v>0 ± 0</v>
      </c>
    </row>
    <row r="72" spans="1:22" x14ac:dyDescent="0.3">
      <c r="A72" s="30">
        <f t="shared" si="25"/>
        <v>70</v>
      </c>
      <c r="G72" s="2">
        <f t="shared" si="13"/>
        <v>0</v>
      </c>
      <c r="H72" s="2">
        <f t="shared" si="14"/>
        <v>0</v>
      </c>
      <c r="I72" s="2">
        <f t="shared" si="14"/>
        <v>0</v>
      </c>
      <c r="J72" s="2">
        <f t="shared" si="14"/>
        <v>0</v>
      </c>
      <c r="M72" s="2">
        <f t="shared" si="15"/>
        <v>0</v>
      </c>
      <c r="N72" s="2">
        <f t="shared" si="16"/>
        <v>0</v>
      </c>
      <c r="O72" s="2">
        <f t="shared" si="17"/>
        <v>0</v>
      </c>
      <c r="P72" s="2">
        <f t="shared" si="18"/>
        <v>0</v>
      </c>
      <c r="Q72" s="2" t="e">
        <f t="shared" si="19"/>
        <v>#DIV/0!</v>
      </c>
      <c r="R72" s="2">
        <f t="shared" si="20"/>
        <v>0</v>
      </c>
      <c r="S72" s="2">
        <f t="shared" si="21"/>
        <v>0</v>
      </c>
      <c r="T72" s="2" t="e">
        <f t="shared" si="22"/>
        <v>#DIV/0!</v>
      </c>
      <c r="U72" s="1" t="e">
        <f t="shared" si="23"/>
        <v>#DIV/0!</v>
      </c>
      <c r="V72" s="9" t="str">
        <f t="shared" si="24"/>
        <v>0 ± 0</v>
      </c>
    </row>
    <row r="73" spans="1:22" x14ac:dyDescent="0.3">
      <c r="A73" s="31">
        <f t="shared" si="25"/>
        <v>71</v>
      </c>
      <c r="B73" s="3">
        <v>1.3887999999999999E-2</v>
      </c>
      <c r="C73" s="2">
        <v>0</v>
      </c>
      <c r="D73" s="2">
        <v>1.3927999999999999E-2</v>
      </c>
      <c r="G73" s="2">
        <f t="shared" ref="G73:G88" si="26">(B73+C73+D73+E73+F73)/$Y$5</f>
        <v>9.2720000000000007E-3</v>
      </c>
      <c r="H73" s="2">
        <f t="shared" ref="H73:J88" si="27">POWER(B73-$G73,2)</f>
        <v>2.1307455999999988E-5</v>
      </c>
      <c r="I73" s="2">
        <f t="shared" si="27"/>
        <v>8.5969984000000015E-5</v>
      </c>
      <c r="J73" s="2">
        <f t="shared" si="27"/>
        <v>2.1678335999999987E-5</v>
      </c>
      <c r="M73" s="2">
        <f t="shared" si="15"/>
        <v>1.2895577599999998E-4</v>
      </c>
      <c r="N73" s="2">
        <f t="shared" si="16"/>
        <v>8.0298124511099262E-3</v>
      </c>
      <c r="O73" s="2">
        <f t="shared" si="17"/>
        <v>3.3361437353329783E-2</v>
      </c>
      <c r="P73" s="2">
        <f t="shared" si="18"/>
        <v>-1.481743735332978E-2</v>
      </c>
      <c r="Q73" s="2">
        <f t="shared" si="19"/>
        <v>86.602809006793848</v>
      </c>
      <c r="R73" s="2">
        <f t="shared" si="20"/>
        <v>4.6360143801905248E-3</v>
      </c>
      <c r="S73" s="2">
        <f t="shared" si="21"/>
        <v>1.9934861834819257E-2</v>
      </c>
      <c r="T73" s="2">
        <f t="shared" si="22"/>
        <v>215.00066689839579</v>
      </c>
      <c r="U73" s="1">
        <f t="shared" si="23"/>
        <v>5548</v>
      </c>
      <c r="V73" s="9" t="str">
        <f t="shared" si="24"/>
        <v>0,01 ± 0,02</v>
      </c>
    </row>
    <row r="74" spans="1:22" x14ac:dyDescent="0.3">
      <c r="A74" s="30">
        <f t="shared" si="25"/>
        <v>72</v>
      </c>
      <c r="G74" s="2">
        <f t="shared" si="26"/>
        <v>0</v>
      </c>
      <c r="H74" s="2">
        <f t="shared" si="27"/>
        <v>0</v>
      </c>
      <c r="I74" s="2">
        <f t="shared" si="27"/>
        <v>0</v>
      </c>
      <c r="J74" s="2">
        <f t="shared" si="27"/>
        <v>0</v>
      </c>
      <c r="M74" s="2">
        <f t="shared" si="15"/>
        <v>0</v>
      </c>
      <c r="N74" s="2">
        <f t="shared" si="16"/>
        <v>0</v>
      </c>
      <c r="O74" s="2">
        <f t="shared" si="17"/>
        <v>0</v>
      </c>
      <c r="P74" s="2">
        <f t="shared" si="18"/>
        <v>0</v>
      </c>
      <c r="Q74" s="2" t="e">
        <f t="shared" si="19"/>
        <v>#DIV/0!</v>
      </c>
      <c r="R74" s="2">
        <f t="shared" si="20"/>
        <v>0</v>
      </c>
      <c r="S74" s="2">
        <f t="shared" si="21"/>
        <v>0</v>
      </c>
      <c r="T74" s="2" t="e">
        <f t="shared" si="22"/>
        <v>#DIV/0!</v>
      </c>
      <c r="U74" s="1" t="e">
        <f t="shared" si="23"/>
        <v>#DIV/0!</v>
      </c>
      <c r="V74" s="9" t="str">
        <f t="shared" si="24"/>
        <v>0 ± 0</v>
      </c>
    </row>
    <row r="75" spans="1:22" x14ac:dyDescent="0.3">
      <c r="A75" s="30">
        <f t="shared" si="25"/>
        <v>73</v>
      </c>
      <c r="G75" s="2">
        <f t="shared" si="26"/>
        <v>0</v>
      </c>
      <c r="H75" s="2">
        <f t="shared" si="27"/>
        <v>0</v>
      </c>
      <c r="I75" s="2">
        <f t="shared" si="27"/>
        <v>0</v>
      </c>
      <c r="J75" s="2">
        <f t="shared" si="27"/>
        <v>0</v>
      </c>
      <c r="M75" s="2">
        <f t="shared" si="15"/>
        <v>0</v>
      </c>
      <c r="N75" s="2">
        <f t="shared" si="16"/>
        <v>0</v>
      </c>
      <c r="O75" s="2">
        <f t="shared" si="17"/>
        <v>0</v>
      </c>
      <c r="P75" s="2">
        <f t="shared" si="18"/>
        <v>0</v>
      </c>
      <c r="Q75" s="2" t="e">
        <f t="shared" si="19"/>
        <v>#DIV/0!</v>
      </c>
      <c r="R75" s="2">
        <f t="shared" si="20"/>
        <v>0</v>
      </c>
      <c r="S75" s="2">
        <f t="shared" si="21"/>
        <v>0</v>
      </c>
      <c r="T75" s="2" t="e">
        <f t="shared" si="22"/>
        <v>#DIV/0!</v>
      </c>
      <c r="U75" s="1" t="e">
        <f t="shared" si="23"/>
        <v>#DIV/0!</v>
      </c>
      <c r="V75" s="9" t="str">
        <f t="shared" si="24"/>
        <v>0 ± 0</v>
      </c>
    </row>
    <row r="76" spans="1:22" x14ac:dyDescent="0.3">
      <c r="A76" s="30">
        <f t="shared" si="25"/>
        <v>74</v>
      </c>
      <c r="G76" s="2">
        <f t="shared" si="26"/>
        <v>0</v>
      </c>
      <c r="H76" s="2">
        <f t="shared" si="27"/>
        <v>0</v>
      </c>
      <c r="I76" s="2">
        <f t="shared" si="27"/>
        <v>0</v>
      </c>
      <c r="J76" s="2">
        <f t="shared" si="27"/>
        <v>0</v>
      </c>
      <c r="M76" s="2">
        <f t="shared" si="15"/>
        <v>0</v>
      </c>
      <c r="N76" s="2">
        <f t="shared" si="16"/>
        <v>0</v>
      </c>
      <c r="O76" s="2">
        <f t="shared" si="17"/>
        <v>0</v>
      </c>
      <c r="P76" s="2">
        <f t="shared" si="18"/>
        <v>0</v>
      </c>
      <c r="Q76" s="2" t="e">
        <f t="shared" si="19"/>
        <v>#DIV/0!</v>
      </c>
      <c r="R76" s="2">
        <f t="shared" si="20"/>
        <v>0</v>
      </c>
      <c r="S76" s="2">
        <f t="shared" si="21"/>
        <v>0</v>
      </c>
      <c r="T76" s="2" t="e">
        <f t="shared" si="22"/>
        <v>#DIV/0!</v>
      </c>
      <c r="U76" s="1" t="e">
        <f t="shared" si="23"/>
        <v>#DIV/0!</v>
      </c>
      <c r="V76" s="9" t="str">
        <f t="shared" si="24"/>
        <v>0 ± 0</v>
      </c>
    </row>
    <row r="77" spans="1:22" x14ac:dyDescent="0.3">
      <c r="A77" s="30">
        <f t="shared" si="25"/>
        <v>75</v>
      </c>
      <c r="G77" s="2">
        <f t="shared" si="26"/>
        <v>0</v>
      </c>
      <c r="H77" s="2">
        <f t="shared" si="27"/>
        <v>0</v>
      </c>
      <c r="I77" s="2">
        <f t="shared" si="27"/>
        <v>0</v>
      </c>
      <c r="J77" s="2">
        <f t="shared" si="27"/>
        <v>0</v>
      </c>
      <c r="M77" s="2">
        <f t="shared" si="15"/>
        <v>0</v>
      </c>
      <c r="N77" s="2">
        <f t="shared" si="16"/>
        <v>0</v>
      </c>
      <c r="O77" s="2">
        <f t="shared" si="17"/>
        <v>0</v>
      </c>
      <c r="P77" s="2">
        <f t="shared" si="18"/>
        <v>0</v>
      </c>
      <c r="Q77" s="2" t="e">
        <f t="shared" si="19"/>
        <v>#DIV/0!</v>
      </c>
      <c r="R77" s="2">
        <f t="shared" si="20"/>
        <v>0</v>
      </c>
      <c r="S77" s="2">
        <f t="shared" si="21"/>
        <v>0</v>
      </c>
      <c r="T77" s="2" t="e">
        <f t="shared" si="22"/>
        <v>#DIV/0!</v>
      </c>
      <c r="U77" s="1" t="e">
        <f t="shared" si="23"/>
        <v>#DIV/0!</v>
      </c>
      <c r="V77" s="9" t="str">
        <f t="shared" si="24"/>
        <v>0 ± 0</v>
      </c>
    </row>
    <row r="78" spans="1:22" x14ac:dyDescent="0.3">
      <c r="A78" s="31">
        <f t="shared" si="25"/>
        <v>76</v>
      </c>
      <c r="B78" s="3">
        <v>0</v>
      </c>
      <c r="C78" s="2">
        <v>1.3882E-2</v>
      </c>
      <c r="D78" s="2">
        <v>0</v>
      </c>
      <c r="G78" s="2">
        <f t="shared" si="26"/>
        <v>4.6273333333333331E-3</v>
      </c>
      <c r="H78" s="2">
        <f t="shared" si="27"/>
        <v>2.1412213777777775E-5</v>
      </c>
      <c r="I78" s="2">
        <f t="shared" si="27"/>
        <v>8.5648855111111142E-5</v>
      </c>
      <c r="J78" s="2">
        <f t="shared" si="27"/>
        <v>2.1412213777777775E-5</v>
      </c>
      <c r="M78" s="2">
        <f t="shared" si="15"/>
        <v>1.284732826666667E-4</v>
      </c>
      <c r="N78" s="2">
        <f t="shared" si="16"/>
        <v>8.0147764368903862E-3</v>
      </c>
      <c r="O78" s="2">
        <f t="shared" si="17"/>
        <v>2.8671662644004493E-2</v>
      </c>
      <c r="P78" s="2">
        <f t="shared" si="18"/>
        <v>-1.9416995977337825E-2</v>
      </c>
      <c r="Q78" s="2">
        <f t="shared" si="19"/>
        <v>173.20508075688775</v>
      </c>
      <c r="R78" s="2">
        <f t="shared" si="20"/>
        <v>4.627333333333334E-3</v>
      </c>
      <c r="S78" s="2">
        <f t="shared" si="21"/>
        <v>1.9897533333333335E-2</v>
      </c>
      <c r="T78" s="2">
        <f t="shared" si="22"/>
        <v>430.00000000000006</v>
      </c>
      <c r="U78" s="1">
        <f t="shared" si="23"/>
        <v>22188</v>
      </c>
      <c r="V78" s="9" t="str">
        <f t="shared" si="24"/>
        <v>0,005 ± 0,02</v>
      </c>
    </row>
    <row r="79" spans="1:22" x14ac:dyDescent="0.3">
      <c r="G79" s="2">
        <f t="shared" si="26"/>
        <v>0</v>
      </c>
      <c r="H79" s="2">
        <f t="shared" si="27"/>
        <v>0</v>
      </c>
      <c r="I79" s="2">
        <f t="shared" si="27"/>
        <v>0</v>
      </c>
      <c r="J79" s="2">
        <f t="shared" si="27"/>
        <v>0</v>
      </c>
      <c r="M79" s="2">
        <f t="shared" si="15"/>
        <v>0</v>
      </c>
      <c r="N79" s="2">
        <f t="shared" si="16"/>
        <v>0</v>
      </c>
      <c r="O79" s="2">
        <f t="shared" si="17"/>
        <v>0</v>
      </c>
      <c r="P79" s="2">
        <f t="shared" si="18"/>
        <v>0</v>
      </c>
      <c r="Q79" s="2" t="e">
        <f t="shared" si="19"/>
        <v>#DIV/0!</v>
      </c>
      <c r="R79" s="2">
        <f t="shared" si="20"/>
        <v>0</v>
      </c>
      <c r="S79" s="2">
        <f t="shared" si="21"/>
        <v>0</v>
      </c>
      <c r="T79" s="2" t="e">
        <f t="shared" si="22"/>
        <v>#DIV/0!</v>
      </c>
      <c r="U79" s="1" t="e">
        <f t="shared" si="23"/>
        <v>#DIV/0!</v>
      </c>
      <c r="V79" s="9" t="str">
        <f t="shared" si="24"/>
        <v>0 ± 0</v>
      </c>
    </row>
    <row r="80" spans="1:22" x14ac:dyDescent="0.3">
      <c r="G80" s="2">
        <f t="shared" si="26"/>
        <v>0</v>
      </c>
      <c r="H80" s="2">
        <f t="shared" si="27"/>
        <v>0</v>
      </c>
      <c r="I80" s="2">
        <f t="shared" si="27"/>
        <v>0</v>
      </c>
      <c r="J80" s="2">
        <f t="shared" si="27"/>
        <v>0</v>
      </c>
      <c r="M80" s="2">
        <f t="shared" si="15"/>
        <v>0</v>
      </c>
      <c r="N80" s="2">
        <f t="shared" si="16"/>
        <v>0</v>
      </c>
      <c r="O80" s="2">
        <f t="shared" si="17"/>
        <v>0</v>
      </c>
      <c r="P80" s="2">
        <f t="shared" si="18"/>
        <v>0</v>
      </c>
      <c r="Q80" s="2" t="e">
        <f t="shared" si="19"/>
        <v>#DIV/0!</v>
      </c>
      <c r="R80" s="2">
        <f t="shared" si="20"/>
        <v>0</v>
      </c>
      <c r="S80" s="2">
        <f t="shared" si="21"/>
        <v>0</v>
      </c>
      <c r="T80" s="2" t="e">
        <f t="shared" si="22"/>
        <v>#DIV/0!</v>
      </c>
      <c r="U80" s="1" t="e">
        <f t="shared" si="23"/>
        <v>#DIV/0!</v>
      </c>
      <c r="V80" s="9" t="str">
        <f t="shared" si="24"/>
        <v>0 ± 0</v>
      </c>
    </row>
    <row r="81" spans="1:22" x14ac:dyDescent="0.3">
      <c r="A81" s="31" t="s">
        <v>69</v>
      </c>
      <c r="B81" s="3">
        <v>0</v>
      </c>
      <c r="C81" s="2">
        <v>0</v>
      </c>
      <c r="D81" s="2">
        <v>0</v>
      </c>
      <c r="G81" s="2">
        <f t="shared" si="26"/>
        <v>0</v>
      </c>
      <c r="H81" s="2">
        <f t="shared" si="27"/>
        <v>0</v>
      </c>
      <c r="I81" s="2">
        <f t="shared" si="27"/>
        <v>0</v>
      </c>
      <c r="J81" s="2">
        <f t="shared" si="27"/>
        <v>0</v>
      </c>
      <c r="M81" s="2">
        <f t="shared" si="15"/>
        <v>0</v>
      </c>
      <c r="N81" s="2">
        <f t="shared" si="16"/>
        <v>0</v>
      </c>
      <c r="O81" s="2">
        <f t="shared" si="17"/>
        <v>0</v>
      </c>
      <c r="P81" s="2">
        <f t="shared" si="18"/>
        <v>0</v>
      </c>
      <c r="Q81" s="2" t="e">
        <f t="shared" si="19"/>
        <v>#DIV/0!</v>
      </c>
      <c r="R81" s="2">
        <f t="shared" si="20"/>
        <v>0</v>
      </c>
      <c r="S81" s="2">
        <f t="shared" si="21"/>
        <v>0</v>
      </c>
      <c r="T81" s="2" t="e">
        <f t="shared" si="22"/>
        <v>#DIV/0!</v>
      </c>
      <c r="U81" s="1" t="e">
        <f t="shared" si="23"/>
        <v>#DIV/0!</v>
      </c>
      <c r="V81" s="9" t="str">
        <f t="shared" si="24"/>
        <v>0 ± 0</v>
      </c>
    </row>
    <row r="82" spans="1:22" x14ac:dyDescent="0.3">
      <c r="A82" s="31" t="s">
        <v>71</v>
      </c>
      <c r="B82" s="3">
        <v>0</v>
      </c>
      <c r="C82" s="2">
        <v>0</v>
      </c>
      <c r="D82" s="2">
        <v>0</v>
      </c>
      <c r="G82" s="2">
        <f t="shared" si="26"/>
        <v>0</v>
      </c>
      <c r="H82" s="2">
        <f t="shared" si="27"/>
        <v>0</v>
      </c>
      <c r="I82" s="2">
        <f t="shared" si="27"/>
        <v>0</v>
      </c>
      <c r="J82" s="2">
        <f t="shared" si="27"/>
        <v>0</v>
      </c>
      <c r="M82" s="2">
        <f t="shared" si="15"/>
        <v>0</v>
      </c>
      <c r="N82" s="2">
        <f t="shared" si="16"/>
        <v>0</v>
      </c>
      <c r="O82" s="2">
        <f t="shared" si="17"/>
        <v>0</v>
      </c>
      <c r="P82" s="2">
        <f t="shared" si="18"/>
        <v>0</v>
      </c>
      <c r="Q82" s="2" t="e">
        <f t="shared" si="19"/>
        <v>#DIV/0!</v>
      </c>
      <c r="R82" s="2">
        <f t="shared" si="20"/>
        <v>0</v>
      </c>
      <c r="S82" s="2">
        <f t="shared" si="21"/>
        <v>0</v>
      </c>
      <c r="T82" s="2" t="e">
        <f t="shared" si="22"/>
        <v>#DIV/0!</v>
      </c>
      <c r="U82" s="1" t="e">
        <f t="shared" si="23"/>
        <v>#DIV/0!</v>
      </c>
      <c r="V82" s="9" t="str">
        <f t="shared" si="24"/>
        <v>0 ± 0</v>
      </c>
    </row>
    <row r="83" spans="1:22" x14ac:dyDescent="0.3">
      <c r="A83" s="31" t="s">
        <v>72</v>
      </c>
      <c r="B83" s="3">
        <v>2.3310000000000002E-3</v>
      </c>
      <c r="C83" s="2">
        <v>2.5349999999999999E-3</v>
      </c>
      <c r="D83" s="2">
        <v>4.2729999999999999E-3</v>
      </c>
      <c r="G83" s="2">
        <f t="shared" si="26"/>
        <v>3.0463333333333336E-3</v>
      </c>
      <c r="H83" s="2">
        <f t="shared" si="27"/>
        <v>5.1170177777777794E-7</v>
      </c>
      <c r="I83" s="2">
        <f t="shared" si="27"/>
        <v>2.6146177777777816E-7</v>
      </c>
      <c r="J83" s="2">
        <f t="shared" si="27"/>
        <v>1.5047111111111101E-6</v>
      </c>
      <c r="M83" s="2">
        <f t="shared" si="15"/>
        <v>2.2778746666666662E-6</v>
      </c>
      <c r="N83" s="2">
        <f t="shared" si="16"/>
        <v>1.0672100699175083E-3</v>
      </c>
      <c r="O83" s="2">
        <f t="shared" si="17"/>
        <v>6.247963543085858E-3</v>
      </c>
      <c r="P83" s="2">
        <f t="shared" si="18"/>
        <v>-1.5529687641919121E-4</v>
      </c>
      <c r="Q83" s="2">
        <f t="shared" si="19"/>
        <v>35.032609801428215</v>
      </c>
      <c r="R83" s="2">
        <f t="shared" si="20"/>
        <v>6.1615402114875272E-4</v>
      </c>
      <c r="S83" s="2">
        <f t="shared" si="21"/>
        <v>2.6494622909396365E-3</v>
      </c>
      <c r="T83" s="2">
        <f t="shared" si="22"/>
        <v>86.972172806859703</v>
      </c>
      <c r="U83" s="1">
        <f t="shared" si="23"/>
        <v>908</v>
      </c>
      <c r="V83" s="9" t="str">
        <f t="shared" si="24"/>
        <v>0,004 ± 0,003</v>
      </c>
    </row>
    <row r="84" spans="1:22" x14ac:dyDescent="0.3">
      <c r="A84" s="31" t="s">
        <v>75</v>
      </c>
      <c r="B84" s="3">
        <v>2.7680000000000001E-3</v>
      </c>
      <c r="C84" s="2">
        <v>1.977E-3</v>
      </c>
      <c r="D84" s="2">
        <v>2.5899999999999999E-3</v>
      </c>
      <c r="G84" s="2">
        <f t="shared" si="26"/>
        <v>2.4449999999999997E-3</v>
      </c>
      <c r="H84" s="2">
        <f t="shared" si="27"/>
        <v>1.0432900000000025E-7</v>
      </c>
      <c r="I84" s="2">
        <f t="shared" si="27"/>
        <v>2.190239999999997E-7</v>
      </c>
      <c r="J84" s="2">
        <f t="shared" si="27"/>
        <v>2.1025000000000048E-8</v>
      </c>
      <c r="M84" s="2">
        <f t="shared" si="15"/>
        <v>3.4437799999999996E-7</v>
      </c>
      <c r="N84" s="2">
        <f t="shared" si="16"/>
        <v>4.1495662423920884E-4</v>
      </c>
      <c r="O84" s="2">
        <f t="shared" si="17"/>
        <v>3.6898698727176262E-3</v>
      </c>
      <c r="P84" s="2">
        <f t="shared" si="18"/>
        <v>1.2001301272823732E-3</v>
      </c>
      <c r="Q84" s="2">
        <f t="shared" si="19"/>
        <v>16.971641073178279</v>
      </c>
      <c r="R84" s="2">
        <f t="shared" si="20"/>
        <v>2.3957531870652562E-4</v>
      </c>
      <c r="S84" s="2">
        <f t="shared" si="21"/>
        <v>1.0301738704380601E-3</v>
      </c>
      <c r="T84" s="2">
        <f t="shared" si="22"/>
        <v>42.133900631413503</v>
      </c>
      <c r="U84" s="1">
        <f t="shared" si="23"/>
        <v>214</v>
      </c>
      <c r="V84" s="9" t="str">
        <f t="shared" si="24"/>
        <v>0,003 ± 0,002</v>
      </c>
    </row>
    <row r="85" spans="1:22" x14ac:dyDescent="0.3">
      <c r="A85" s="31" t="s">
        <v>70</v>
      </c>
      <c r="B85" s="3">
        <v>1.3875999999999999E-2</v>
      </c>
      <c r="C85" s="2">
        <v>1.3873E-2</v>
      </c>
      <c r="D85" s="2">
        <v>1.3859E-2</v>
      </c>
      <c r="G85" s="2">
        <f t="shared" si="26"/>
        <v>1.3869333333333332E-2</v>
      </c>
      <c r="H85" s="2">
        <f t="shared" si="27"/>
        <v>4.4444444444448535E-11</v>
      </c>
      <c r="I85" s="2">
        <f t="shared" si="27"/>
        <v>1.3444444444450133E-11</v>
      </c>
      <c r="J85" s="2">
        <f t="shared" si="27"/>
        <v>1.0677777777776429E-10</v>
      </c>
      <c r="M85" s="2">
        <f t="shared" si="15"/>
        <v>1.6466666666666297E-10</v>
      </c>
      <c r="N85" s="2">
        <f t="shared" si="16"/>
        <v>9.0737717258773644E-6</v>
      </c>
      <c r="O85" s="2">
        <f t="shared" si="17"/>
        <v>1.3896554648510964E-2</v>
      </c>
      <c r="P85" s="2">
        <f t="shared" si="18"/>
        <v>1.3842112018155701E-2</v>
      </c>
      <c r="Q85" s="2">
        <f t="shared" si="19"/>
        <v>6.5423272393847556E-2</v>
      </c>
      <c r="R85" s="2">
        <f t="shared" si="20"/>
        <v>5.2387445485005115E-6</v>
      </c>
      <c r="S85" s="2">
        <f t="shared" si="21"/>
        <v>2.2526601558552199E-5</v>
      </c>
      <c r="T85" s="2">
        <f t="shared" si="22"/>
        <v>0.16242021888977265</v>
      </c>
      <c r="U85" s="1">
        <f t="shared" si="23"/>
        <v>1</v>
      </c>
      <c r="V85" s="9" t="str">
        <f t="shared" si="24"/>
        <v>0,014 ± 0,001</v>
      </c>
    </row>
    <row r="86" spans="1:22" x14ac:dyDescent="0.3">
      <c r="A86" s="31" t="s">
        <v>73</v>
      </c>
      <c r="B86" s="3">
        <v>9.8200000000000006E-3</v>
      </c>
      <c r="C86" s="2">
        <v>1.6650999999999999E-2</v>
      </c>
      <c r="D86" s="2">
        <v>1.3883E-2</v>
      </c>
      <c r="G86" s="2">
        <f>(B86+C86+D86+E86+F86)/$Y$5</f>
        <v>1.3451333333333334E-2</v>
      </c>
      <c r="H86" s="2">
        <f t="shared" si="27"/>
        <v>1.318658177777778E-5</v>
      </c>
      <c r="I86" s="2">
        <f t="shared" si="27"/>
        <v>1.0237866777777766E-5</v>
      </c>
      <c r="J86" s="2">
        <f t="shared" si="27"/>
        <v>1.863361111111099E-7</v>
      </c>
      <c r="M86" s="2">
        <f t="shared" si="15"/>
        <v>2.3610784666666653E-5</v>
      </c>
      <c r="N86" s="2">
        <f t="shared" si="16"/>
        <v>3.4358976022770714E-3</v>
      </c>
      <c r="O86" s="2">
        <f t="shared" si="17"/>
        <v>2.3759026140164549E-2</v>
      </c>
      <c r="P86" s="2">
        <f t="shared" si="18"/>
        <v>3.143640526502121E-3</v>
      </c>
      <c r="Q86" s="2">
        <f t="shared" si="19"/>
        <v>25.543174919044493</v>
      </c>
      <c r="R86" s="2">
        <f t="shared" si="20"/>
        <v>1.9837164055826568E-3</v>
      </c>
      <c r="S86" s="2">
        <f t="shared" si="21"/>
        <v>8.5299805440054235E-3</v>
      </c>
      <c r="T86" s="2">
        <f t="shared" si="22"/>
        <v>63.413643336512536</v>
      </c>
      <c r="U86" s="1">
        <f t="shared" si="23"/>
        <v>483</v>
      </c>
      <c r="V86" s="9" t="str">
        <f t="shared" si="24"/>
        <v>0,014 ± 0,009</v>
      </c>
    </row>
    <row r="87" spans="1:22" x14ac:dyDescent="0.3">
      <c r="A87" s="31" t="s">
        <v>74</v>
      </c>
      <c r="B87" s="3">
        <v>5.3767000000000002E-2</v>
      </c>
      <c r="C87" s="2">
        <v>4.7371999999999997E-2</v>
      </c>
      <c r="D87" s="2">
        <v>4.7209000000000001E-2</v>
      </c>
      <c r="G87" s="2">
        <f t="shared" si="26"/>
        <v>4.9449333333333338E-2</v>
      </c>
      <c r="H87" s="2">
        <f t="shared" si="27"/>
        <v>1.8642245444444424E-5</v>
      </c>
      <c r="I87" s="2">
        <f t="shared" si="27"/>
        <v>4.3153137777778087E-6</v>
      </c>
      <c r="J87" s="2">
        <f t="shared" si="27"/>
        <v>5.0190934444444622E-6</v>
      </c>
      <c r="M87" s="2">
        <f t="shared" si="15"/>
        <v>2.7976652666666695E-5</v>
      </c>
      <c r="N87" s="2">
        <f t="shared" si="16"/>
        <v>3.7400971021262735E-3</v>
      </c>
      <c r="O87" s="2">
        <f t="shared" si="17"/>
        <v>6.0669624639712157E-2</v>
      </c>
      <c r="P87" s="2">
        <f t="shared" si="18"/>
        <v>3.822904202695452E-2</v>
      </c>
      <c r="Q87" s="2">
        <f t="shared" si="19"/>
        <v>7.5634934791023944</v>
      </c>
      <c r="R87" s="2">
        <f t="shared" si="20"/>
        <v>2.1593460687079433E-3</v>
      </c>
      <c r="S87" s="2">
        <f t="shared" si="21"/>
        <v>9.2851880954441558E-3</v>
      </c>
      <c r="T87" s="2">
        <f t="shared" si="22"/>
        <v>18.777175483547108</v>
      </c>
      <c r="U87" s="1">
        <f t="shared" si="23"/>
        <v>43</v>
      </c>
      <c r="V87" s="9" t="str">
        <f t="shared" si="24"/>
        <v>0,05 ± 0,01</v>
      </c>
    </row>
    <row r="88" spans="1:22" x14ac:dyDescent="0.3">
      <c r="A88" s="31" t="s">
        <v>76</v>
      </c>
      <c r="B88" s="3">
        <v>4.5157999999999997E-2</v>
      </c>
      <c r="C88" s="2">
        <v>4.7204000000000003E-2</v>
      </c>
      <c r="D88" s="2">
        <v>4.7231000000000002E-2</v>
      </c>
      <c r="G88" s="2">
        <f t="shared" si="26"/>
        <v>4.6530999999999996E-2</v>
      </c>
      <c r="H88" s="2">
        <f t="shared" si="27"/>
        <v>1.8851289999999978E-6</v>
      </c>
      <c r="I88" s="2">
        <f t="shared" si="27"/>
        <v>4.5292900000000931E-7</v>
      </c>
      <c r="J88" s="2">
        <f t="shared" si="27"/>
        <v>4.9000000000000865E-7</v>
      </c>
      <c r="M88" s="2">
        <f t="shared" si="15"/>
        <v>2.8280580000000154E-6</v>
      </c>
      <c r="N88" s="2">
        <f t="shared" si="16"/>
        <v>1.1891295135518282E-3</v>
      </c>
      <c r="O88" s="2">
        <f t="shared" si="17"/>
        <v>5.0098388540655479E-2</v>
      </c>
      <c r="P88" s="2">
        <f t="shared" si="18"/>
        <v>4.2963611459344513E-2</v>
      </c>
      <c r="Q88" s="2">
        <f t="shared" si="19"/>
        <v>2.5555640617047306</v>
      </c>
      <c r="R88" s="2">
        <f t="shared" si="20"/>
        <v>6.8654424475047681E-4</v>
      </c>
      <c r="S88" s="2">
        <f t="shared" si="21"/>
        <v>2.95214025242705E-3</v>
      </c>
      <c r="T88" s="2">
        <f t="shared" si="22"/>
        <v>6.344459075513206</v>
      </c>
      <c r="U88" s="1">
        <f t="shared" si="23"/>
        <v>5</v>
      </c>
      <c r="V88" s="9" t="str">
        <f t="shared" si="24"/>
        <v>0,047 ± 0,003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90E77-25C6-437C-98CB-F28225298D08}">
  <sheetPr codeName="Лист7"/>
  <dimension ref="A1:AA88"/>
  <sheetViews>
    <sheetView workbookViewId="0">
      <pane xSplit="1" topLeftCell="B1" activePane="topRight" state="frozen"/>
      <selection pane="topRight" activeCell="W85" sqref="W85"/>
    </sheetView>
  </sheetViews>
  <sheetFormatPr defaultRowHeight="14.4" x14ac:dyDescent="0.3"/>
  <cols>
    <col min="1" max="1" width="33.21875" style="30" customWidth="1"/>
    <col min="2" max="2" width="10.88671875" style="3" customWidth="1"/>
    <col min="3" max="3" width="8.88671875" style="2"/>
    <col min="4" max="4" width="9.77734375" style="2" customWidth="1"/>
    <col min="5" max="6" width="8.88671875" style="2"/>
    <col min="7" max="7" width="15.77734375" style="2" customWidth="1"/>
    <col min="8" max="8" width="14.77734375" style="2" customWidth="1"/>
    <col min="9" max="11" width="8.88671875" style="2"/>
    <col min="12" max="12" width="12.44140625" style="2" customWidth="1"/>
    <col min="13" max="13" width="24" style="2" customWidth="1"/>
    <col min="14" max="14" width="12.109375" style="2" customWidth="1"/>
    <col min="15" max="15" width="15.6640625" style="2" customWidth="1"/>
    <col min="16" max="16" width="13.5546875" style="2" customWidth="1"/>
    <col min="17" max="20" width="8.88671875" style="2"/>
    <col min="21" max="21" width="8.88671875" style="1"/>
    <col min="22" max="22" width="18.44140625" style="1" customWidth="1"/>
    <col min="23" max="16384" width="8.88671875" style="1"/>
  </cols>
  <sheetData>
    <row r="1" spans="1:27" s="16" customFormat="1" x14ac:dyDescent="0.3">
      <c r="A1" s="33" t="s">
        <v>17</v>
      </c>
      <c r="B1" s="17" t="s">
        <v>26</v>
      </c>
      <c r="C1" s="17"/>
      <c r="D1" s="17"/>
      <c r="E1" s="17"/>
      <c r="F1" s="8"/>
      <c r="G1" s="7" t="s">
        <v>25</v>
      </c>
      <c r="H1" s="18" t="s">
        <v>24</v>
      </c>
      <c r="I1" s="17"/>
      <c r="J1" s="17"/>
      <c r="K1" s="17"/>
      <c r="L1" s="8"/>
      <c r="M1" s="7" t="s">
        <v>23</v>
      </c>
      <c r="N1" s="7" t="s">
        <v>12</v>
      </c>
      <c r="O1" s="7" t="s">
        <v>22</v>
      </c>
      <c r="P1" s="7" t="s">
        <v>21</v>
      </c>
      <c r="Q1" s="7" t="s">
        <v>9</v>
      </c>
      <c r="R1" s="7" t="s">
        <v>8</v>
      </c>
      <c r="S1" s="7" t="s">
        <v>20</v>
      </c>
      <c r="T1" s="7" t="s">
        <v>19</v>
      </c>
      <c r="U1" s="16" t="s">
        <v>5</v>
      </c>
      <c r="V1" s="16" t="s">
        <v>18</v>
      </c>
    </row>
    <row r="2" spans="1:27" s="12" customFormat="1" ht="15" thickBot="1" x14ac:dyDescent="0.35">
      <c r="A2" s="34"/>
      <c r="B2" s="15">
        <v>1</v>
      </c>
      <c r="C2" s="14">
        <v>2</v>
      </c>
      <c r="D2" s="14">
        <v>3</v>
      </c>
      <c r="E2" s="14">
        <v>4</v>
      </c>
      <c r="F2" s="14">
        <v>5</v>
      </c>
      <c r="G2" s="14"/>
      <c r="H2" s="14">
        <v>1</v>
      </c>
      <c r="I2" s="14">
        <v>2</v>
      </c>
      <c r="J2" s="14">
        <v>3</v>
      </c>
      <c r="K2" s="14">
        <v>4</v>
      </c>
      <c r="L2" s="14">
        <v>5</v>
      </c>
      <c r="M2" s="13"/>
      <c r="N2" s="13"/>
      <c r="O2" s="13"/>
      <c r="P2" s="13"/>
      <c r="Q2" s="13"/>
      <c r="R2" s="13"/>
      <c r="S2" s="13"/>
      <c r="T2" s="13"/>
    </row>
    <row r="3" spans="1:27" s="9" customFormat="1" x14ac:dyDescent="0.3">
      <c r="A3" s="29">
        <v>1</v>
      </c>
      <c r="B3" s="11">
        <v>0</v>
      </c>
      <c r="C3" s="10">
        <v>0</v>
      </c>
      <c r="D3" s="10">
        <v>0</v>
      </c>
      <c r="E3" s="10"/>
      <c r="F3" s="10"/>
      <c r="G3" s="10">
        <f t="shared" ref="G3:G7" si="0">(B3+C3+D3+E3+F3)/$Y$5</f>
        <v>0</v>
      </c>
      <c r="H3" s="10">
        <f t="shared" ref="H3:J7" si="1">POWER(B3-$G3,2)</f>
        <v>0</v>
      </c>
      <c r="I3" s="10">
        <f t="shared" si="1"/>
        <v>0</v>
      </c>
      <c r="J3" s="10">
        <f t="shared" si="1"/>
        <v>0</v>
      </c>
      <c r="K3" s="10"/>
      <c r="L3" s="10"/>
      <c r="M3" s="10">
        <f t="shared" ref="M3:M66" si="2">SUM(H3,I3,J3,K3,L3)</f>
        <v>0</v>
      </c>
      <c r="N3" s="10">
        <f t="shared" ref="N3:N66" si="3">POWER(M3/($Y$5-1),0.5)</f>
        <v>0</v>
      </c>
      <c r="O3" s="10">
        <f t="shared" ref="O3:O66" si="4">G3+3*N3</f>
        <v>0</v>
      </c>
      <c r="P3" s="10">
        <f t="shared" ref="P3:P66" si="5">G3-3*N3</f>
        <v>0</v>
      </c>
      <c r="Q3" s="10" t="e">
        <f t="shared" ref="Q3:Q66" si="6">N3/G3*100</f>
        <v>#DIV/0!</v>
      </c>
      <c r="R3" s="10">
        <f t="shared" ref="R3:R66" si="7">N3/POWER($Y$5, 0.5)</f>
        <v>0</v>
      </c>
      <c r="S3" s="10">
        <f t="shared" ref="S3:S66" si="8">R3*$Z$5</f>
        <v>0</v>
      </c>
      <c r="T3" s="10" t="e">
        <f t="shared" ref="T3:T66" si="9">S3/G3*100</f>
        <v>#DIV/0!</v>
      </c>
      <c r="U3" s="9" t="e">
        <f t="shared" ref="U3:U66" si="10">ROUNDUP(POWER(Q3*$Z$5/$AA$5,2),0)</f>
        <v>#DIV/0!</v>
      </c>
      <c r="V3" s="9" t="str">
        <f xml:space="preserve"> (ROUNDUP(G3,3)) &amp; " ± " &amp; (ROUNDUP(S3, 3))</f>
        <v>0 ± 0</v>
      </c>
    </row>
    <row r="4" spans="1:27" x14ac:dyDescent="0.3">
      <c r="A4" s="30">
        <f>A3+1</f>
        <v>2</v>
      </c>
      <c r="B4" s="11"/>
      <c r="C4" s="10"/>
      <c r="D4" s="10"/>
      <c r="G4" s="2">
        <f>(B4+C4+D4+E4+F4)/$Y$5</f>
        <v>0</v>
      </c>
      <c r="H4" s="2">
        <f>POWER(B4-$G4,2)</f>
        <v>0</v>
      </c>
      <c r="I4" s="2">
        <f>POWER(C4-$G4,2)</f>
        <v>0</v>
      </c>
      <c r="J4" s="2">
        <f>POWER(D4-$G4,2)</f>
        <v>0</v>
      </c>
      <c r="M4" s="2">
        <f t="shared" si="2"/>
        <v>0</v>
      </c>
      <c r="N4" s="2">
        <f t="shared" si="3"/>
        <v>0</v>
      </c>
      <c r="O4" s="2">
        <f t="shared" si="4"/>
        <v>0</v>
      </c>
      <c r="P4" s="2">
        <f t="shared" si="5"/>
        <v>0</v>
      </c>
      <c r="Q4" s="2" t="e">
        <f t="shared" si="6"/>
        <v>#DIV/0!</v>
      </c>
      <c r="R4" s="2">
        <f t="shared" si="7"/>
        <v>0</v>
      </c>
      <c r="S4" s="2">
        <f t="shared" si="8"/>
        <v>0</v>
      </c>
      <c r="T4" s="2" t="e">
        <f t="shared" si="9"/>
        <v>#DIV/0!</v>
      </c>
      <c r="U4" s="1" t="e">
        <f t="shared" si="10"/>
        <v>#DIV/0!</v>
      </c>
      <c r="V4" s="9" t="str">
        <f t="shared" ref="V4:V67" si="11" xml:space="preserve"> (ROUNDUP(G4,3)) &amp; " ± " &amp; (ROUNDUP(S4, 3))</f>
        <v>0 ± 0</v>
      </c>
      <c r="X4" s="8" t="s">
        <v>3</v>
      </c>
      <c r="Y4" s="7" t="s">
        <v>2</v>
      </c>
      <c r="Z4" s="7" t="s">
        <v>1</v>
      </c>
      <c r="AA4" s="7" t="s">
        <v>0</v>
      </c>
    </row>
    <row r="5" spans="1:27" x14ac:dyDescent="0.3">
      <c r="A5" s="30">
        <f t="shared" ref="A5:A68" si="12">A4+1</f>
        <v>3</v>
      </c>
      <c r="G5" s="2">
        <f t="shared" si="0"/>
        <v>0</v>
      </c>
      <c r="H5" s="2">
        <f t="shared" si="1"/>
        <v>0</v>
      </c>
      <c r="I5" s="2">
        <f t="shared" si="1"/>
        <v>0</v>
      </c>
      <c r="J5" s="2">
        <f t="shared" si="1"/>
        <v>0</v>
      </c>
      <c r="M5" s="2">
        <f t="shared" si="2"/>
        <v>0</v>
      </c>
      <c r="N5" s="2">
        <f t="shared" si="3"/>
        <v>0</v>
      </c>
      <c r="O5" s="2">
        <f t="shared" si="4"/>
        <v>0</v>
      </c>
      <c r="P5" s="2">
        <f t="shared" si="5"/>
        <v>0</v>
      </c>
      <c r="Q5" s="2" t="e">
        <f t="shared" si="6"/>
        <v>#DIV/0!</v>
      </c>
      <c r="R5" s="2">
        <f t="shared" si="7"/>
        <v>0</v>
      </c>
      <c r="S5" s="2">
        <f t="shared" si="8"/>
        <v>0</v>
      </c>
      <c r="T5" s="2" t="e">
        <f t="shared" si="9"/>
        <v>#DIV/0!</v>
      </c>
      <c r="U5" s="1" t="e">
        <f t="shared" si="10"/>
        <v>#DIV/0!</v>
      </c>
      <c r="V5" s="9" t="str">
        <f t="shared" si="11"/>
        <v>0 ± 0</v>
      </c>
      <c r="X5" s="3">
        <v>0.95</v>
      </c>
      <c r="Y5" s="6">
        <v>3</v>
      </c>
      <c r="Z5" s="2">
        <v>4.3</v>
      </c>
      <c r="AA5" s="2">
        <v>5</v>
      </c>
    </row>
    <row r="6" spans="1:27" x14ac:dyDescent="0.3">
      <c r="A6" s="30">
        <f t="shared" si="12"/>
        <v>4</v>
      </c>
      <c r="G6" s="2">
        <f t="shared" si="0"/>
        <v>0</v>
      </c>
      <c r="H6" s="2">
        <f t="shared" si="1"/>
        <v>0</v>
      </c>
      <c r="I6" s="2">
        <f t="shared" si="1"/>
        <v>0</v>
      </c>
      <c r="J6" s="2">
        <f t="shared" si="1"/>
        <v>0</v>
      </c>
      <c r="M6" s="2">
        <f t="shared" si="2"/>
        <v>0</v>
      </c>
      <c r="N6" s="2">
        <f t="shared" si="3"/>
        <v>0</v>
      </c>
      <c r="O6" s="2">
        <f t="shared" si="4"/>
        <v>0</v>
      </c>
      <c r="P6" s="2">
        <f t="shared" si="5"/>
        <v>0</v>
      </c>
      <c r="Q6" s="2" t="e">
        <f t="shared" si="6"/>
        <v>#DIV/0!</v>
      </c>
      <c r="R6" s="2">
        <f t="shared" si="7"/>
        <v>0</v>
      </c>
      <c r="S6" s="2">
        <f t="shared" si="8"/>
        <v>0</v>
      </c>
      <c r="T6" s="2" t="e">
        <f t="shared" si="9"/>
        <v>#DIV/0!</v>
      </c>
      <c r="U6" s="1" t="e">
        <f t="shared" si="10"/>
        <v>#DIV/0!</v>
      </c>
      <c r="V6" s="9" t="str">
        <f t="shared" si="11"/>
        <v>0 ± 0</v>
      </c>
    </row>
    <row r="7" spans="1:27" x14ac:dyDescent="0.3">
      <c r="A7" s="30">
        <f t="shared" si="12"/>
        <v>5</v>
      </c>
      <c r="G7" s="2">
        <f t="shared" si="0"/>
        <v>0</v>
      </c>
      <c r="H7" s="2">
        <f t="shared" si="1"/>
        <v>0</v>
      </c>
      <c r="I7" s="2">
        <f t="shared" si="1"/>
        <v>0</v>
      </c>
      <c r="J7" s="2">
        <f t="shared" si="1"/>
        <v>0</v>
      </c>
      <c r="M7" s="2">
        <f t="shared" si="2"/>
        <v>0</v>
      </c>
      <c r="N7" s="2">
        <f t="shared" si="3"/>
        <v>0</v>
      </c>
      <c r="O7" s="2">
        <f t="shared" si="4"/>
        <v>0</v>
      </c>
      <c r="P7" s="2">
        <f t="shared" si="5"/>
        <v>0</v>
      </c>
      <c r="Q7" s="2" t="e">
        <f t="shared" si="6"/>
        <v>#DIV/0!</v>
      </c>
      <c r="R7" s="2">
        <f t="shared" si="7"/>
        <v>0</v>
      </c>
      <c r="S7" s="2">
        <f t="shared" si="8"/>
        <v>0</v>
      </c>
      <c r="T7" s="2" t="e">
        <f t="shared" si="9"/>
        <v>#DIV/0!</v>
      </c>
      <c r="U7" s="1" t="e">
        <f t="shared" si="10"/>
        <v>#DIV/0!</v>
      </c>
      <c r="V7" s="9" t="str">
        <f t="shared" si="11"/>
        <v>0 ± 0</v>
      </c>
    </row>
    <row r="8" spans="1:27" x14ac:dyDescent="0.3">
      <c r="A8" s="31">
        <f t="shared" si="12"/>
        <v>6</v>
      </c>
      <c r="B8" s="3">
        <v>0</v>
      </c>
      <c r="C8" s="2">
        <v>0</v>
      </c>
      <c r="D8" s="2">
        <v>0</v>
      </c>
      <c r="G8" s="2">
        <f>(B8+C8+D8+E8+F8)/$Y$5</f>
        <v>0</v>
      </c>
      <c r="H8" s="2">
        <f>POWER(B8-$G8,2)</f>
        <v>0</v>
      </c>
      <c r="I8" s="2">
        <f>POWER(C8-$G8,2)</f>
        <v>0</v>
      </c>
      <c r="J8" s="2">
        <f>POWER(D8-$G8,2)</f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2">
        <f t="shared" si="5"/>
        <v>0</v>
      </c>
      <c r="Q8" s="2" t="e">
        <f t="shared" si="6"/>
        <v>#DIV/0!</v>
      </c>
      <c r="R8" s="2">
        <f t="shared" si="7"/>
        <v>0</v>
      </c>
      <c r="S8" s="2">
        <f t="shared" si="8"/>
        <v>0</v>
      </c>
      <c r="T8" s="2" t="e">
        <f t="shared" si="9"/>
        <v>#DIV/0!</v>
      </c>
      <c r="U8" s="1" t="e">
        <f t="shared" si="10"/>
        <v>#DIV/0!</v>
      </c>
      <c r="V8" s="9" t="str">
        <f t="shared" si="11"/>
        <v>0 ± 0</v>
      </c>
    </row>
    <row r="9" spans="1:27" x14ac:dyDescent="0.3">
      <c r="A9" s="30">
        <f t="shared" si="12"/>
        <v>7</v>
      </c>
      <c r="G9" s="2">
        <f t="shared" ref="G9:G72" si="13">(B9+C9+D9+E9+F9)/$Y$5</f>
        <v>0</v>
      </c>
      <c r="H9" s="2">
        <f t="shared" ref="H9:J72" si="14">POWER(B9-$G9,2)</f>
        <v>0</v>
      </c>
      <c r="I9" s="2">
        <f t="shared" si="14"/>
        <v>0</v>
      </c>
      <c r="J9" s="2">
        <f t="shared" si="14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2">
        <f t="shared" si="5"/>
        <v>0</v>
      </c>
      <c r="Q9" s="2" t="e">
        <f t="shared" si="6"/>
        <v>#DIV/0!</v>
      </c>
      <c r="R9" s="2">
        <f t="shared" si="7"/>
        <v>0</v>
      </c>
      <c r="S9" s="2">
        <f t="shared" si="8"/>
        <v>0</v>
      </c>
      <c r="T9" s="2" t="e">
        <f t="shared" si="9"/>
        <v>#DIV/0!</v>
      </c>
      <c r="U9" s="1" t="e">
        <f t="shared" si="10"/>
        <v>#DIV/0!</v>
      </c>
      <c r="V9" s="9" t="str">
        <f t="shared" si="11"/>
        <v>0 ± 0</v>
      </c>
    </row>
    <row r="10" spans="1:27" x14ac:dyDescent="0.3">
      <c r="A10" s="30">
        <f t="shared" si="12"/>
        <v>8</v>
      </c>
      <c r="G10" s="2">
        <f t="shared" si="13"/>
        <v>0</v>
      </c>
      <c r="H10" s="2">
        <f t="shared" si="14"/>
        <v>0</v>
      </c>
      <c r="I10" s="2">
        <f t="shared" si="14"/>
        <v>0</v>
      </c>
      <c r="J10" s="2">
        <f t="shared" si="14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2">
        <f t="shared" si="5"/>
        <v>0</v>
      </c>
      <c r="Q10" s="2" t="e">
        <f t="shared" si="6"/>
        <v>#DIV/0!</v>
      </c>
      <c r="R10" s="2">
        <f t="shared" si="7"/>
        <v>0</v>
      </c>
      <c r="S10" s="2">
        <f t="shared" si="8"/>
        <v>0</v>
      </c>
      <c r="T10" s="2" t="e">
        <f t="shared" si="9"/>
        <v>#DIV/0!</v>
      </c>
      <c r="U10" s="1" t="e">
        <f t="shared" si="10"/>
        <v>#DIV/0!</v>
      </c>
      <c r="V10" s="9" t="str">
        <f t="shared" si="11"/>
        <v>0 ± 0</v>
      </c>
    </row>
    <row r="11" spans="1:27" x14ac:dyDescent="0.3">
      <c r="A11" s="30">
        <f t="shared" si="12"/>
        <v>9</v>
      </c>
      <c r="G11" s="2">
        <f t="shared" si="13"/>
        <v>0</v>
      </c>
      <c r="H11" s="2">
        <f t="shared" si="14"/>
        <v>0</v>
      </c>
      <c r="I11" s="2">
        <f t="shared" si="14"/>
        <v>0</v>
      </c>
      <c r="J11" s="2">
        <f t="shared" si="14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2">
        <f t="shared" si="5"/>
        <v>0</v>
      </c>
      <c r="Q11" s="2" t="e">
        <f t="shared" si="6"/>
        <v>#DIV/0!</v>
      </c>
      <c r="R11" s="2">
        <f t="shared" si="7"/>
        <v>0</v>
      </c>
      <c r="S11" s="2">
        <f t="shared" si="8"/>
        <v>0</v>
      </c>
      <c r="T11" s="2" t="e">
        <f t="shared" si="9"/>
        <v>#DIV/0!</v>
      </c>
      <c r="U11" s="1" t="e">
        <f t="shared" si="10"/>
        <v>#DIV/0!</v>
      </c>
      <c r="V11" s="9" t="str">
        <f t="shared" si="11"/>
        <v>0 ± 0</v>
      </c>
    </row>
    <row r="12" spans="1:27" x14ac:dyDescent="0.3">
      <c r="A12" s="30">
        <f t="shared" si="12"/>
        <v>10</v>
      </c>
      <c r="G12" s="2">
        <f t="shared" si="13"/>
        <v>0</v>
      </c>
      <c r="H12" s="2">
        <f t="shared" si="14"/>
        <v>0</v>
      </c>
      <c r="I12" s="2">
        <f t="shared" si="14"/>
        <v>0</v>
      </c>
      <c r="J12" s="2">
        <f t="shared" si="14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2">
        <f t="shared" si="5"/>
        <v>0</v>
      </c>
      <c r="Q12" s="2" t="e">
        <f t="shared" si="6"/>
        <v>#DIV/0!</v>
      </c>
      <c r="R12" s="2">
        <f t="shared" si="7"/>
        <v>0</v>
      </c>
      <c r="S12" s="2">
        <f t="shared" si="8"/>
        <v>0</v>
      </c>
      <c r="T12" s="2" t="e">
        <f t="shared" si="9"/>
        <v>#DIV/0!</v>
      </c>
      <c r="U12" s="1" t="e">
        <f t="shared" si="10"/>
        <v>#DIV/0!</v>
      </c>
      <c r="V12" s="9" t="str">
        <f t="shared" si="11"/>
        <v>0 ± 0</v>
      </c>
    </row>
    <row r="13" spans="1:27" x14ac:dyDescent="0.3">
      <c r="A13" s="31">
        <f t="shared" si="12"/>
        <v>11</v>
      </c>
      <c r="B13" s="3">
        <v>0</v>
      </c>
      <c r="C13" s="2">
        <v>0</v>
      </c>
      <c r="D13" s="2">
        <v>0</v>
      </c>
      <c r="G13" s="2">
        <f t="shared" si="13"/>
        <v>0</v>
      </c>
      <c r="H13" s="2">
        <f t="shared" si="14"/>
        <v>0</v>
      </c>
      <c r="I13" s="2">
        <f>POWER(C13-$G13,2)</f>
        <v>0</v>
      </c>
      <c r="J13" s="2">
        <f t="shared" si="14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2">
        <f t="shared" si="5"/>
        <v>0</v>
      </c>
      <c r="Q13" s="2" t="e">
        <f t="shared" si="6"/>
        <v>#DIV/0!</v>
      </c>
      <c r="R13" s="2">
        <f t="shared" si="7"/>
        <v>0</v>
      </c>
      <c r="S13" s="2">
        <f t="shared" si="8"/>
        <v>0</v>
      </c>
      <c r="T13" s="2" t="e">
        <f t="shared" si="9"/>
        <v>#DIV/0!</v>
      </c>
      <c r="U13" s="1" t="e">
        <f t="shared" si="10"/>
        <v>#DIV/0!</v>
      </c>
      <c r="V13" s="9" t="str">
        <f t="shared" si="11"/>
        <v>0 ± 0</v>
      </c>
    </row>
    <row r="14" spans="1:27" x14ac:dyDescent="0.3">
      <c r="A14" s="30">
        <f t="shared" si="12"/>
        <v>12</v>
      </c>
      <c r="G14" s="2">
        <f t="shared" si="13"/>
        <v>0</v>
      </c>
      <c r="H14" s="2">
        <f t="shared" si="14"/>
        <v>0</v>
      </c>
      <c r="I14" s="2">
        <f t="shared" si="14"/>
        <v>0</v>
      </c>
      <c r="J14" s="2">
        <f t="shared" si="14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2">
        <f t="shared" si="5"/>
        <v>0</v>
      </c>
      <c r="Q14" s="2" t="e">
        <f t="shared" si="6"/>
        <v>#DIV/0!</v>
      </c>
      <c r="R14" s="2">
        <f t="shared" si="7"/>
        <v>0</v>
      </c>
      <c r="S14" s="2">
        <f t="shared" si="8"/>
        <v>0</v>
      </c>
      <c r="T14" s="2" t="e">
        <f t="shared" si="9"/>
        <v>#DIV/0!</v>
      </c>
      <c r="U14" s="1" t="e">
        <f t="shared" si="10"/>
        <v>#DIV/0!</v>
      </c>
      <c r="V14" s="9" t="str">
        <f t="shared" si="11"/>
        <v>0 ± 0</v>
      </c>
    </row>
    <row r="15" spans="1:27" x14ac:dyDescent="0.3">
      <c r="A15" s="30">
        <f t="shared" si="12"/>
        <v>13</v>
      </c>
      <c r="G15" s="2">
        <f t="shared" si="13"/>
        <v>0</v>
      </c>
      <c r="H15" s="2">
        <f t="shared" si="14"/>
        <v>0</v>
      </c>
      <c r="I15" s="2">
        <f t="shared" si="14"/>
        <v>0</v>
      </c>
      <c r="J15" s="2">
        <f t="shared" si="14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2">
        <f t="shared" si="5"/>
        <v>0</v>
      </c>
      <c r="Q15" s="2" t="e">
        <f t="shared" si="6"/>
        <v>#DIV/0!</v>
      </c>
      <c r="R15" s="2">
        <f t="shared" si="7"/>
        <v>0</v>
      </c>
      <c r="S15" s="2">
        <f t="shared" si="8"/>
        <v>0</v>
      </c>
      <c r="T15" s="2" t="e">
        <f t="shared" si="9"/>
        <v>#DIV/0!</v>
      </c>
      <c r="U15" s="1" t="e">
        <f t="shared" si="10"/>
        <v>#DIV/0!</v>
      </c>
      <c r="V15" s="9" t="str">
        <f t="shared" si="11"/>
        <v>0 ± 0</v>
      </c>
    </row>
    <row r="16" spans="1:27" x14ac:dyDescent="0.3">
      <c r="A16" s="30">
        <f t="shared" si="12"/>
        <v>14</v>
      </c>
      <c r="B16" s="5"/>
      <c r="G16" s="2">
        <f t="shared" si="13"/>
        <v>0</v>
      </c>
      <c r="H16" s="2">
        <f t="shared" si="14"/>
        <v>0</v>
      </c>
      <c r="I16" s="2">
        <f t="shared" si="14"/>
        <v>0</v>
      </c>
      <c r="J16" s="2">
        <f t="shared" si="14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2">
        <f t="shared" si="5"/>
        <v>0</v>
      </c>
      <c r="Q16" s="2" t="e">
        <f t="shared" si="6"/>
        <v>#DIV/0!</v>
      </c>
      <c r="R16" s="2">
        <f t="shared" si="7"/>
        <v>0</v>
      </c>
      <c r="S16" s="2">
        <f t="shared" si="8"/>
        <v>0</v>
      </c>
      <c r="T16" s="2" t="e">
        <f t="shared" si="9"/>
        <v>#DIV/0!</v>
      </c>
      <c r="U16" s="1" t="e">
        <f t="shared" si="10"/>
        <v>#DIV/0!</v>
      </c>
      <c r="V16" s="9" t="str">
        <f t="shared" si="11"/>
        <v>0 ± 0</v>
      </c>
    </row>
    <row r="17" spans="1:22" x14ac:dyDescent="0.3">
      <c r="A17" s="30">
        <f t="shared" si="12"/>
        <v>15</v>
      </c>
      <c r="B17" s="5"/>
      <c r="G17" s="2">
        <f t="shared" si="13"/>
        <v>0</v>
      </c>
      <c r="H17" s="2">
        <f t="shared" si="14"/>
        <v>0</v>
      </c>
      <c r="I17" s="2">
        <f t="shared" si="14"/>
        <v>0</v>
      </c>
      <c r="J17" s="2">
        <f t="shared" si="14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2">
        <f t="shared" si="5"/>
        <v>0</v>
      </c>
      <c r="Q17" s="2" t="e">
        <f t="shared" si="6"/>
        <v>#DIV/0!</v>
      </c>
      <c r="R17" s="2">
        <f t="shared" si="7"/>
        <v>0</v>
      </c>
      <c r="S17" s="2">
        <f t="shared" si="8"/>
        <v>0</v>
      </c>
      <c r="T17" s="2" t="e">
        <f t="shared" si="9"/>
        <v>#DIV/0!</v>
      </c>
      <c r="U17" s="1" t="e">
        <f t="shared" si="10"/>
        <v>#DIV/0!</v>
      </c>
      <c r="V17" s="9" t="str">
        <f t="shared" si="11"/>
        <v>0 ± 0</v>
      </c>
    </row>
    <row r="18" spans="1:22" x14ac:dyDescent="0.3">
      <c r="A18" s="31">
        <f t="shared" si="12"/>
        <v>16</v>
      </c>
      <c r="B18" s="3">
        <v>0.152197</v>
      </c>
      <c r="C18" s="2">
        <v>0</v>
      </c>
      <c r="D18" s="2">
        <v>0</v>
      </c>
      <c r="G18" s="2">
        <f t="shared" si="13"/>
        <v>5.0732333333333331E-2</v>
      </c>
      <c r="H18" s="2">
        <f t="shared" si="14"/>
        <v>1.029507858177778E-2</v>
      </c>
      <c r="I18" s="2">
        <f t="shared" si="14"/>
        <v>2.573769645444444E-3</v>
      </c>
      <c r="J18" s="2">
        <f t="shared" si="14"/>
        <v>2.573769645444444E-3</v>
      </c>
      <c r="M18" s="2">
        <f t="shared" si="2"/>
        <v>1.5442617872666669E-2</v>
      </c>
      <c r="N18" s="2">
        <f t="shared" si="3"/>
        <v>8.7870978919853474E-2</v>
      </c>
      <c r="O18" s="2">
        <f t="shared" si="4"/>
        <v>0.31434527009289376</v>
      </c>
      <c r="P18" s="2">
        <f t="shared" si="5"/>
        <v>-0.21288060342622711</v>
      </c>
      <c r="Q18" s="2">
        <f t="shared" si="6"/>
        <v>173.20508075688775</v>
      </c>
      <c r="R18" s="2">
        <f t="shared" si="7"/>
        <v>5.0732333333333338E-2</v>
      </c>
      <c r="S18" s="2">
        <f t="shared" si="8"/>
        <v>0.21814903333333335</v>
      </c>
      <c r="T18" s="2">
        <f t="shared" si="9"/>
        <v>430.00000000000006</v>
      </c>
      <c r="U18" s="1">
        <f t="shared" si="10"/>
        <v>22188</v>
      </c>
      <c r="V18" s="9" t="str">
        <f t="shared" si="11"/>
        <v>0,051 ± 0,219</v>
      </c>
    </row>
    <row r="19" spans="1:22" x14ac:dyDescent="0.3">
      <c r="A19" s="30">
        <f t="shared" si="12"/>
        <v>17</v>
      </c>
      <c r="G19" s="2">
        <f t="shared" si="13"/>
        <v>0</v>
      </c>
      <c r="H19" s="2">
        <f t="shared" si="14"/>
        <v>0</v>
      </c>
      <c r="I19" s="2">
        <f t="shared" si="14"/>
        <v>0</v>
      </c>
      <c r="J19" s="2">
        <f t="shared" si="14"/>
        <v>0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2">
        <f t="shared" si="5"/>
        <v>0</v>
      </c>
      <c r="Q19" s="2" t="e">
        <f t="shared" si="6"/>
        <v>#DIV/0!</v>
      </c>
      <c r="R19" s="2">
        <f t="shared" si="7"/>
        <v>0</v>
      </c>
      <c r="S19" s="2">
        <f t="shared" si="8"/>
        <v>0</v>
      </c>
      <c r="T19" s="2" t="e">
        <f t="shared" si="9"/>
        <v>#DIV/0!</v>
      </c>
      <c r="U19" s="1" t="e">
        <f t="shared" si="10"/>
        <v>#DIV/0!</v>
      </c>
      <c r="V19" s="9" t="str">
        <f t="shared" si="11"/>
        <v>0 ± 0</v>
      </c>
    </row>
    <row r="20" spans="1:22" x14ac:dyDescent="0.3">
      <c r="A20" s="30">
        <f t="shared" si="12"/>
        <v>18</v>
      </c>
      <c r="G20" s="2">
        <f t="shared" si="13"/>
        <v>0</v>
      </c>
      <c r="H20" s="2">
        <f t="shared" si="14"/>
        <v>0</v>
      </c>
      <c r="I20" s="2">
        <f t="shared" si="14"/>
        <v>0</v>
      </c>
      <c r="J20" s="2">
        <f t="shared" si="14"/>
        <v>0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2">
        <f t="shared" si="5"/>
        <v>0</v>
      </c>
      <c r="Q20" s="2" t="e">
        <f t="shared" si="6"/>
        <v>#DIV/0!</v>
      </c>
      <c r="R20" s="2">
        <f t="shared" si="7"/>
        <v>0</v>
      </c>
      <c r="S20" s="2">
        <f t="shared" si="8"/>
        <v>0</v>
      </c>
      <c r="T20" s="2" t="e">
        <f t="shared" si="9"/>
        <v>#DIV/0!</v>
      </c>
      <c r="U20" s="1" t="e">
        <f t="shared" si="10"/>
        <v>#DIV/0!</v>
      </c>
      <c r="V20" s="9" t="str">
        <f t="shared" si="11"/>
        <v>0 ± 0</v>
      </c>
    </row>
    <row r="21" spans="1:22" x14ac:dyDescent="0.3">
      <c r="A21" s="30">
        <f t="shared" si="12"/>
        <v>19</v>
      </c>
      <c r="G21" s="2">
        <f t="shared" si="13"/>
        <v>0</v>
      </c>
      <c r="H21" s="2">
        <f t="shared" si="14"/>
        <v>0</v>
      </c>
      <c r="I21" s="2">
        <f t="shared" si="14"/>
        <v>0</v>
      </c>
      <c r="J21" s="2">
        <f t="shared" si="14"/>
        <v>0</v>
      </c>
      <c r="M21" s="2">
        <f t="shared" si="2"/>
        <v>0</v>
      </c>
      <c r="N21" s="2">
        <f t="shared" si="3"/>
        <v>0</v>
      </c>
      <c r="O21" s="2">
        <f t="shared" si="4"/>
        <v>0</v>
      </c>
      <c r="P21" s="2">
        <f t="shared" si="5"/>
        <v>0</v>
      </c>
      <c r="Q21" s="2" t="e">
        <f t="shared" si="6"/>
        <v>#DIV/0!</v>
      </c>
      <c r="R21" s="2">
        <f t="shared" si="7"/>
        <v>0</v>
      </c>
      <c r="S21" s="2">
        <f t="shared" si="8"/>
        <v>0</v>
      </c>
      <c r="T21" s="2" t="e">
        <f t="shared" si="9"/>
        <v>#DIV/0!</v>
      </c>
      <c r="U21" s="1" t="e">
        <f t="shared" si="10"/>
        <v>#DIV/0!</v>
      </c>
      <c r="V21" s="9" t="str">
        <f t="shared" si="11"/>
        <v>0 ± 0</v>
      </c>
    </row>
    <row r="22" spans="1:22" x14ac:dyDescent="0.3">
      <c r="A22" s="30">
        <f t="shared" si="12"/>
        <v>20</v>
      </c>
      <c r="G22" s="2">
        <f t="shared" si="13"/>
        <v>0</v>
      </c>
      <c r="H22" s="2">
        <f t="shared" si="14"/>
        <v>0</v>
      </c>
      <c r="I22" s="2">
        <f t="shared" si="14"/>
        <v>0</v>
      </c>
      <c r="J22" s="2">
        <f t="shared" si="14"/>
        <v>0</v>
      </c>
      <c r="M22" s="2">
        <f t="shared" si="2"/>
        <v>0</v>
      </c>
      <c r="N22" s="2">
        <f t="shared" si="3"/>
        <v>0</v>
      </c>
      <c r="O22" s="2">
        <f t="shared" si="4"/>
        <v>0</v>
      </c>
      <c r="P22" s="2">
        <f t="shared" si="5"/>
        <v>0</v>
      </c>
      <c r="Q22" s="2" t="e">
        <f t="shared" si="6"/>
        <v>#DIV/0!</v>
      </c>
      <c r="R22" s="2">
        <f t="shared" si="7"/>
        <v>0</v>
      </c>
      <c r="S22" s="2">
        <f t="shared" si="8"/>
        <v>0</v>
      </c>
      <c r="T22" s="2" t="e">
        <f t="shared" si="9"/>
        <v>#DIV/0!</v>
      </c>
      <c r="U22" s="1" t="e">
        <f t="shared" si="10"/>
        <v>#DIV/0!</v>
      </c>
      <c r="V22" s="9" t="str">
        <f t="shared" si="11"/>
        <v>0 ± 0</v>
      </c>
    </row>
    <row r="23" spans="1:22" x14ac:dyDescent="0.3">
      <c r="A23" s="31">
        <f t="shared" si="12"/>
        <v>21</v>
      </c>
      <c r="B23" s="3">
        <v>0</v>
      </c>
      <c r="C23" s="2">
        <v>0</v>
      </c>
      <c r="D23" s="2">
        <v>0</v>
      </c>
      <c r="G23" s="2">
        <f t="shared" si="13"/>
        <v>0</v>
      </c>
      <c r="H23" s="2">
        <f t="shared" si="14"/>
        <v>0</v>
      </c>
      <c r="I23" s="2">
        <f t="shared" si="14"/>
        <v>0</v>
      </c>
      <c r="J23" s="2">
        <f t="shared" si="14"/>
        <v>0</v>
      </c>
      <c r="M23" s="2">
        <f t="shared" si="2"/>
        <v>0</v>
      </c>
      <c r="N23" s="2">
        <f t="shared" si="3"/>
        <v>0</v>
      </c>
      <c r="O23" s="2">
        <f t="shared" si="4"/>
        <v>0</v>
      </c>
      <c r="P23" s="2">
        <f t="shared" si="5"/>
        <v>0</v>
      </c>
      <c r="Q23" s="2" t="e">
        <f t="shared" si="6"/>
        <v>#DIV/0!</v>
      </c>
      <c r="R23" s="2">
        <f t="shared" si="7"/>
        <v>0</v>
      </c>
      <c r="S23" s="2">
        <f t="shared" si="8"/>
        <v>0</v>
      </c>
      <c r="T23" s="2" t="e">
        <f t="shared" si="9"/>
        <v>#DIV/0!</v>
      </c>
      <c r="U23" s="1" t="e">
        <f t="shared" si="10"/>
        <v>#DIV/0!</v>
      </c>
      <c r="V23" s="9" t="str">
        <f t="shared" si="11"/>
        <v>0 ± 0</v>
      </c>
    </row>
    <row r="24" spans="1:22" x14ac:dyDescent="0.3">
      <c r="A24" s="4">
        <f t="shared" si="12"/>
        <v>22</v>
      </c>
      <c r="G24" s="2">
        <f t="shared" si="13"/>
        <v>0</v>
      </c>
      <c r="H24" s="2">
        <f t="shared" si="14"/>
        <v>0</v>
      </c>
      <c r="I24" s="2">
        <f t="shared" si="14"/>
        <v>0</v>
      </c>
      <c r="J24" s="2">
        <f t="shared" si="14"/>
        <v>0</v>
      </c>
      <c r="M24" s="2">
        <f t="shared" si="2"/>
        <v>0</v>
      </c>
      <c r="N24" s="2">
        <f t="shared" si="3"/>
        <v>0</v>
      </c>
      <c r="O24" s="2">
        <f t="shared" si="4"/>
        <v>0</v>
      </c>
      <c r="P24" s="2">
        <f t="shared" si="5"/>
        <v>0</v>
      </c>
      <c r="Q24" s="2" t="e">
        <f t="shared" si="6"/>
        <v>#DIV/0!</v>
      </c>
      <c r="R24" s="2">
        <f t="shared" si="7"/>
        <v>0</v>
      </c>
      <c r="S24" s="2">
        <f t="shared" si="8"/>
        <v>0</v>
      </c>
      <c r="T24" s="2" t="e">
        <f t="shared" si="9"/>
        <v>#DIV/0!</v>
      </c>
      <c r="U24" s="1" t="e">
        <f t="shared" si="10"/>
        <v>#DIV/0!</v>
      </c>
      <c r="V24" s="9" t="str">
        <f t="shared" si="11"/>
        <v>0 ± 0</v>
      </c>
    </row>
    <row r="25" spans="1:22" x14ac:dyDescent="0.3">
      <c r="A25" s="4">
        <f t="shared" si="12"/>
        <v>23</v>
      </c>
      <c r="G25" s="2">
        <f t="shared" si="13"/>
        <v>0</v>
      </c>
      <c r="H25" s="2">
        <f t="shared" si="14"/>
        <v>0</v>
      </c>
      <c r="I25" s="2">
        <f t="shared" si="14"/>
        <v>0</v>
      </c>
      <c r="J25" s="2">
        <f t="shared" si="14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  <c r="Q25" s="2" t="e">
        <f t="shared" si="6"/>
        <v>#DIV/0!</v>
      </c>
      <c r="R25" s="2">
        <f t="shared" si="7"/>
        <v>0</v>
      </c>
      <c r="S25" s="2">
        <f t="shared" si="8"/>
        <v>0</v>
      </c>
      <c r="T25" s="2" t="e">
        <f t="shared" si="9"/>
        <v>#DIV/0!</v>
      </c>
      <c r="U25" s="1" t="e">
        <f t="shared" si="10"/>
        <v>#DIV/0!</v>
      </c>
      <c r="V25" s="9" t="str">
        <f t="shared" si="11"/>
        <v>0 ± 0</v>
      </c>
    </row>
    <row r="26" spans="1:22" x14ac:dyDescent="0.3">
      <c r="A26" s="4">
        <f t="shared" si="12"/>
        <v>24</v>
      </c>
      <c r="G26" s="2">
        <f t="shared" si="13"/>
        <v>0</v>
      </c>
      <c r="H26" s="2">
        <f t="shared" si="14"/>
        <v>0</v>
      </c>
      <c r="I26" s="2">
        <f t="shared" si="14"/>
        <v>0</v>
      </c>
      <c r="J26" s="2">
        <f t="shared" si="14"/>
        <v>0</v>
      </c>
      <c r="M26" s="2">
        <f t="shared" si="2"/>
        <v>0</v>
      </c>
      <c r="N26" s="2">
        <f t="shared" si="3"/>
        <v>0</v>
      </c>
      <c r="O26" s="2">
        <f t="shared" si="4"/>
        <v>0</v>
      </c>
      <c r="P26" s="2">
        <f t="shared" si="5"/>
        <v>0</v>
      </c>
      <c r="Q26" s="2" t="e">
        <f t="shared" si="6"/>
        <v>#DIV/0!</v>
      </c>
      <c r="R26" s="2">
        <f t="shared" si="7"/>
        <v>0</v>
      </c>
      <c r="S26" s="2">
        <f t="shared" si="8"/>
        <v>0</v>
      </c>
      <c r="T26" s="2" t="e">
        <f t="shared" si="9"/>
        <v>#DIV/0!</v>
      </c>
      <c r="U26" s="1" t="e">
        <f t="shared" si="10"/>
        <v>#DIV/0!</v>
      </c>
      <c r="V26" s="9" t="str">
        <f t="shared" si="11"/>
        <v>0 ± 0</v>
      </c>
    </row>
    <row r="27" spans="1:22" x14ac:dyDescent="0.3">
      <c r="A27" s="4">
        <f t="shared" si="12"/>
        <v>25</v>
      </c>
      <c r="G27" s="2">
        <f t="shared" si="13"/>
        <v>0</v>
      </c>
      <c r="H27" s="2">
        <f t="shared" si="14"/>
        <v>0</v>
      </c>
      <c r="I27" s="2">
        <f t="shared" si="14"/>
        <v>0</v>
      </c>
      <c r="J27" s="2">
        <f t="shared" si="14"/>
        <v>0</v>
      </c>
      <c r="M27" s="2">
        <f t="shared" si="2"/>
        <v>0</v>
      </c>
      <c r="N27" s="2">
        <f t="shared" si="3"/>
        <v>0</v>
      </c>
      <c r="O27" s="2">
        <f t="shared" si="4"/>
        <v>0</v>
      </c>
      <c r="P27" s="2">
        <f t="shared" si="5"/>
        <v>0</v>
      </c>
      <c r="Q27" s="2" t="e">
        <f t="shared" si="6"/>
        <v>#DIV/0!</v>
      </c>
      <c r="R27" s="2">
        <f t="shared" si="7"/>
        <v>0</v>
      </c>
      <c r="S27" s="2">
        <f t="shared" si="8"/>
        <v>0</v>
      </c>
      <c r="T27" s="2" t="e">
        <f t="shared" si="9"/>
        <v>#DIV/0!</v>
      </c>
      <c r="U27" s="1" t="e">
        <f t="shared" si="10"/>
        <v>#DIV/0!</v>
      </c>
      <c r="V27" s="9" t="str">
        <f t="shared" si="11"/>
        <v>0 ± 0</v>
      </c>
    </row>
    <row r="28" spans="1:22" x14ac:dyDescent="0.3">
      <c r="A28" s="31">
        <f t="shared" si="12"/>
        <v>26</v>
      </c>
      <c r="B28" s="3">
        <v>0</v>
      </c>
      <c r="C28" s="2">
        <v>0</v>
      </c>
      <c r="D28" s="2">
        <v>0</v>
      </c>
      <c r="G28" s="2">
        <f t="shared" si="13"/>
        <v>0</v>
      </c>
      <c r="H28" s="2">
        <f t="shared" si="14"/>
        <v>0</v>
      </c>
      <c r="I28" s="2">
        <f t="shared" si="14"/>
        <v>0</v>
      </c>
      <c r="J28" s="2">
        <f t="shared" si="14"/>
        <v>0</v>
      </c>
      <c r="M28" s="2">
        <f t="shared" si="2"/>
        <v>0</v>
      </c>
      <c r="N28" s="2">
        <f t="shared" si="3"/>
        <v>0</v>
      </c>
      <c r="O28" s="2">
        <f t="shared" si="4"/>
        <v>0</v>
      </c>
      <c r="P28" s="2">
        <f t="shared" si="5"/>
        <v>0</v>
      </c>
      <c r="Q28" s="2" t="e">
        <f t="shared" si="6"/>
        <v>#DIV/0!</v>
      </c>
      <c r="R28" s="2">
        <f t="shared" si="7"/>
        <v>0</v>
      </c>
      <c r="S28" s="2">
        <f t="shared" si="8"/>
        <v>0</v>
      </c>
      <c r="T28" s="2" t="e">
        <f t="shared" si="9"/>
        <v>#DIV/0!</v>
      </c>
      <c r="U28" s="1" t="e">
        <f t="shared" si="10"/>
        <v>#DIV/0!</v>
      </c>
      <c r="V28" s="9" t="str">
        <f t="shared" si="11"/>
        <v>0 ± 0</v>
      </c>
    </row>
    <row r="29" spans="1:22" x14ac:dyDescent="0.3">
      <c r="A29" s="4">
        <f t="shared" si="12"/>
        <v>27</v>
      </c>
      <c r="G29" s="2">
        <f t="shared" si="13"/>
        <v>0</v>
      </c>
      <c r="H29" s="2">
        <f t="shared" si="14"/>
        <v>0</v>
      </c>
      <c r="I29" s="2">
        <f t="shared" si="14"/>
        <v>0</v>
      </c>
      <c r="J29" s="2">
        <f t="shared" si="14"/>
        <v>0</v>
      </c>
      <c r="M29" s="2">
        <f t="shared" si="2"/>
        <v>0</v>
      </c>
      <c r="N29" s="2">
        <f t="shared" si="3"/>
        <v>0</v>
      </c>
      <c r="O29" s="2">
        <f t="shared" si="4"/>
        <v>0</v>
      </c>
      <c r="P29" s="2">
        <f t="shared" si="5"/>
        <v>0</v>
      </c>
      <c r="Q29" s="2" t="e">
        <f t="shared" si="6"/>
        <v>#DIV/0!</v>
      </c>
      <c r="R29" s="2">
        <f t="shared" si="7"/>
        <v>0</v>
      </c>
      <c r="S29" s="2">
        <f t="shared" si="8"/>
        <v>0</v>
      </c>
      <c r="T29" s="2" t="e">
        <f t="shared" si="9"/>
        <v>#DIV/0!</v>
      </c>
      <c r="U29" s="1" t="e">
        <f t="shared" si="10"/>
        <v>#DIV/0!</v>
      </c>
      <c r="V29" s="9" t="str">
        <f t="shared" si="11"/>
        <v>0 ± 0</v>
      </c>
    </row>
    <row r="30" spans="1:22" x14ac:dyDescent="0.3">
      <c r="A30" s="4">
        <f t="shared" si="12"/>
        <v>28</v>
      </c>
      <c r="G30" s="2">
        <f t="shared" si="13"/>
        <v>0</v>
      </c>
      <c r="H30" s="2">
        <f t="shared" si="14"/>
        <v>0</v>
      </c>
      <c r="I30" s="2">
        <f t="shared" si="14"/>
        <v>0</v>
      </c>
      <c r="J30" s="2">
        <f t="shared" si="14"/>
        <v>0</v>
      </c>
      <c r="M30" s="2">
        <f t="shared" si="2"/>
        <v>0</v>
      </c>
      <c r="N30" s="2">
        <f t="shared" si="3"/>
        <v>0</v>
      </c>
      <c r="O30" s="2">
        <f t="shared" si="4"/>
        <v>0</v>
      </c>
      <c r="P30" s="2">
        <f t="shared" si="5"/>
        <v>0</v>
      </c>
      <c r="Q30" s="2" t="e">
        <f t="shared" si="6"/>
        <v>#DIV/0!</v>
      </c>
      <c r="R30" s="2">
        <f t="shared" si="7"/>
        <v>0</v>
      </c>
      <c r="S30" s="2">
        <f t="shared" si="8"/>
        <v>0</v>
      </c>
      <c r="T30" s="2" t="e">
        <f t="shared" si="9"/>
        <v>#DIV/0!</v>
      </c>
      <c r="U30" s="1" t="e">
        <f t="shared" si="10"/>
        <v>#DIV/0!</v>
      </c>
      <c r="V30" s="9" t="str">
        <f t="shared" si="11"/>
        <v>0 ± 0</v>
      </c>
    </row>
    <row r="31" spans="1:22" x14ac:dyDescent="0.3">
      <c r="A31" s="4">
        <f t="shared" si="12"/>
        <v>29</v>
      </c>
      <c r="G31" s="2">
        <f t="shared" si="13"/>
        <v>0</v>
      </c>
      <c r="H31" s="2">
        <f t="shared" si="14"/>
        <v>0</v>
      </c>
      <c r="I31" s="2">
        <f t="shared" si="14"/>
        <v>0</v>
      </c>
      <c r="J31" s="2">
        <f t="shared" si="14"/>
        <v>0</v>
      </c>
      <c r="M31" s="2">
        <f t="shared" si="2"/>
        <v>0</v>
      </c>
      <c r="N31" s="2">
        <f t="shared" si="3"/>
        <v>0</v>
      </c>
      <c r="O31" s="2">
        <f t="shared" si="4"/>
        <v>0</v>
      </c>
      <c r="P31" s="2">
        <f t="shared" si="5"/>
        <v>0</v>
      </c>
      <c r="Q31" s="2" t="e">
        <f t="shared" si="6"/>
        <v>#DIV/0!</v>
      </c>
      <c r="R31" s="2">
        <f t="shared" si="7"/>
        <v>0</v>
      </c>
      <c r="S31" s="2">
        <f t="shared" si="8"/>
        <v>0</v>
      </c>
      <c r="T31" s="2" t="e">
        <f t="shared" si="9"/>
        <v>#DIV/0!</v>
      </c>
      <c r="U31" s="1" t="e">
        <f t="shared" si="10"/>
        <v>#DIV/0!</v>
      </c>
      <c r="V31" s="9" t="str">
        <f t="shared" si="11"/>
        <v>0 ± 0</v>
      </c>
    </row>
    <row r="32" spans="1:22" x14ac:dyDescent="0.3">
      <c r="A32" s="4">
        <f t="shared" si="12"/>
        <v>30</v>
      </c>
      <c r="G32" s="2">
        <f t="shared" si="13"/>
        <v>0</v>
      </c>
      <c r="H32" s="2">
        <f t="shared" si="14"/>
        <v>0</v>
      </c>
      <c r="I32" s="2">
        <f t="shared" si="14"/>
        <v>0</v>
      </c>
      <c r="J32" s="2">
        <f t="shared" si="14"/>
        <v>0</v>
      </c>
      <c r="M32" s="2">
        <f t="shared" si="2"/>
        <v>0</v>
      </c>
      <c r="N32" s="2">
        <f t="shared" si="3"/>
        <v>0</v>
      </c>
      <c r="O32" s="2">
        <f t="shared" si="4"/>
        <v>0</v>
      </c>
      <c r="P32" s="2">
        <f t="shared" si="5"/>
        <v>0</v>
      </c>
      <c r="Q32" s="2" t="e">
        <f t="shared" si="6"/>
        <v>#DIV/0!</v>
      </c>
      <c r="R32" s="2">
        <f t="shared" si="7"/>
        <v>0</v>
      </c>
      <c r="S32" s="2">
        <f t="shared" si="8"/>
        <v>0</v>
      </c>
      <c r="T32" s="2" t="e">
        <f t="shared" si="9"/>
        <v>#DIV/0!</v>
      </c>
      <c r="U32" s="1" t="e">
        <f t="shared" si="10"/>
        <v>#DIV/0!</v>
      </c>
      <c r="V32" s="9" t="str">
        <f t="shared" si="11"/>
        <v>0 ± 0</v>
      </c>
    </row>
    <row r="33" spans="1:22" x14ac:dyDescent="0.3">
      <c r="A33" s="31">
        <f t="shared" si="12"/>
        <v>31</v>
      </c>
      <c r="B33" s="3">
        <v>0</v>
      </c>
      <c r="C33" s="2">
        <v>0</v>
      </c>
      <c r="D33" s="2">
        <v>0</v>
      </c>
      <c r="G33" s="2">
        <f t="shared" si="13"/>
        <v>0</v>
      </c>
      <c r="H33" s="2">
        <f t="shared" si="14"/>
        <v>0</v>
      </c>
      <c r="I33" s="2">
        <f t="shared" si="14"/>
        <v>0</v>
      </c>
      <c r="J33" s="2">
        <f t="shared" si="14"/>
        <v>0</v>
      </c>
      <c r="M33" s="2">
        <f t="shared" si="2"/>
        <v>0</v>
      </c>
      <c r="N33" s="2">
        <f t="shared" si="3"/>
        <v>0</v>
      </c>
      <c r="O33" s="2">
        <f t="shared" si="4"/>
        <v>0</v>
      </c>
      <c r="P33" s="2">
        <f t="shared" si="5"/>
        <v>0</v>
      </c>
      <c r="Q33" s="2" t="e">
        <f t="shared" si="6"/>
        <v>#DIV/0!</v>
      </c>
      <c r="R33" s="2">
        <f t="shared" si="7"/>
        <v>0</v>
      </c>
      <c r="S33" s="2">
        <f t="shared" si="8"/>
        <v>0</v>
      </c>
      <c r="T33" s="2" t="e">
        <f t="shared" si="9"/>
        <v>#DIV/0!</v>
      </c>
      <c r="U33" s="1" t="e">
        <f t="shared" si="10"/>
        <v>#DIV/0!</v>
      </c>
      <c r="V33" s="9" t="str">
        <f t="shared" si="11"/>
        <v>0 ± 0</v>
      </c>
    </row>
    <row r="34" spans="1:22" x14ac:dyDescent="0.3">
      <c r="A34" s="4">
        <f t="shared" si="12"/>
        <v>32</v>
      </c>
      <c r="G34" s="2">
        <f t="shared" si="13"/>
        <v>0</v>
      </c>
      <c r="H34" s="2">
        <f t="shared" si="14"/>
        <v>0</v>
      </c>
      <c r="I34" s="2">
        <f t="shared" si="14"/>
        <v>0</v>
      </c>
      <c r="J34" s="2">
        <f t="shared" si="14"/>
        <v>0</v>
      </c>
      <c r="M34" s="2">
        <f t="shared" si="2"/>
        <v>0</v>
      </c>
      <c r="N34" s="2">
        <f t="shared" si="3"/>
        <v>0</v>
      </c>
      <c r="O34" s="2">
        <f t="shared" si="4"/>
        <v>0</v>
      </c>
      <c r="P34" s="2">
        <f t="shared" si="5"/>
        <v>0</v>
      </c>
      <c r="Q34" s="2" t="e">
        <f t="shared" si="6"/>
        <v>#DIV/0!</v>
      </c>
      <c r="R34" s="2">
        <f t="shared" si="7"/>
        <v>0</v>
      </c>
      <c r="S34" s="2">
        <f t="shared" si="8"/>
        <v>0</v>
      </c>
      <c r="T34" s="2" t="e">
        <f t="shared" si="9"/>
        <v>#DIV/0!</v>
      </c>
      <c r="U34" s="1" t="e">
        <f t="shared" si="10"/>
        <v>#DIV/0!</v>
      </c>
      <c r="V34" s="9" t="str">
        <f t="shared" si="11"/>
        <v>0 ± 0</v>
      </c>
    </row>
    <row r="35" spans="1:22" x14ac:dyDescent="0.3">
      <c r="A35" s="4">
        <f t="shared" si="12"/>
        <v>33</v>
      </c>
      <c r="G35" s="2">
        <f t="shared" si="13"/>
        <v>0</v>
      </c>
      <c r="H35" s="2">
        <f t="shared" si="14"/>
        <v>0</v>
      </c>
      <c r="I35" s="2">
        <f t="shared" si="14"/>
        <v>0</v>
      </c>
      <c r="J35" s="2">
        <f t="shared" si="14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2">
        <f t="shared" si="5"/>
        <v>0</v>
      </c>
      <c r="Q35" s="2" t="e">
        <f t="shared" si="6"/>
        <v>#DIV/0!</v>
      </c>
      <c r="R35" s="2">
        <f t="shared" si="7"/>
        <v>0</v>
      </c>
      <c r="S35" s="2">
        <f t="shared" si="8"/>
        <v>0</v>
      </c>
      <c r="T35" s="2" t="e">
        <f t="shared" si="9"/>
        <v>#DIV/0!</v>
      </c>
      <c r="U35" s="1" t="e">
        <f t="shared" si="10"/>
        <v>#DIV/0!</v>
      </c>
      <c r="V35" s="9" t="str">
        <f t="shared" si="11"/>
        <v>0 ± 0</v>
      </c>
    </row>
    <row r="36" spans="1:22" x14ac:dyDescent="0.3">
      <c r="A36" s="4">
        <f t="shared" si="12"/>
        <v>34</v>
      </c>
      <c r="G36" s="2">
        <f t="shared" si="13"/>
        <v>0</v>
      </c>
      <c r="H36" s="2">
        <f t="shared" si="14"/>
        <v>0</v>
      </c>
      <c r="I36" s="2">
        <f t="shared" si="14"/>
        <v>0</v>
      </c>
      <c r="J36" s="2">
        <f t="shared" si="14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2">
        <f t="shared" si="5"/>
        <v>0</v>
      </c>
      <c r="Q36" s="2" t="e">
        <f t="shared" si="6"/>
        <v>#DIV/0!</v>
      </c>
      <c r="R36" s="2">
        <f t="shared" si="7"/>
        <v>0</v>
      </c>
      <c r="S36" s="2">
        <f t="shared" si="8"/>
        <v>0</v>
      </c>
      <c r="T36" s="2" t="e">
        <f t="shared" si="9"/>
        <v>#DIV/0!</v>
      </c>
      <c r="U36" s="1" t="e">
        <f t="shared" si="10"/>
        <v>#DIV/0!</v>
      </c>
      <c r="V36" s="9" t="str">
        <f t="shared" si="11"/>
        <v>0 ± 0</v>
      </c>
    </row>
    <row r="37" spans="1:22" x14ac:dyDescent="0.3">
      <c r="A37" s="4">
        <f t="shared" si="12"/>
        <v>35</v>
      </c>
      <c r="G37" s="2">
        <f t="shared" si="13"/>
        <v>0</v>
      </c>
      <c r="H37" s="2">
        <f t="shared" si="14"/>
        <v>0</v>
      </c>
      <c r="I37" s="2">
        <f t="shared" si="14"/>
        <v>0</v>
      </c>
      <c r="J37" s="2">
        <f t="shared" si="14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2">
        <f t="shared" si="5"/>
        <v>0</v>
      </c>
      <c r="Q37" s="2" t="e">
        <f t="shared" si="6"/>
        <v>#DIV/0!</v>
      </c>
      <c r="R37" s="2">
        <f t="shared" si="7"/>
        <v>0</v>
      </c>
      <c r="S37" s="2">
        <f t="shared" si="8"/>
        <v>0</v>
      </c>
      <c r="T37" s="2" t="e">
        <f t="shared" si="9"/>
        <v>#DIV/0!</v>
      </c>
      <c r="U37" s="1" t="e">
        <f t="shared" si="10"/>
        <v>#DIV/0!</v>
      </c>
      <c r="V37" s="9" t="str">
        <f t="shared" si="11"/>
        <v>0 ± 0</v>
      </c>
    </row>
    <row r="38" spans="1:22" x14ac:dyDescent="0.3">
      <c r="A38" s="31">
        <f t="shared" si="12"/>
        <v>36</v>
      </c>
      <c r="B38" s="3">
        <v>0</v>
      </c>
      <c r="C38" s="2">
        <v>0</v>
      </c>
      <c r="D38" s="2">
        <v>0</v>
      </c>
      <c r="G38" s="2">
        <f t="shared" si="13"/>
        <v>0</v>
      </c>
      <c r="H38" s="2">
        <f t="shared" si="14"/>
        <v>0</v>
      </c>
      <c r="I38" s="2">
        <f t="shared" si="14"/>
        <v>0</v>
      </c>
      <c r="J38" s="2">
        <f t="shared" si="14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2">
        <f t="shared" si="5"/>
        <v>0</v>
      </c>
      <c r="Q38" s="2" t="e">
        <f t="shared" si="6"/>
        <v>#DIV/0!</v>
      </c>
      <c r="R38" s="2">
        <f t="shared" si="7"/>
        <v>0</v>
      </c>
      <c r="S38" s="2">
        <f t="shared" si="8"/>
        <v>0</v>
      </c>
      <c r="T38" s="2" t="e">
        <f t="shared" si="9"/>
        <v>#DIV/0!</v>
      </c>
      <c r="U38" s="1" t="e">
        <f t="shared" si="10"/>
        <v>#DIV/0!</v>
      </c>
      <c r="V38" s="9" t="str">
        <f t="shared" si="11"/>
        <v>0 ± 0</v>
      </c>
    </row>
    <row r="39" spans="1:22" x14ac:dyDescent="0.3">
      <c r="A39" s="4">
        <f t="shared" si="12"/>
        <v>37</v>
      </c>
      <c r="G39" s="2">
        <f t="shared" si="13"/>
        <v>0</v>
      </c>
      <c r="H39" s="2">
        <f t="shared" si="14"/>
        <v>0</v>
      </c>
      <c r="I39" s="2">
        <f t="shared" si="14"/>
        <v>0</v>
      </c>
      <c r="J39" s="2">
        <f t="shared" si="14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2">
        <f t="shared" si="5"/>
        <v>0</v>
      </c>
      <c r="Q39" s="2" t="e">
        <f t="shared" si="6"/>
        <v>#DIV/0!</v>
      </c>
      <c r="R39" s="2">
        <f t="shared" si="7"/>
        <v>0</v>
      </c>
      <c r="S39" s="2">
        <f t="shared" si="8"/>
        <v>0</v>
      </c>
      <c r="T39" s="2" t="e">
        <f t="shared" si="9"/>
        <v>#DIV/0!</v>
      </c>
      <c r="U39" s="1" t="e">
        <f t="shared" si="10"/>
        <v>#DIV/0!</v>
      </c>
      <c r="V39" s="9" t="str">
        <f t="shared" si="11"/>
        <v>0 ± 0</v>
      </c>
    </row>
    <row r="40" spans="1:22" x14ac:dyDescent="0.3">
      <c r="A40" s="4">
        <f t="shared" si="12"/>
        <v>38</v>
      </c>
      <c r="G40" s="2">
        <f t="shared" si="13"/>
        <v>0</v>
      </c>
      <c r="H40" s="2">
        <f t="shared" si="14"/>
        <v>0</v>
      </c>
      <c r="I40" s="2">
        <f t="shared" si="14"/>
        <v>0</v>
      </c>
      <c r="J40" s="2">
        <f t="shared" si="14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2">
        <f t="shared" si="5"/>
        <v>0</v>
      </c>
      <c r="Q40" s="2" t="e">
        <f t="shared" si="6"/>
        <v>#DIV/0!</v>
      </c>
      <c r="R40" s="2">
        <f t="shared" si="7"/>
        <v>0</v>
      </c>
      <c r="S40" s="2">
        <f t="shared" si="8"/>
        <v>0</v>
      </c>
      <c r="T40" s="2" t="e">
        <f t="shared" si="9"/>
        <v>#DIV/0!</v>
      </c>
      <c r="U40" s="1" t="e">
        <f t="shared" si="10"/>
        <v>#DIV/0!</v>
      </c>
      <c r="V40" s="9" t="str">
        <f t="shared" si="11"/>
        <v>0 ± 0</v>
      </c>
    </row>
    <row r="41" spans="1:22" x14ac:dyDescent="0.3">
      <c r="A41" s="4">
        <f t="shared" si="12"/>
        <v>39</v>
      </c>
      <c r="G41" s="2">
        <f t="shared" si="13"/>
        <v>0</v>
      </c>
      <c r="H41" s="2">
        <f t="shared" si="14"/>
        <v>0</v>
      </c>
      <c r="I41" s="2">
        <f t="shared" si="14"/>
        <v>0</v>
      </c>
      <c r="J41" s="2">
        <f t="shared" si="14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2">
        <f t="shared" si="5"/>
        <v>0</v>
      </c>
      <c r="Q41" s="2" t="e">
        <f t="shared" si="6"/>
        <v>#DIV/0!</v>
      </c>
      <c r="R41" s="2">
        <f t="shared" si="7"/>
        <v>0</v>
      </c>
      <c r="S41" s="2">
        <f t="shared" si="8"/>
        <v>0</v>
      </c>
      <c r="T41" s="2" t="e">
        <f t="shared" si="9"/>
        <v>#DIV/0!</v>
      </c>
      <c r="U41" s="1" t="e">
        <f t="shared" si="10"/>
        <v>#DIV/0!</v>
      </c>
      <c r="V41" s="9" t="str">
        <f t="shared" si="11"/>
        <v>0 ± 0</v>
      </c>
    </row>
    <row r="42" spans="1:22" x14ac:dyDescent="0.3">
      <c r="A42" s="4">
        <f t="shared" si="12"/>
        <v>40</v>
      </c>
      <c r="G42" s="2">
        <f t="shared" si="13"/>
        <v>0</v>
      </c>
      <c r="H42" s="2">
        <f t="shared" si="14"/>
        <v>0</v>
      </c>
      <c r="I42" s="2">
        <f t="shared" si="14"/>
        <v>0</v>
      </c>
      <c r="J42" s="2">
        <f t="shared" si="14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2">
        <f t="shared" si="5"/>
        <v>0</v>
      </c>
      <c r="Q42" s="2" t="e">
        <f t="shared" si="6"/>
        <v>#DIV/0!</v>
      </c>
      <c r="R42" s="2">
        <f t="shared" si="7"/>
        <v>0</v>
      </c>
      <c r="S42" s="2">
        <f t="shared" si="8"/>
        <v>0</v>
      </c>
      <c r="T42" s="2" t="e">
        <f t="shared" si="9"/>
        <v>#DIV/0!</v>
      </c>
      <c r="U42" s="1" t="e">
        <f t="shared" si="10"/>
        <v>#DIV/0!</v>
      </c>
      <c r="V42" s="9" t="str">
        <f t="shared" si="11"/>
        <v>0 ± 0</v>
      </c>
    </row>
    <row r="43" spans="1:22" x14ac:dyDescent="0.3">
      <c r="A43" s="31">
        <f t="shared" si="12"/>
        <v>41</v>
      </c>
      <c r="B43" s="3">
        <v>0</v>
      </c>
      <c r="C43" s="2">
        <v>0</v>
      </c>
      <c r="D43" s="2">
        <v>0</v>
      </c>
      <c r="G43" s="2">
        <f t="shared" si="13"/>
        <v>0</v>
      </c>
      <c r="H43" s="2">
        <f t="shared" si="14"/>
        <v>0</v>
      </c>
      <c r="I43" s="2">
        <f t="shared" si="14"/>
        <v>0</v>
      </c>
      <c r="J43" s="2">
        <f t="shared" si="14"/>
        <v>0</v>
      </c>
      <c r="M43" s="2">
        <f t="shared" si="2"/>
        <v>0</v>
      </c>
      <c r="N43" s="2">
        <f t="shared" si="3"/>
        <v>0</v>
      </c>
      <c r="O43" s="2">
        <f t="shared" si="4"/>
        <v>0</v>
      </c>
      <c r="P43" s="2">
        <f t="shared" si="5"/>
        <v>0</v>
      </c>
      <c r="Q43" s="2" t="e">
        <f t="shared" si="6"/>
        <v>#DIV/0!</v>
      </c>
      <c r="R43" s="2">
        <f t="shared" si="7"/>
        <v>0</v>
      </c>
      <c r="S43" s="2">
        <f t="shared" si="8"/>
        <v>0</v>
      </c>
      <c r="T43" s="2" t="e">
        <f t="shared" si="9"/>
        <v>#DIV/0!</v>
      </c>
      <c r="U43" s="1" t="e">
        <f t="shared" si="10"/>
        <v>#DIV/0!</v>
      </c>
      <c r="V43" s="9" t="str">
        <f t="shared" si="11"/>
        <v>0 ± 0</v>
      </c>
    </row>
    <row r="44" spans="1:22" x14ac:dyDescent="0.3">
      <c r="A44" s="30">
        <f t="shared" si="12"/>
        <v>42</v>
      </c>
      <c r="G44" s="2">
        <f t="shared" si="13"/>
        <v>0</v>
      </c>
      <c r="H44" s="2">
        <f t="shared" si="14"/>
        <v>0</v>
      </c>
      <c r="I44" s="2">
        <f t="shared" si="14"/>
        <v>0</v>
      </c>
      <c r="J44" s="2">
        <f t="shared" si="14"/>
        <v>0</v>
      </c>
      <c r="M44" s="2">
        <f t="shared" si="2"/>
        <v>0</v>
      </c>
      <c r="N44" s="2">
        <f t="shared" si="3"/>
        <v>0</v>
      </c>
      <c r="O44" s="2">
        <f t="shared" si="4"/>
        <v>0</v>
      </c>
      <c r="P44" s="2">
        <f t="shared" si="5"/>
        <v>0</v>
      </c>
      <c r="Q44" s="2" t="e">
        <f t="shared" si="6"/>
        <v>#DIV/0!</v>
      </c>
      <c r="R44" s="2">
        <f t="shared" si="7"/>
        <v>0</v>
      </c>
      <c r="S44" s="2">
        <f t="shared" si="8"/>
        <v>0</v>
      </c>
      <c r="T44" s="2" t="e">
        <f t="shared" si="9"/>
        <v>#DIV/0!</v>
      </c>
      <c r="U44" s="1" t="e">
        <f t="shared" si="10"/>
        <v>#DIV/0!</v>
      </c>
      <c r="V44" s="9" t="str">
        <f t="shared" si="11"/>
        <v>0 ± 0</v>
      </c>
    </row>
    <row r="45" spans="1:22" x14ac:dyDescent="0.3">
      <c r="A45" s="30">
        <f t="shared" si="12"/>
        <v>43</v>
      </c>
      <c r="G45" s="2">
        <f t="shared" si="13"/>
        <v>0</v>
      </c>
      <c r="H45" s="2">
        <f t="shared" si="14"/>
        <v>0</v>
      </c>
      <c r="I45" s="2">
        <f t="shared" si="14"/>
        <v>0</v>
      </c>
      <c r="J45" s="2">
        <f t="shared" si="14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  <c r="Q45" s="2" t="e">
        <f t="shared" si="6"/>
        <v>#DIV/0!</v>
      </c>
      <c r="R45" s="2">
        <f t="shared" si="7"/>
        <v>0</v>
      </c>
      <c r="S45" s="2">
        <f t="shared" si="8"/>
        <v>0</v>
      </c>
      <c r="T45" s="2" t="e">
        <f t="shared" si="9"/>
        <v>#DIV/0!</v>
      </c>
      <c r="U45" s="1" t="e">
        <f t="shared" si="10"/>
        <v>#DIV/0!</v>
      </c>
      <c r="V45" s="9" t="str">
        <f t="shared" si="11"/>
        <v>0 ± 0</v>
      </c>
    </row>
    <row r="46" spans="1:22" x14ac:dyDescent="0.3">
      <c r="A46" s="30">
        <f t="shared" si="12"/>
        <v>44</v>
      </c>
      <c r="G46" s="2">
        <f t="shared" si="13"/>
        <v>0</v>
      </c>
      <c r="H46" s="2">
        <f t="shared" si="14"/>
        <v>0</v>
      </c>
      <c r="I46" s="2">
        <f t="shared" si="14"/>
        <v>0</v>
      </c>
      <c r="J46" s="2">
        <f t="shared" si="14"/>
        <v>0</v>
      </c>
      <c r="M46" s="2">
        <f t="shared" si="2"/>
        <v>0</v>
      </c>
      <c r="N46" s="2">
        <f t="shared" si="3"/>
        <v>0</v>
      </c>
      <c r="O46" s="2">
        <f t="shared" si="4"/>
        <v>0</v>
      </c>
      <c r="P46" s="2">
        <f t="shared" si="5"/>
        <v>0</v>
      </c>
      <c r="Q46" s="2" t="e">
        <f t="shared" si="6"/>
        <v>#DIV/0!</v>
      </c>
      <c r="R46" s="2">
        <f t="shared" si="7"/>
        <v>0</v>
      </c>
      <c r="S46" s="2">
        <f t="shared" si="8"/>
        <v>0</v>
      </c>
      <c r="T46" s="2" t="e">
        <f t="shared" si="9"/>
        <v>#DIV/0!</v>
      </c>
      <c r="U46" s="1" t="e">
        <f t="shared" si="10"/>
        <v>#DIV/0!</v>
      </c>
      <c r="V46" s="9" t="str">
        <f t="shared" si="11"/>
        <v>0 ± 0</v>
      </c>
    </row>
    <row r="47" spans="1:22" x14ac:dyDescent="0.3">
      <c r="A47" s="30">
        <f t="shared" si="12"/>
        <v>45</v>
      </c>
      <c r="G47" s="2">
        <f t="shared" si="13"/>
        <v>0</v>
      </c>
      <c r="H47" s="2">
        <f t="shared" si="14"/>
        <v>0</v>
      </c>
      <c r="I47" s="2">
        <f t="shared" si="14"/>
        <v>0</v>
      </c>
      <c r="J47" s="2">
        <f t="shared" si="14"/>
        <v>0</v>
      </c>
      <c r="M47" s="2">
        <f t="shared" si="2"/>
        <v>0</v>
      </c>
      <c r="N47" s="2">
        <f t="shared" si="3"/>
        <v>0</v>
      </c>
      <c r="O47" s="2">
        <f t="shared" si="4"/>
        <v>0</v>
      </c>
      <c r="P47" s="2">
        <f t="shared" si="5"/>
        <v>0</v>
      </c>
      <c r="Q47" s="2" t="e">
        <f t="shared" si="6"/>
        <v>#DIV/0!</v>
      </c>
      <c r="R47" s="2">
        <f t="shared" si="7"/>
        <v>0</v>
      </c>
      <c r="S47" s="2">
        <f t="shared" si="8"/>
        <v>0</v>
      </c>
      <c r="T47" s="2" t="e">
        <f t="shared" si="9"/>
        <v>#DIV/0!</v>
      </c>
      <c r="U47" s="1" t="e">
        <f t="shared" si="10"/>
        <v>#DIV/0!</v>
      </c>
      <c r="V47" s="9" t="str">
        <f t="shared" si="11"/>
        <v>0 ± 0</v>
      </c>
    </row>
    <row r="48" spans="1:22" x14ac:dyDescent="0.3">
      <c r="A48" s="31">
        <f t="shared" si="12"/>
        <v>46</v>
      </c>
      <c r="B48" s="3">
        <v>0</v>
      </c>
      <c r="C48" s="2">
        <v>0</v>
      </c>
      <c r="D48" s="2">
        <v>0</v>
      </c>
      <c r="G48" s="2">
        <f t="shared" si="13"/>
        <v>0</v>
      </c>
      <c r="H48" s="2">
        <f t="shared" si="14"/>
        <v>0</v>
      </c>
      <c r="I48" s="2">
        <f t="shared" si="14"/>
        <v>0</v>
      </c>
      <c r="J48" s="2">
        <f t="shared" si="14"/>
        <v>0</v>
      </c>
      <c r="M48" s="2">
        <f t="shared" si="2"/>
        <v>0</v>
      </c>
      <c r="N48" s="2">
        <f t="shared" si="3"/>
        <v>0</v>
      </c>
      <c r="O48" s="2">
        <f t="shared" si="4"/>
        <v>0</v>
      </c>
      <c r="P48" s="2">
        <f t="shared" si="5"/>
        <v>0</v>
      </c>
      <c r="Q48" s="2" t="e">
        <f t="shared" si="6"/>
        <v>#DIV/0!</v>
      </c>
      <c r="R48" s="2">
        <f t="shared" si="7"/>
        <v>0</v>
      </c>
      <c r="S48" s="2">
        <f t="shared" si="8"/>
        <v>0</v>
      </c>
      <c r="T48" s="2" t="e">
        <f t="shared" si="9"/>
        <v>#DIV/0!</v>
      </c>
      <c r="U48" s="1" t="e">
        <f t="shared" si="10"/>
        <v>#DIV/0!</v>
      </c>
      <c r="V48" s="9" t="str">
        <f t="shared" si="11"/>
        <v>0 ± 0</v>
      </c>
    </row>
    <row r="49" spans="1:22" x14ac:dyDescent="0.3">
      <c r="A49" s="30">
        <f t="shared" si="12"/>
        <v>47</v>
      </c>
      <c r="G49" s="2">
        <f t="shared" si="13"/>
        <v>0</v>
      </c>
      <c r="H49" s="2">
        <f t="shared" si="14"/>
        <v>0</v>
      </c>
      <c r="I49" s="2">
        <f t="shared" si="14"/>
        <v>0</v>
      </c>
      <c r="J49" s="2">
        <f t="shared" si="14"/>
        <v>0</v>
      </c>
      <c r="M49" s="2">
        <f t="shared" si="2"/>
        <v>0</v>
      </c>
      <c r="N49" s="2">
        <f t="shared" si="3"/>
        <v>0</v>
      </c>
      <c r="O49" s="2">
        <f t="shared" si="4"/>
        <v>0</v>
      </c>
      <c r="P49" s="2">
        <f t="shared" si="5"/>
        <v>0</v>
      </c>
      <c r="Q49" s="2" t="e">
        <f t="shared" si="6"/>
        <v>#DIV/0!</v>
      </c>
      <c r="R49" s="2">
        <f t="shared" si="7"/>
        <v>0</v>
      </c>
      <c r="S49" s="2">
        <f t="shared" si="8"/>
        <v>0</v>
      </c>
      <c r="T49" s="2" t="e">
        <f t="shared" si="9"/>
        <v>#DIV/0!</v>
      </c>
      <c r="U49" s="1" t="e">
        <f t="shared" si="10"/>
        <v>#DIV/0!</v>
      </c>
      <c r="V49" s="9" t="str">
        <f t="shared" si="11"/>
        <v>0 ± 0</v>
      </c>
    </row>
    <row r="50" spans="1:22" x14ac:dyDescent="0.3">
      <c r="A50" s="4">
        <f t="shared" si="12"/>
        <v>48</v>
      </c>
      <c r="G50" s="2">
        <f t="shared" si="13"/>
        <v>0</v>
      </c>
      <c r="H50" s="2">
        <f t="shared" si="14"/>
        <v>0</v>
      </c>
      <c r="I50" s="2">
        <f t="shared" si="14"/>
        <v>0</v>
      </c>
      <c r="J50" s="2">
        <f t="shared" si="14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  <c r="Q50" s="2" t="e">
        <f t="shared" si="6"/>
        <v>#DIV/0!</v>
      </c>
      <c r="R50" s="2">
        <f t="shared" si="7"/>
        <v>0</v>
      </c>
      <c r="S50" s="2">
        <f t="shared" si="8"/>
        <v>0</v>
      </c>
      <c r="T50" s="2" t="e">
        <f t="shared" si="9"/>
        <v>#DIV/0!</v>
      </c>
      <c r="U50" s="1" t="e">
        <f t="shared" si="10"/>
        <v>#DIV/0!</v>
      </c>
      <c r="V50" s="9" t="str">
        <f t="shared" si="11"/>
        <v>0 ± 0</v>
      </c>
    </row>
    <row r="51" spans="1:22" x14ac:dyDescent="0.3">
      <c r="A51" s="4">
        <f t="shared" si="12"/>
        <v>49</v>
      </c>
      <c r="G51" s="2">
        <f t="shared" si="13"/>
        <v>0</v>
      </c>
      <c r="H51" s="2">
        <f t="shared" si="14"/>
        <v>0</v>
      </c>
      <c r="I51" s="2">
        <f t="shared" si="14"/>
        <v>0</v>
      </c>
      <c r="J51" s="2">
        <f t="shared" si="14"/>
        <v>0</v>
      </c>
      <c r="M51" s="2">
        <f t="shared" si="2"/>
        <v>0</v>
      </c>
      <c r="N51" s="2">
        <f t="shared" si="3"/>
        <v>0</v>
      </c>
      <c r="O51" s="2">
        <f t="shared" si="4"/>
        <v>0</v>
      </c>
      <c r="P51" s="2">
        <f t="shared" si="5"/>
        <v>0</v>
      </c>
      <c r="Q51" s="2" t="e">
        <f t="shared" si="6"/>
        <v>#DIV/0!</v>
      </c>
      <c r="R51" s="2">
        <f t="shared" si="7"/>
        <v>0</v>
      </c>
      <c r="S51" s="2">
        <f t="shared" si="8"/>
        <v>0</v>
      </c>
      <c r="T51" s="2" t="e">
        <f t="shared" si="9"/>
        <v>#DIV/0!</v>
      </c>
      <c r="U51" s="1" t="e">
        <f t="shared" si="10"/>
        <v>#DIV/0!</v>
      </c>
      <c r="V51" s="9" t="str">
        <f t="shared" si="11"/>
        <v>0 ± 0</v>
      </c>
    </row>
    <row r="52" spans="1:22" x14ac:dyDescent="0.3">
      <c r="A52" s="4">
        <f t="shared" si="12"/>
        <v>50</v>
      </c>
      <c r="G52" s="2">
        <f t="shared" si="13"/>
        <v>0</v>
      </c>
      <c r="H52" s="2">
        <f t="shared" si="14"/>
        <v>0</v>
      </c>
      <c r="I52" s="2">
        <f t="shared" si="14"/>
        <v>0</v>
      </c>
      <c r="J52" s="2">
        <f t="shared" si="14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  <c r="Q52" s="2" t="e">
        <f t="shared" si="6"/>
        <v>#DIV/0!</v>
      </c>
      <c r="R52" s="2">
        <f t="shared" si="7"/>
        <v>0</v>
      </c>
      <c r="S52" s="2">
        <f t="shared" si="8"/>
        <v>0</v>
      </c>
      <c r="T52" s="2" t="e">
        <f t="shared" si="9"/>
        <v>#DIV/0!</v>
      </c>
      <c r="U52" s="1" t="e">
        <f t="shared" si="10"/>
        <v>#DIV/0!</v>
      </c>
      <c r="V52" s="9" t="str">
        <f t="shared" si="11"/>
        <v>0 ± 0</v>
      </c>
    </row>
    <row r="53" spans="1:22" x14ac:dyDescent="0.3">
      <c r="A53" s="31">
        <f t="shared" si="12"/>
        <v>51</v>
      </c>
      <c r="B53" s="3">
        <v>0</v>
      </c>
      <c r="C53" s="2">
        <v>0</v>
      </c>
      <c r="D53" s="2">
        <v>0</v>
      </c>
      <c r="G53" s="2">
        <f t="shared" si="13"/>
        <v>0</v>
      </c>
      <c r="H53" s="2">
        <f t="shared" si="14"/>
        <v>0</v>
      </c>
      <c r="I53" s="2">
        <f t="shared" si="14"/>
        <v>0</v>
      </c>
      <c r="J53" s="2">
        <f t="shared" si="14"/>
        <v>0</v>
      </c>
      <c r="M53" s="2">
        <f t="shared" si="2"/>
        <v>0</v>
      </c>
      <c r="N53" s="2">
        <f t="shared" si="3"/>
        <v>0</v>
      </c>
      <c r="O53" s="2">
        <f t="shared" si="4"/>
        <v>0</v>
      </c>
      <c r="P53" s="2">
        <f t="shared" si="5"/>
        <v>0</v>
      </c>
      <c r="Q53" s="2" t="e">
        <f t="shared" si="6"/>
        <v>#DIV/0!</v>
      </c>
      <c r="R53" s="2">
        <f t="shared" si="7"/>
        <v>0</v>
      </c>
      <c r="S53" s="2">
        <f t="shared" si="8"/>
        <v>0</v>
      </c>
      <c r="T53" s="2" t="e">
        <f t="shared" si="9"/>
        <v>#DIV/0!</v>
      </c>
      <c r="U53" s="1" t="e">
        <f t="shared" si="10"/>
        <v>#DIV/0!</v>
      </c>
      <c r="V53" s="9" t="str">
        <f t="shared" si="11"/>
        <v>0 ± 0</v>
      </c>
    </row>
    <row r="54" spans="1:22" x14ac:dyDescent="0.3">
      <c r="A54" s="31">
        <f t="shared" si="12"/>
        <v>52</v>
      </c>
      <c r="B54" s="3">
        <v>0</v>
      </c>
      <c r="C54" s="2">
        <v>0</v>
      </c>
      <c r="D54" s="2">
        <v>0</v>
      </c>
      <c r="G54" s="2">
        <f t="shared" si="13"/>
        <v>0</v>
      </c>
      <c r="H54" s="2">
        <f t="shared" si="14"/>
        <v>0</v>
      </c>
      <c r="I54" s="2">
        <f t="shared" si="14"/>
        <v>0</v>
      </c>
      <c r="J54" s="2">
        <f t="shared" si="14"/>
        <v>0</v>
      </c>
      <c r="M54" s="2">
        <f t="shared" si="2"/>
        <v>0</v>
      </c>
      <c r="N54" s="2">
        <f t="shared" si="3"/>
        <v>0</v>
      </c>
      <c r="O54" s="2">
        <f t="shared" si="4"/>
        <v>0</v>
      </c>
      <c r="P54" s="2">
        <f t="shared" si="5"/>
        <v>0</v>
      </c>
      <c r="Q54" s="2" t="e">
        <f t="shared" si="6"/>
        <v>#DIV/0!</v>
      </c>
      <c r="R54" s="2">
        <f t="shared" si="7"/>
        <v>0</v>
      </c>
      <c r="S54" s="2">
        <f t="shared" si="8"/>
        <v>0</v>
      </c>
      <c r="T54" s="2" t="e">
        <f t="shared" si="9"/>
        <v>#DIV/0!</v>
      </c>
      <c r="U54" s="1" t="e">
        <f t="shared" si="10"/>
        <v>#DIV/0!</v>
      </c>
      <c r="V54" s="9" t="str">
        <f t="shared" si="11"/>
        <v>0 ± 0</v>
      </c>
    </row>
    <row r="55" spans="1:22" x14ac:dyDescent="0.3">
      <c r="A55" s="4">
        <f t="shared" si="12"/>
        <v>53</v>
      </c>
      <c r="G55" s="2">
        <f t="shared" si="13"/>
        <v>0</v>
      </c>
      <c r="H55" s="2">
        <f t="shared" si="14"/>
        <v>0</v>
      </c>
      <c r="I55" s="2">
        <f t="shared" si="14"/>
        <v>0</v>
      </c>
      <c r="J55" s="2">
        <f t="shared" si="14"/>
        <v>0</v>
      </c>
      <c r="M55" s="2">
        <f t="shared" si="2"/>
        <v>0</v>
      </c>
      <c r="N55" s="2">
        <f t="shared" si="3"/>
        <v>0</v>
      </c>
      <c r="O55" s="2">
        <f t="shared" si="4"/>
        <v>0</v>
      </c>
      <c r="P55" s="2">
        <f t="shared" si="5"/>
        <v>0</v>
      </c>
      <c r="Q55" s="2" t="e">
        <f t="shared" si="6"/>
        <v>#DIV/0!</v>
      </c>
      <c r="R55" s="2">
        <f t="shared" si="7"/>
        <v>0</v>
      </c>
      <c r="S55" s="2">
        <f t="shared" si="8"/>
        <v>0</v>
      </c>
      <c r="T55" s="2" t="e">
        <f t="shared" si="9"/>
        <v>#DIV/0!</v>
      </c>
      <c r="U55" s="1" t="e">
        <f t="shared" si="10"/>
        <v>#DIV/0!</v>
      </c>
      <c r="V55" s="9" t="str">
        <f t="shared" si="11"/>
        <v>0 ± 0</v>
      </c>
    </row>
    <row r="56" spans="1:22" x14ac:dyDescent="0.3">
      <c r="A56" s="4">
        <f t="shared" si="12"/>
        <v>54</v>
      </c>
      <c r="G56" s="2">
        <f t="shared" si="13"/>
        <v>0</v>
      </c>
      <c r="H56" s="2">
        <f t="shared" si="14"/>
        <v>0</v>
      </c>
      <c r="I56" s="2">
        <f t="shared" si="14"/>
        <v>0</v>
      </c>
      <c r="J56" s="2">
        <f t="shared" si="14"/>
        <v>0</v>
      </c>
      <c r="M56" s="2">
        <f t="shared" si="2"/>
        <v>0</v>
      </c>
      <c r="N56" s="2">
        <f t="shared" si="3"/>
        <v>0</v>
      </c>
      <c r="O56" s="2">
        <f t="shared" si="4"/>
        <v>0</v>
      </c>
      <c r="P56" s="2">
        <f t="shared" si="5"/>
        <v>0</v>
      </c>
      <c r="Q56" s="2" t="e">
        <f t="shared" si="6"/>
        <v>#DIV/0!</v>
      </c>
      <c r="R56" s="2">
        <f t="shared" si="7"/>
        <v>0</v>
      </c>
      <c r="S56" s="2">
        <f t="shared" si="8"/>
        <v>0</v>
      </c>
      <c r="T56" s="2" t="e">
        <f t="shared" si="9"/>
        <v>#DIV/0!</v>
      </c>
      <c r="U56" s="1" t="e">
        <f t="shared" si="10"/>
        <v>#DIV/0!</v>
      </c>
      <c r="V56" s="9" t="str">
        <f t="shared" si="11"/>
        <v>0 ± 0</v>
      </c>
    </row>
    <row r="57" spans="1:22" x14ac:dyDescent="0.3">
      <c r="A57" s="4">
        <f t="shared" si="12"/>
        <v>55</v>
      </c>
      <c r="G57" s="2">
        <f t="shared" si="13"/>
        <v>0</v>
      </c>
      <c r="H57" s="2">
        <f t="shared" si="14"/>
        <v>0</v>
      </c>
      <c r="I57" s="2">
        <f t="shared" si="14"/>
        <v>0</v>
      </c>
      <c r="J57" s="2">
        <f t="shared" si="14"/>
        <v>0</v>
      </c>
      <c r="M57" s="2">
        <f t="shared" si="2"/>
        <v>0</v>
      </c>
      <c r="N57" s="2">
        <f t="shared" si="3"/>
        <v>0</v>
      </c>
      <c r="O57" s="2">
        <f t="shared" si="4"/>
        <v>0</v>
      </c>
      <c r="P57" s="2">
        <f t="shared" si="5"/>
        <v>0</v>
      </c>
      <c r="Q57" s="2" t="e">
        <f t="shared" si="6"/>
        <v>#DIV/0!</v>
      </c>
      <c r="R57" s="2">
        <f t="shared" si="7"/>
        <v>0</v>
      </c>
      <c r="S57" s="2">
        <f t="shared" si="8"/>
        <v>0</v>
      </c>
      <c r="T57" s="2" t="e">
        <f t="shared" si="9"/>
        <v>#DIV/0!</v>
      </c>
      <c r="U57" s="1" t="e">
        <f t="shared" si="10"/>
        <v>#DIV/0!</v>
      </c>
      <c r="V57" s="9" t="str">
        <f t="shared" si="11"/>
        <v>0 ± 0</v>
      </c>
    </row>
    <row r="58" spans="1:22" x14ac:dyDescent="0.3">
      <c r="A58" s="31">
        <f t="shared" si="12"/>
        <v>56</v>
      </c>
      <c r="B58" s="3">
        <v>0</v>
      </c>
      <c r="C58" s="2">
        <v>0</v>
      </c>
      <c r="D58" s="2">
        <v>0</v>
      </c>
      <c r="G58" s="2">
        <f t="shared" si="13"/>
        <v>0</v>
      </c>
      <c r="H58" s="2">
        <f t="shared" si="14"/>
        <v>0</v>
      </c>
      <c r="I58" s="2">
        <f t="shared" si="14"/>
        <v>0</v>
      </c>
      <c r="J58" s="2">
        <f t="shared" si="14"/>
        <v>0</v>
      </c>
      <c r="M58" s="2">
        <f t="shared" si="2"/>
        <v>0</v>
      </c>
      <c r="N58" s="2">
        <f t="shared" si="3"/>
        <v>0</v>
      </c>
      <c r="O58" s="2">
        <f t="shared" si="4"/>
        <v>0</v>
      </c>
      <c r="P58" s="2">
        <f t="shared" si="5"/>
        <v>0</v>
      </c>
      <c r="Q58" s="2" t="e">
        <f t="shared" si="6"/>
        <v>#DIV/0!</v>
      </c>
      <c r="R58" s="2">
        <f t="shared" si="7"/>
        <v>0</v>
      </c>
      <c r="S58" s="2">
        <f t="shared" si="8"/>
        <v>0</v>
      </c>
      <c r="T58" s="2" t="e">
        <f t="shared" si="9"/>
        <v>#DIV/0!</v>
      </c>
      <c r="U58" s="1" t="e">
        <f t="shared" si="10"/>
        <v>#DIV/0!</v>
      </c>
      <c r="V58" s="9" t="str">
        <f t="shared" si="11"/>
        <v>0 ± 0</v>
      </c>
    </row>
    <row r="59" spans="1:22" x14ac:dyDescent="0.3">
      <c r="A59" s="31">
        <f t="shared" si="12"/>
        <v>57</v>
      </c>
      <c r="B59" s="3">
        <v>0</v>
      </c>
      <c r="C59" s="2">
        <v>0</v>
      </c>
      <c r="D59" s="2">
        <v>0</v>
      </c>
      <c r="G59" s="2">
        <f t="shared" si="13"/>
        <v>0</v>
      </c>
      <c r="H59" s="2">
        <f t="shared" si="14"/>
        <v>0</v>
      </c>
      <c r="I59" s="2">
        <f t="shared" si="14"/>
        <v>0</v>
      </c>
      <c r="J59" s="2">
        <f t="shared" si="14"/>
        <v>0</v>
      </c>
      <c r="M59" s="2">
        <f t="shared" si="2"/>
        <v>0</v>
      </c>
      <c r="N59" s="2">
        <f t="shared" si="3"/>
        <v>0</v>
      </c>
      <c r="O59" s="2">
        <f t="shared" si="4"/>
        <v>0</v>
      </c>
      <c r="P59" s="2">
        <f t="shared" si="5"/>
        <v>0</v>
      </c>
      <c r="Q59" s="2" t="e">
        <f t="shared" si="6"/>
        <v>#DIV/0!</v>
      </c>
      <c r="R59" s="2">
        <f t="shared" si="7"/>
        <v>0</v>
      </c>
      <c r="S59" s="2">
        <f t="shared" si="8"/>
        <v>0</v>
      </c>
      <c r="T59" s="2" t="e">
        <f t="shared" si="9"/>
        <v>#DIV/0!</v>
      </c>
      <c r="U59" s="1" t="e">
        <f t="shared" si="10"/>
        <v>#DIV/0!</v>
      </c>
      <c r="V59" s="9" t="str">
        <f t="shared" si="11"/>
        <v>0 ± 0</v>
      </c>
    </row>
    <row r="60" spans="1:22" x14ac:dyDescent="0.3">
      <c r="A60" s="4">
        <f t="shared" si="12"/>
        <v>58</v>
      </c>
      <c r="G60" s="2">
        <f t="shared" si="13"/>
        <v>0</v>
      </c>
      <c r="H60" s="2">
        <f t="shared" si="14"/>
        <v>0</v>
      </c>
      <c r="I60" s="2">
        <f t="shared" si="14"/>
        <v>0</v>
      </c>
      <c r="J60" s="2">
        <f t="shared" si="14"/>
        <v>0</v>
      </c>
      <c r="M60" s="2">
        <f t="shared" si="2"/>
        <v>0</v>
      </c>
      <c r="N60" s="2">
        <f t="shared" si="3"/>
        <v>0</v>
      </c>
      <c r="O60" s="2">
        <f t="shared" si="4"/>
        <v>0</v>
      </c>
      <c r="P60" s="2">
        <f t="shared" si="5"/>
        <v>0</v>
      </c>
      <c r="Q60" s="2" t="e">
        <f t="shared" si="6"/>
        <v>#DIV/0!</v>
      </c>
      <c r="R60" s="2">
        <f t="shared" si="7"/>
        <v>0</v>
      </c>
      <c r="S60" s="2">
        <f t="shared" si="8"/>
        <v>0</v>
      </c>
      <c r="T60" s="2" t="e">
        <f t="shared" si="9"/>
        <v>#DIV/0!</v>
      </c>
      <c r="U60" s="1" t="e">
        <f t="shared" si="10"/>
        <v>#DIV/0!</v>
      </c>
      <c r="V60" s="9" t="str">
        <f t="shared" si="11"/>
        <v>0 ± 0</v>
      </c>
    </row>
    <row r="61" spans="1:22" x14ac:dyDescent="0.3">
      <c r="A61" s="4">
        <f t="shared" si="12"/>
        <v>59</v>
      </c>
      <c r="G61" s="2">
        <f t="shared" si="13"/>
        <v>0</v>
      </c>
      <c r="H61" s="2">
        <f t="shared" si="14"/>
        <v>0</v>
      </c>
      <c r="I61" s="2">
        <f t="shared" si="14"/>
        <v>0</v>
      </c>
      <c r="J61" s="2">
        <f t="shared" si="14"/>
        <v>0</v>
      </c>
      <c r="M61" s="2">
        <f t="shared" si="2"/>
        <v>0</v>
      </c>
      <c r="N61" s="2">
        <f t="shared" si="3"/>
        <v>0</v>
      </c>
      <c r="O61" s="2">
        <f t="shared" si="4"/>
        <v>0</v>
      </c>
      <c r="P61" s="2">
        <f t="shared" si="5"/>
        <v>0</v>
      </c>
      <c r="Q61" s="2" t="e">
        <f t="shared" si="6"/>
        <v>#DIV/0!</v>
      </c>
      <c r="R61" s="2">
        <f t="shared" si="7"/>
        <v>0</v>
      </c>
      <c r="S61" s="2">
        <f t="shared" si="8"/>
        <v>0</v>
      </c>
      <c r="T61" s="2" t="e">
        <f t="shared" si="9"/>
        <v>#DIV/0!</v>
      </c>
      <c r="U61" s="1" t="e">
        <f t="shared" si="10"/>
        <v>#DIV/0!</v>
      </c>
      <c r="V61" s="9" t="str">
        <f t="shared" si="11"/>
        <v>0 ± 0</v>
      </c>
    </row>
    <row r="62" spans="1:22" x14ac:dyDescent="0.3">
      <c r="A62" s="4">
        <f t="shared" si="12"/>
        <v>60</v>
      </c>
      <c r="G62" s="2">
        <f t="shared" si="13"/>
        <v>0</v>
      </c>
      <c r="H62" s="2">
        <f t="shared" si="14"/>
        <v>0</v>
      </c>
      <c r="I62" s="2">
        <f t="shared" si="14"/>
        <v>0</v>
      </c>
      <c r="J62" s="2">
        <f t="shared" si="14"/>
        <v>0</v>
      </c>
      <c r="M62" s="2">
        <f t="shared" si="2"/>
        <v>0</v>
      </c>
      <c r="N62" s="2">
        <f t="shared" si="3"/>
        <v>0</v>
      </c>
      <c r="O62" s="2">
        <f t="shared" si="4"/>
        <v>0</v>
      </c>
      <c r="P62" s="2">
        <f t="shared" si="5"/>
        <v>0</v>
      </c>
      <c r="Q62" s="2" t="e">
        <f t="shared" si="6"/>
        <v>#DIV/0!</v>
      </c>
      <c r="R62" s="2">
        <f t="shared" si="7"/>
        <v>0</v>
      </c>
      <c r="S62" s="2">
        <f t="shared" si="8"/>
        <v>0</v>
      </c>
      <c r="T62" s="2" t="e">
        <f t="shared" si="9"/>
        <v>#DIV/0!</v>
      </c>
      <c r="U62" s="1" t="e">
        <f t="shared" si="10"/>
        <v>#DIV/0!</v>
      </c>
      <c r="V62" s="9" t="str">
        <f t="shared" si="11"/>
        <v>0 ± 0</v>
      </c>
    </row>
    <row r="63" spans="1:22" x14ac:dyDescent="0.3">
      <c r="A63" s="32">
        <f t="shared" si="12"/>
        <v>61</v>
      </c>
      <c r="B63" s="3">
        <v>0</v>
      </c>
      <c r="C63" s="2">
        <v>0</v>
      </c>
      <c r="D63" s="2">
        <v>0</v>
      </c>
      <c r="G63" s="2">
        <f t="shared" si="13"/>
        <v>0</v>
      </c>
      <c r="H63" s="2">
        <f t="shared" si="14"/>
        <v>0</v>
      </c>
      <c r="I63" s="2">
        <f t="shared" si="14"/>
        <v>0</v>
      </c>
      <c r="J63" s="2">
        <f t="shared" si="14"/>
        <v>0</v>
      </c>
      <c r="M63" s="2">
        <f t="shared" si="2"/>
        <v>0</v>
      </c>
      <c r="N63" s="2">
        <f t="shared" si="3"/>
        <v>0</v>
      </c>
      <c r="O63" s="2">
        <f t="shared" si="4"/>
        <v>0</v>
      </c>
      <c r="P63" s="2">
        <f t="shared" si="5"/>
        <v>0</v>
      </c>
      <c r="Q63" s="2" t="e">
        <f t="shared" si="6"/>
        <v>#DIV/0!</v>
      </c>
      <c r="R63" s="2">
        <f t="shared" si="7"/>
        <v>0</v>
      </c>
      <c r="S63" s="2">
        <f t="shared" si="8"/>
        <v>0</v>
      </c>
      <c r="T63" s="2" t="e">
        <f t="shared" si="9"/>
        <v>#DIV/0!</v>
      </c>
      <c r="U63" s="1" t="e">
        <f t="shared" si="10"/>
        <v>#DIV/0!</v>
      </c>
      <c r="V63" s="9" t="str">
        <f t="shared" si="11"/>
        <v>0 ± 0</v>
      </c>
    </row>
    <row r="64" spans="1:22" x14ac:dyDescent="0.3">
      <c r="A64" s="30">
        <f t="shared" si="12"/>
        <v>62</v>
      </c>
      <c r="G64" s="2">
        <f t="shared" si="13"/>
        <v>0</v>
      </c>
      <c r="H64" s="2">
        <f t="shared" si="14"/>
        <v>0</v>
      </c>
      <c r="I64" s="2">
        <f t="shared" si="14"/>
        <v>0</v>
      </c>
      <c r="J64" s="2">
        <f t="shared" si="14"/>
        <v>0</v>
      </c>
      <c r="M64" s="2">
        <f t="shared" si="2"/>
        <v>0</v>
      </c>
      <c r="N64" s="2">
        <f t="shared" si="3"/>
        <v>0</v>
      </c>
      <c r="O64" s="2">
        <f t="shared" si="4"/>
        <v>0</v>
      </c>
      <c r="P64" s="2">
        <f t="shared" si="5"/>
        <v>0</v>
      </c>
      <c r="Q64" s="2" t="e">
        <f t="shared" si="6"/>
        <v>#DIV/0!</v>
      </c>
      <c r="R64" s="2">
        <f t="shared" si="7"/>
        <v>0</v>
      </c>
      <c r="S64" s="2">
        <f t="shared" si="8"/>
        <v>0</v>
      </c>
      <c r="T64" s="2" t="e">
        <f t="shared" si="9"/>
        <v>#DIV/0!</v>
      </c>
      <c r="U64" s="1" t="e">
        <f t="shared" si="10"/>
        <v>#DIV/0!</v>
      </c>
      <c r="V64" s="9" t="str">
        <f t="shared" si="11"/>
        <v>0 ± 0</v>
      </c>
    </row>
    <row r="65" spans="1:22" x14ac:dyDescent="0.3">
      <c r="A65" s="30">
        <f t="shared" si="12"/>
        <v>63</v>
      </c>
      <c r="G65" s="2">
        <f t="shared" si="13"/>
        <v>0</v>
      </c>
      <c r="H65" s="2">
        <f t="shared" si="14"/>
        <v>0</v>
      </c>
      <c r="I65" s="2">
        <f t="shared" si="14"/>
        <v>0</v>
      </c>
      <c r="J65" s="2">
        <f t="shared" si="14"/>
        <v>0</v>
      </c>
      <c r="M65" s="2">
        <f t="shared" si="2"/>
        <v>0</v>
      </c>
      <c r="N65" s="2">
        <f t="shared" si="3"/>
        <v>0</v>
      </c>
      <c r="O65" s="2">
        <f t="shared" si="4"/>
        <v>0</v>
      </c>
      <c r="P65" s="2">
        <f t="shared" si="5"/>
        <v>0</v>
      </c>
      <c r="Q65" s="2" t="e">
        <f t="shared" si="6"/>
        <v>#DIV/0!</v>
      </c>
      <c r="R65" s="2">
        <f t="shared" si="7"/>
        <v>0</v>
      </c>
      <c r="S65" s="2">
        <f t="shared" si="8"/>
        <v>0</v>
      </c>
      <c r="T65" s="2" t="e">
        <f t="shared" si="9"/>
        <v>#DIV/0!</v>
      </c>
      <c r="U65" s="1" t="e">
        <f t="shared" si="10"/>
        <v>#DIV/0!</v>
      </c>
      <c r="V65" s="9" t="str">
        <f t="shared" si="11"/>
        <v>0 ± 0</v>
      </c>
    </row>
    <row r="66" spans="1:22" x14ac:dyDescent="0.3">
      <c r="A66" s="30">
        <f t="shared" si="12"/>
        <v>64</v>
      </c>
      <c r="G66" s="2">
        <f t="shared" si="13"/>
        <v>0</v>
      </c>
      <c r="H66" s="2">
        <f t="shared" si="14"/>
        <v>0</v>
      </c>
      <c r="I66" s="2">
        <f t="shared" si="14"/>
        <v>0</v>
      </c>
      <c r="J66" s="2">
        <f t="shared" si="14"/>
        <v>0</v>
      </c>
      <c r="M66" s="2">
        <f t="shared" si="2"/>
        <v>0</v>
      </c>
      <c r="N66" s="2">
        <f t="shared" si="3"/>
        <v>0</v>
      </c>
      <c r="O66" s="2">
        <f t="shared" si="4"/>
        <v>0</v>
      </c>
      <c r="P66" s="2">
        <f t="shared" si="5"/>
        <v>0</v>
      </c>
      <c r="Q66" s="2" t="e">
        <f t="shared" si="6"/>
        <v>#DIV/0!</v>
      </c>
      <c r="R66" s="2">
        <f t="shared" si="7"/>
        <v>0</v>
      </c>
      <c r="S66" s="2">
        <f t="shared" si="8"/>
        <v>0</v>
      </c>
      <c r="T66" s="2" t="e">
        <f t="shared" si="9"/>
        <v>#DIV/0!</v>
      </c>
      <c r="U66" s="1" t="e">
        <f t="shared" si="10"/>
        <v>#DIV/0!</v>
      </c>
      <c r="V66" s="9" t="str">
        <f t="shared" si="11"/>
        <v>0 ± 0</v>
      </c>
    </row>
    <row r="67" spans="1:22" x14ac:dyDescent="0.3">
      <c r="A67" s="30">
        <f t="shared" si="12"/>
        <v>65</v>
      </c>
      <c r="G67" s="2">
        <f t="shared" si="13"/>
        <v>0</v>
      </c>
      <c r="H67" s="2">
        <f t="shared" si="14"/>
        <v>0</v>
      </c>
      <c r="I67" s="2">
        <f t="shared" si="14"/>
        <v>0</v>
      </c>
      <c r="J67" s="2">
        <f t="shared" si="14"/>
        <v>0</v>
      </c>
      <c r="M67" s="2">
        <f t="shared" ref="M67:M88" si="15">SUM(H67,I67,J67,K67,L67)</f>
        <v>0</v>
      </c>
      <c r="N67" s="2">
        <f t="shared" ref="N67:N88" si="16">POWER(M67/($Y$5-1),0.5)</f>
        <v>0</v>
      </c>
      <c r="O67" s="2">
        <f t="shared" ref="O67:O88" si="17">G67+3*N67</f>
        <v>0</v>
      </c>
      <c r="P67" s="2">
        <f t="shared" ref="P67:P88" si="18">G67-3*N67</f>
        <v>0</v>
      </c>
      <c r="Q67" s="2" t="e">
        <f t="shared" ref="Q67:Q88" si="19">N67/G67*100</f>
        <v>#DIV/0!</v>
      </c>
      <c r="R67" s="2">
        <f t="shared" ref="R67:R88" si="20">N67/POWER($Y$5, 0.5)</f>
        <v>0</v>
      </c>
      <c r="S67" s="2">
        <f t="shared" ref="S67:S88" si="21">R67*$Z$5</f>
        <v>0</v>
      </c>
      <c r="T67" s="2" t="e">
        <f t="shared" ref="T67:T88" si="22">S67/G67*100</f>
        <v>#DIV/0!</v>
      </c>
      <c r="U67" s="1" t="e">
        <f t="shared" ref="U67:U88" si="23">ROUNDUP(POWER(Q67*$Z$5/$AA$5,2),0)</f>
        <v>#DIV/0!</v>
      </c>
      <c r="V67" s="9" t="str">
        <f t="shared" si="11"/>
        <v>0 ± 0</v>
      </c>
    </row>
    <row r="68" spans="1:22" x14ac:dyDescent="0.3">
      <c r="A68" s="31">
        <f t="shared" si="12"/>
        <v>66</v>
      </c>
      <c r="B68" s="3">
        <v>0</v>
      </c>
      <c r="C68" s="2">
        <v>0</v>
      </c>
      <c r="D68" s="2">
        <v>0</v>
      </c>
      <c r="G68" s="2">
        <f t="shared" si="13"/>
        <v>0</v>
      </c>
      <c r="H68" s="2">
        <f t="shared" si="14"/>
        <v>0</v>
      </c>
      <c r="I68" s="2">
        <f t="shared" si="14"/>
        <v>0</v>
      </c>
      <c r="J68" s="2">
        <f t="shared" si="14"/>
        <v>0</v>
      </c>
      <c r="M68" s="2">
        <f t="shared" si="15"/>
        <v>0</v>
      </c>
      <c r="N68" s="2">
        <f t="shared" si="16"/>
        <v>0</v>
      </c>
      <c r="O68" s="2">
        <f t="shared" si="17"/>
        <v>0</v>
      </c>
      <c r="P68" s="2">
        <f t="shared" si="18"/>
        <v>0</v>
      </c>
      <c r="Q68" s="2" t="e">
        <f t="shared" si="19"/>
        <v>#DIV/0!</v>
      </c>
      <c r="R68" s="2">
        <f t="shared" si="20"/>
        <v>0</v>
      </c>
      <c r="S68" s="2">
        <f t="shared" si="21"/>
        <v>0</v>
      </c>
      <c r="T68" s="2" t="e">
        <f t="shared" si="22"/>
        <v>#DIV/0!</v>
      </c>
      <c r="U68" s="1" t="e">
        <f t="shared" si="23"/>
        <v>#DIV/0!</v>
      </c>
      <c r="V68" s="9" t="str">
        <f t="shared" ref="V68:V88" si="24" xml:space="preserve"> (ROUNDUP(G68,3)) &amp; " ± " &amp; (ROUNDUP(S68, 3))</f>
        <v>0 ± 0</v>
      </c>
    </row>
    <row r="69" spans="1:22" x14ac:dyDescent="0.3">
      <c r="A69" s="30">
        <f t="shared" ref="A69:A78" si="25">A68+1</f>
        <v>67</v>
      </c>
      <c r="G69" s="2">
        <f t="shared" si="13"/>
        <v>0</v>
      </c>
      <c r="H69" s="2">
        <f t="shared" si="14"/>
        <v>0</v>
      </c>
      <c r="I69" s="2">
        <f t="shared" si="14"/>
        <v>0</v>
      </c>
      <c r="J69" s="2">
        <f t="shared" si="14"/>
        <v>0</v>
      </c>
      <c r="M69" s="2">
        <f t="shared" si="15"/>
        <v>0</v>
      </c>
      <c r="N69" s="2">
        <f t="shared" si="16"/>
        <v>0</v>
      </c>
      <c r="O69" s="2">
        <f t="shared" si="17"/>
        <v>0</v>
      </c>
      <c r="P69" s="2">
        <f t="shared" si="18"/>
        <v>0</v>
      </c>
      <c r="Q69" s="2" t="e">
        <f t="shared" si="19"/>
        <v>#DIV/0!</v>
      </c>
      <c r="R69" s="2">
        <f t="shared" si="20"/>
        <v>0</v>
      </c>
      <c r="S69" s="2">
        <f t="shared" si="21"/>
        <v>0</v>
      </c>
      <c r="T69" s="2" t="e">
        <f t="shared" si="22"/>
        <v>#DIV/0!</v>
      </c>
      <c r="U69" s="1" t="e">
        <f t="shared" si="23"/>
        <v>#DIV/0!</v>
      </c>
      <c r="V69" s="9" t="str">
        <f t="shared" si="24"/>
        <v>0 ± 0</v>
      </c>
    </row>
    <row r="70" spans="1:22" x14ac:dyDescent="0.3">
      <c r="A70" s="30">
        <f t="shared" si="25"/>
        <v>68</v>
      </c>
      <c r="G70" s="2">
        <f t="shared" si="13"/>
        <v>0</v>
      </c>
      <c r="H70" s="2">
        <f t="shared" si="14"/>
        <v>0</v>
      </c>
      <c r="I70" s="2">
        <f t="shared" si="14"/>
        <v>0</v>
      </c>
      <c r="J70" s="2">
        <f t="shared" si="14"/>
        <v>0</v>
      </c>
      <c r="M70" s="2">
        <f t="shared" si="15"/>
        <v>0</v>
      </c>
      <c r="N70" s="2">
        <f t="shared" si="16"/>
        <v>0</v>
      </c>
      <c r="O70" s="2">
        <f t="shared" si="17"/>
        <v>0</v>
      </c>
      <c r="P70" s="2">
        <f t="shared" si="18"/>
        <v>0</v>
      </c>
      <c r="Q70" s="2" t="e">
        <f t="shared" si="19"/>
        <v>#DIV/0!</v>
      </c>
      <c r="R70" s="2">
        <f t="shared" si="20"/>
        <v>0</v>
      </c>
      <c r="S70" s="2">
        <f t="shared" si="21"/>
        <v>0</v>
      </c>
      <c r="T70" s="2" t="e">
        <f t="shared" si="22"/>
        <v>#DIV/0!</v>
      </c>
      <c r="U70" s="1" t="e">
        <f t="shared" si="23"/>
        <v>#DIV/0!</v>
      </c>
      <c r="V70" s="9" t="str">
        <f t="shared" si="24"/>
        <v>0 ± 0</v>
      </c>
    </row>
    <row r="71" spans="1:22" x14ac:dyDescent="0.3">
      <c r="A71" s="30">
        <f t="shared" si="25"/>
        <v>69</v>
      </c>
      <c r="G71" s="2">
        <f t="shared" si="13"/>
        <v>0</v>
      </c>
      <c r="H71" s="2">
        <f t="shared" si="14"/>
        <v>0</v>
      </c>
      <c r="I71" s="2">
        <f t="shared" si="14"/>
        <v>0</v>
      </c>
      <c r="J71" s="2">
        <f t="shared" si="14"/>
        <v>0</v>
      </c>
      <c r="M71" s="2">
        <f t="shared" si="15"/>
        <v>0</v>
      </c>
      <c r="N71" s="2">
        <f t="shared" si="16"/>
        <v>0</v>
      </c>
      <c r="O71" s="2">
        <f t="shared" si="17"/>
        <v>0</v>
      </c>
      <c r="P71" s="2">
        <f t="shared" si="18"/>
        <v>0</v>
      </c>
      <c r="Q71" s="2" t="e">
        <f t="shared" si="19"/>
        <v>#DIV/0!</v>
      </c>
      <c r="R71" s="2">
        <f t="shared" si="20"/>
        <v>0</v>
      </c>
      <c r="S71" s="2">
        <f t="shared" si="21"/>
        <v>0</v>
      </c>
      <c r="T71" s="2" t="e">
        <f t="shared" si="22"/>
        <v>#DIV/0!</v>
      </c>
      <c r="U71" s="1" t="e">
        <f t="shared" si="23"/>
        <v>#DIV/0!</v>
      </c>
      <c r="V71" s="9" t="str">
        <f t="shared" si="24"/>
        <v>0 ± 0</v>
      </c>
    </row>
    <row r="72" spans="1:22" x14ac:dyDescent="0.3">
      <c r="A72" s="30">
        <f t="shared" si="25"/>
        <v>70</v>
      </c>
      <c r="G72" s="2">
        <f t="shared" si="13"/>
        <v>0</v>
      </c>
      <c r="H72" s="2">
        <f t="shared" si="14"/>
        <v>0</v>
      </c>
      <c r="I72" s="2">
        <f t="shared" si="14"/>
        <v>0</v>
      </c>
      <c r="J72" s="2">
        <f t="shared" si="14"/>
        <v>0</v>
      </c>
      <c r="M72" s="2">
        <f t="shared" si="15"/>
        <v>0</v>
      </c>
      <c r="N72" s="2">
        <f t="shared" si="16"/>
        <v>0</v>
      </c>
      <c r="O72" s="2">
        <f t="shared" si="17"/>
        <v>0</v>
      </c>
      <c r="P72" s="2">
        <f t="shared" si="18"/>
        <v>0</v>
      </c>
      <c r="Q72" s="2" t="e">
        <f t="shared" si="19"/>
        <v>#DIV/0!</v>
      </c>
      <c r="R72" s="2">
        <f t="shared" si="20"/>
        <v>0</v>
      </c>
      <c r="S72" s="2">
        <f t="shared" si="21"/>
        <v>0</v>
      </c>
      <c r="T72" s="2" t="e">
        <f t="shared" si="22"/>
        <v>#DIV/0!</v>
      </c>
      <c r="U72" s="1" t="e">
        <f t="shared" si="23"/>
        <v>#DIV/0!</v>
      </c>
      <c r="V72" s="9" t="str">
        <f t="shared" si="24"/>
        <v>0 ± 0</v>
      </c>
    </row>
    <row r="73" spans="1:22" x14ac:dyDescent="0.3">
      <c r="A73" s="31">
        <f t="shared" si="25"/>
        <v>71</v>
      </c>
      <c r="B73" s="3">
        <v>0</v>
      </c>
      <c r="C73" s="2">
        <v>0</v>
      </c>
      <c r="D73" s="2">
        <v>0</v>
      </c>
      <c r="G73" s="2">
        <f t="shared" ref="G73:G88" si="26">(B73+C73+D73+E73+F73)/$Y$5</f>
        <v>0</v>
      </c>
      <c r="H73" s="2">
        <f t="shared" ref="H73:J88" si="27">POWER(B73-$G73,2)</f>
        <v>0</v>
      </c>
      <c r="I73" s="2">
        <f t="shared" si="27"/>
        <v>0</v>
      </c>
      <c r="J73" s="2">
        <f t="shared" si="27"/>
        <v>0</v>
      </c>
      <c r="M73" s="2">
        <f t="shared" si="15"/>
        <v>0</v>
      </c>
      <c r="N73" s="2">
        <f t="shared" si="16"/>
        <v>0</v>
      </c>
      <c r="O73" s="2">
        <f t="shared" si="17"/>
        <v>0</v>
      </c>
      <c r="P73" s="2">
        <f t="shared" si="18"/>
        <v>0</v>
      </c>
      <c r="Q73" s="2" t="e">
        <f t="shared" si="19"/>
        <v>#DIV/0!</v>
      </c>
      <c r="R73" s="2">
        <f t="shared" si="20"/>
        <v>0</v>
      </c>
      <c r="S73" s="2">
        <f t="shared" si="21"/>
        <v>0</v>
      </c>
      <c r="T73" s="2" t="e">
        <f t="shared" si="22"/>
        <v>#DIV/0!</v>
      </c>
      <c r="U73" s="1" t="e">
        <f t="shared" si="23"/>
        <v>#DIV/0!</v>
      </c>
      <c r="V73" s="9" t="str">
        <f t="shared" si="24"/>
        <v>0 ± 0</v>
      </c>
    </row>
    <row r="74" spans="1:22" x14ac:dyDescent="0.3">
      <c r="A74" s="30">
        <f t="shared" si="25"/>
        <v>72</v>
      </c>
      <c r="G74" s="2">
        <f t="shared" si="26"/>
        <v>0</v>
      </c>
      <c r="H74" s="2">
        <f t="shared" si="27"/>
        <v>0</v>
      </c>
      <c r="I74" s="2">
        <f t="shared" si="27"/>
        <v>0</v>
      </c>
      <c r="J74" s="2">
        <f t="shared" si="27"/>
        <v>0</v>
      </c>
      <c r="M74" s="2">
        <f t="shared" si="15"/>
        <v>0</v>
      </c>
      <c r="N74" s="2">
        <f t="shared" si="16"/>
        <v>0</v>
      </c>
      <c r="O74" s="2">
        <f t="shared" si="17"/>
        <v>0</v>
      </c>
      <c r="P74" s="2">
        <f t="shared" si="18"/>
        <v>0</v>
      </c>
      <c r="Q74" s="2" t="e">
        <f t="shared" si="19"/>
        <v>#DIV/0!</v>
      </c>
      <c r="R74" s="2">
        <f t="shared" si="20"/>
        <v>0</v>
      </c>
      <c r="S74" s="2">
        <f t="shared" si="21"/>
        <v>0</v>
      </c>
      <c r="T74" s="2" t="e">
        <f t="shared" si="22"/>
        <v>#DIV/0!</v>
      </c>
      <c r="U74" s="1" t="e">
        <f t="shared" si="23"/>
        <v>#DIV/0!</v>
      </c>
      <c r="V74" s="9" t="str">
        <f t="shared" si="24"/>
        <v>0 ± 0</v>
      </c>
    </row>
    <row r="75" spans="1:22" x14ac:dyDescent="0.3">
      <c r="A75" s="30">
        <f t="shared" si="25"/>
        <v>73</v>
      </c>
      <c r="G75" s="2">
        <f t="shared" si="26"/>
        <v>0</v>
      </c>
      <c r="H75" s="2">
        <f t="shared" si="27"/>
        <v>0</v>
      </c>
      <c r="I75" s="2">
        <f t="shared" si="27"/>
        <v>0</v>
      </c>
      <c r="J75" s="2">
        <f t="shared" si="27"/>
        <v>0</v>
      </c>
      <c r="M75" s="2">
        <f t="shared" si="15"/>
        <v>0</v>
      </c>
      <c r="N75" s="2">
        <f t="shared" si="16"/>
        <v>0</v>
      </c>
      <c r="O75" s="2">
        <f t="shared" si="17"/>
        <v>0</v>
      </c>
      <c r="P75" s="2">
        <f t="shared" si="18"/>
        <v>0</v>
      </c>
      <c r="Q75" s="2" t="e">
        <f t="shared" si="19"/>
        <v>#DIV/0!</v>
      </c>
      <c r="R75" s="2">
        <f t="shared" si="20"/>
        <v>0</v>
      </c>
      <c r="S75" s="2">
        <f t="shared" si="21"/>
        <v>0</v>
      </c>
      <c r="T75" s="2" t="e">
        <f t="shared" si="22"/>
        <v>#DIV/0!</v>
      </c>
      <c r="U75" s="1" t="e">
        <f t="shared" si="23"/>
        <v>#DIV/0!</v>
      </c>
      <c r="V75" s="9" t="str">
        <f t="shared" si="24"/>
        <v>0 ± 0</v>
      </c>
    </row>
    <row r="76" spans="1:22" x14ac:dyDescent="0.3">
      <c r="A76" s="30">
        <f t="shared" si="25"/>
        <v>74</v>
      </c>
      <c r="G76" s="2">
        <f t="shared" si="26"/>
        <v>0</v>
      </c>
      <c r="H76" s="2">
        <f t="shared" si="27"/>
        <v>0</v>
      </c>
      <c r="I76" s="2">
        <f t="shared" si="27"/>
        <v>0</v>
      </c>
      <c r="J76" s="2">
        <f t="shared" si="27"/>
        <v>0</v>
      </c>
      <c r="M76" s="2">
        <f t="shared" si="15"/>
        <v>0</v>
      </c>
      <c r="N76" s="2">
        <f t="shared" si="16"/>
        <v>0</v>
      </c>
      <c r="O76" s="2">
        <f t="shared" si="17"/>
        <v>0</v>
      </c>
      <c r="P76" s="2">
        <f t="shared" si="18"/>
        <v>0</v>
      </c>
      <c r="Q76" s="2" t="e">
        <f t="shared" si="19"/>
        <v>#DIV/0!</v>
      </c>
      <c r="R76" s="2">
        <f t="shared" si="20"/>
        <v>0</v>
      </c>
      <c r="S76" s="2">
        <f t="shared" si="21"/>
        <v>0</v>
      </c>
      <c r="T76" s="2" t="e">
        <f t="shared" si="22"/>
        <v>#DIV/0!</v>
      </c>
      <c r="U76" s="1" t="e">
        <f t="shared" si="23"/>
        <v>#DIV/0!</v>
      </c>
      <c r="V76" s="9" t="str">
        <f t="shared" si="24"/>
        <v>0 ± 0</v>
      </c>
    </row>
    <row r="77" spans="1:22" x14ac:dyDescent="0.3">
      <c r="A77" s="30">
        <f t="shared" si="25"/>
        <v>75</v>
      </c>
      <c r="G77" s="2">
        <f t="shared" si="26"/>
        <v>0</v>
      </c>
      <c r="H77" s="2">
        <f t="shared" si="27"/>
        <v>0</v>
      </c>
      <c r="I77" s="2">
        <f t="shared" si="27"/>
        <v>0</v>
      </c>
      <c r="J77" s="2">
        <f t="shared" si="27"/>
        <v>0</v>
      </c>
      <c r="M77" s="2">
        <f t="shared" si="15"/>
        <v>0</v>
      </c>
      <c r="N77" s="2">
        <f t="shared" si="16"/>
        <v>0</v>
      </c>
      <c r="O77" s="2">
        <f t="shared" si="17"/>
        <v>0</v>
      </c>
      <c r="P77" s="2">
        <f t="shared" si="18"/>
        <v>0</v>
      </c>
      <c r="Q77" s="2" t="e">
        <f t="shared" si="19"/>
        <v>#DIV/0!</v>
      </c>
      <c r="R77" s="2">
        <f t="shared" si="20"/>
        <v>0</v>
      </c>
      <c r="S77" s="2">
        <f t="shared" si="21"/>
        <v>0</v>
      </c>
      <c r="T77" s="2" t="e">
        <f t="shared" si="22"/>
        <v>#DIV/0!</v>
      </c>
      <c r="U77" s="1" t="e">
        <f t="shared" si="23"/>
        <v>#DIV/0!</v>
      </c>
      <c r="V77" s="9" t="str">
        <f t="shared" si="24"/>
        <v>0 ± 0</v>
      </c>
    </row>
    <row r="78" spans="1:22" x14ac:dyDescent="0.3">
      <c r="A78" s="31">
        <f t="shared" si="25"/>
        <v>76</v>
      </c>
      <c r="B78" s="3">
        <v>0</v>
      </c>
      <c r="C78" s="2">
        <v>0</v>
      </c>
      <c r="D78" s="2">
        <v>0</v>
      </c>
      <c r="G78" s="2">
        <f t="shared" si="26"/>
        <v>0</v>
      </c>
      <c r="H78" s="2">
        <f t="shared" si="27"/>
        <v>0</v>
      </c>
      <c r="I78" s="2">
        <f t="shared" si="27"/>
        <v>0</v>
      </c>
      <c r="J78" s="2">
        <f t="shared" si="27"/>
        <v>0</v>
      </c>
      <c r="M78" s="2">
        <f t="shared" si="15"/>
        <v>0</v>
      </c>
      <c r="N78" s="2">
        <f t="shared" si="16"/>
        <v>0</v>
      </c>
      <c r="O78" s="2">
        <f t="shared" si="17"/>
        <v>0</v>
      </c>
      <c r="P78" s="2">
        <f t="shared" si="18"/>
        <v>0</v>
      </c>
      <c r="Q78" s="2" t="e">
        <f t="shared" si="19"/>
        <v>#DIV/0!</v>
      </c>
      <c r="R78" s="2">
        <f t="shared" si="20"/>
        <v>0</v>
      </c>
      <c r="S78" s="2">
        <f t="shared" si="21"/>
        <v>0</v>
      </c>
      <c r="T78" s="2" t="e">
        <f t="shared" si="22"/>
        <v>#DIV/0!</v>
      </c>
      <c r="U78" s="1" t="e">
        <f t="shared" si="23"/>
        <v>#DIV/0!</v>
      </c>
      <c r="V78" s="9" t="str">
        <f t="shared" si="24"/>
        <v>0 ± 0</v>
      </c>
    </row>
    <row r="79" spans="1:22" x14ac:dyDescent="0.3">
      <c r="G79" s="2">
        <f t="shared" si="26"/>
        <v>0</v>
      </c>
      <c r="H79" s="2">
        <f t="shared" si="27"/>
        <v>0</v>
      </c>
      <c r="I79" s="2">
        <f t="shared" si="27"/>
        <v>0</v>
      </c>
      <c r="J79" s="2">
        <f t="shared" si="27"/>
        <v>0</v>
      </c>
      <c r="M79" s="2">
        <f t="shared" si="15"/>
        <v>0</v>
      </c>
      <c r="N79" s="2">
        <f t="shared" si="16"/>
        <v>0</v>
      </c>
      <c r="O79" s="2">
        <f t="shared" si="17"/>
        <v>0</v>
      </c>
      <c r="P79" s="2">
        <f t="shared" si="18"/>
        <v>0</v>
      </c>
      <c r="Q79" s="2" t="e">
        <f t="shared" si="19"/>
        <v>#DIV/0!</v>
      </c>
      <c r="R79" s="2">
        <f t="shared" si="20"/>
        <v>0</v>
      </c>
      <c r="S79" s="2">
        <f t="shared" si="21"/>
        <v>0</v>
      </c>
      <c r="T79" s="2" t="e">
        <f t="shared" si="22"/>
        <v>#DIV/0!</v>
      </c>
      <c r="U79" s="1" t="e">
        <f t="shared" si="23"/>
        <v>#DIV/0!</v>
      </c>
      <c r="V79" s="9" t="str">
        <f t="shared" si="24"/>
        <v>0 ± 0</v>
      </c>
    </row>
    <row r="80" spans="1:22" x14ac:dyDescent="0.3">
      <c r="G80" s="2">
        <f t="shared" si="26"/>
        <v>0</v>
      </c>
      <c r="H80" s="2">
        <f t="shared" si="27"/>
        <v>0</v>
      </c>
      <c r="I80" s="2">
        <f t="shared" si="27"/>
        <v>0</v>
      </c>
      <c r="J80" s="2">
        <f t="shared" si="27"/>
        <v>0</v>
      </c>
      <c r="M80" s="2">
        <f t="shared" si="15"/>
        <v>0</v>
      </c>
      <c r="N80" s="2">
        <f t="shared" si="16"/>
        <v>0</v>
      </c>
      <c r="O80" s="2">
        <f t="shared" si="17"/>
        <v>0</v>
      </c>
      <c r="P80" s="2">
        <f t="shared" si="18"/>
        <v>0</v>
      </c>
      <c r="Q80" s="2" t="e">
        <f t="shared" si="19"/>
        <v>#DIV/0!</v>
      </c>
      <c r="R80" s="2">
        <f t="shared" si="20"/>
        <v>0</v>
      </c>
      <c r="S80" s="2">
        <f t="shared" si="21"/>
        <v>0</v>
      </c>
      <c r="T80" s="2" t="e">
        <f t="shared" si="22"/>
        <v>#DIV/0!</v>
      </c>
      <c r="U80" s="1" t="e">
        <f t="shared" si="23"/>
        <v>#DIV/0!</v>
      </c>
      <c r="V80" s="9" t="str">
        <f t="shared" si="24"/>
        <v>0 ± 0</v>
      </c>
    </row>
    <row r="81" spans="1:22" x14ac:dyDescent="0.3">
      <c r="A81" s="31" t="s">
        <v>69</v>
      </c>
      <c r="B81" s="3">
        <v>0</v>
      </c>
      <c r="C81" s="2">
        <v>0</v>
      </c>
      <c r="D81" s="2">
        <v>0</v>
      </c>
      <c r="G81" s="2">
        <f t="shared" si="26"/>
        <v>0</v>
      </c>
      <c r="H81" s="2">
        <f t="shared" si="27"/>
        <v>0</v>
      </c>
      <c r="I81" s="2">
        <f t="shared" si="27"/>
        <v>0</v>
      </c>
      <c r="J81" s="2">
        <f t="shared" si="27"/>
        <v>0</v>
      </c>
      <c r="M81" s="2">
        <f t="shared" si="15"/>
        <v>0</v>
      </c>
      <c r="N81" s="2">
        <f t="shared" si="16"/>
        <v>0</v>
      </c>
      <c r="O81" s="2">
        <f t="shared" si="17"/>
        <v>0</v>
      </c>
      <c r="P81" s="2">
        <f t="shared" si="18"/>
        <v>0</v>
      </c>
      <c r="Q81" s="2" t="e">
        <f t="shared" si="19"/>
        <v>#DIV/0!</v>
      </c>
      <c r="R81" s="2">
        <f t="shared" si="20"/>
        <v>0</v>
      </c>
      <c r="S81" s="2">
        <f t="shared" si="21"/>
        <v>0</v>
      </c>
      <c r="T81" s="2" t="e">
        <f t="shared" si="22"/>
        <v>#DIV/0!</v>
      </c>
      <c r="U81" s="1" t="e">
        <f t="shared" si="23"/>
        <v>#DIV/0!</v>
      </c>
      <c r="V81" s="9" t="str">
        <f t="shared" si="24"/>
        <v>0 ± 0</v>
      </c>
    </row>
    <row r="82" spans="1:22" x14ac:dyDescent="0.3">
      <c r="A82" s="31" t="s">
        <v>71</v>
      </c>
      <c r="B82" s="3">
        <v>0</v>
      </c>
      <c r="C82" s="2">
        <v>0</v>
      </c>
      <c r="D82" s="2">
        <v>0</v>
      </c>
      <c r="G82" s="2">
        <f t="shared" si="26"/>
        <v>0</v>
      </c>
      <c r="H82" s="2">
        <f t="shared" si="27"/>
        <v>0</v>
      </c>
      <c r="I82" s="2">
        <f t="shared" si="27"/>
        <v>0</v>
      </c>
      <c r="J82" s="2">
        <f t="shared" si="27"/>
        <v>0</v>
      </c>
      <c r="M82" s="2">
        <f t="shared" si="15"/>
        <v>0</v>
      </c>
      <c r="N82" s="2">
        <f t="shared" si="16"/>
        <v>0</v>
      </c>
      <c r="O82" s="2">
        <f t="shared" si="17"/>
        <v>0</v>
      </c>
      <c r="P82" s="2">
        <f t="shared" si="18"/>
        <v>0</v>
      </c>
      <c r="Q82" s="2" t="e">
        <f t="shared" si="19"/>
        <v>#DIV/0!</v>
      </c>
      <c r="R82" s="2">
        <f t="shared" si="20"/>
        <v>0</v>
      </c>
      <c r="S82" s="2">
        <f t="shared" si="21"/>
        <v>0</v>
      </c>
      <c r="T82" s="2" t="e">
        <f t="shared" si="22"/>
        <v>#DIV/0!</v>
      </c>
      <c r="U82" s="1" t="e">
        <f t="shared" si="23"/>
        <v>#DIV/0!</v>
      </c>
      <c r="V82" s="9" t="str">
        <f t="shared" si="24"/>
        <v>0 ± 0</v>
      </c>
    </row>
    <row r="83" spans="1:22" x14ac:dyDescent="0.3">
      <c r="A83" s="31" t="s">
        <v>72</v>
      </c>
      <c r="B83" s="3">
        <v>1.9580000000000001E-3</v>
      </c>
      <c r="C83" s="2">
        <v>2.7910000000000001E-3</v>
      </c>
      <c r="D83" s="2">
        <v>4.215E-3</v>
      </c>
      <c r="G83" s="2">
        <f t="shared" si="26"/>
        <v>2.9879999999999998E-3</v>
      </c>
      <c r="H83" s="2">
        <f t="shared" si="27"/>
        <v>1.0608999999999992E-6</v>
      </c>
      <c r="I83" s="2">
        <f t="shared" si="27"/>
        <v>3.8808999999999881E-8</v>
      </c>
      <c r="J83" s="2">
        <f t="shared" si="27"/>
        <v>1.5055290000000006E-6</v>
      </c>
      <c r="M83" s="2">
        <f t="shared" si="15"/>
        <v>2.6052379999999998E-6</v>
      </c>
      <c r="N83" s="2">
        <f t="shared" si="16"/>
        <v>1.1413233547071574E-3</v>
      </c>
      <c r="O83" s="2">
        <f t="shared" si="17"/>
        <v>6.4119700641214715E-3</v>
      </c>
      <c r="P83" s="2">
        <f t="shared" si="18"/>
        <v>-4.3597006412147239E-4</v>
      </c>
      <c r="Q83" s="2">
        <f t="shared" si="19"/>
        <v>38.196899421256944</v>
      </c>
      <c r="R83" s="2">
        <f t="shared" si="20"/>
        <v>6.5894334607258405E-4</v>
      </c>
      <c r="S83" s="2">
        <f t="shared" si="21"/>
        <v>2.8334563881121113E-3</v>
      </c>
      <c r="T83" s="2">
        <f t="shared" si="22"/>
        <v>94.827857701208558</v>
      </c>
      <c r="U83" s="1">
        <f t="shared" si="23"/>
        <v>1080</v>
      </c>
      <c r="V83" s="9" t="str">
        <f t="shared" si="24"/>
        <v>0,003 ± 0,003</v>
      </c>
    </row>
    <row r="84" spans="1:22" x14ac:dyDescent="0.3">
      <c r="A84" s="31" t="s">
        <v>75</v>
      </c>
      <c r="B84" s="3">
        <v>1.5579999999999999E-3</v>
      </c>
      <c r="C84" s="2">
        <v>1.2470000000000001E-3</v>
      </c>
      <c r="D84" s="2">
        <v>1.4909999999999999E-3</v>
      </c>
      <c r="G84" s="2">
        <f t="shared" si="26"/>
        <v>1.4320000000000001E-3</v>
      </c>
      <c r="H84" s="2">
        <f t="shared" si="27"/>
        <v>1.5875999999999953E-8</v>
      </c>
      <c r="I84" s="2">
        <f t="shared" si="27"/>
        <v>3.4225000000000017E-8</v>
      </c>
      <c r="J84" s="2">
        <f t="shared" si="27"/>
        <v>3.4809999999999771E-9</v>
      </c>
      <c r="M84" s="2">
        <f t="shared" si="15"/>
        <v>5.3581999999999943E-8</v>
      </c>
      <c r="N84" s="2">
        <f t="shared" si="16"/>
        <v>1.6367956500430947E-4</v>
      </c>
      <c r="O84" s="2">
        <f t="shared" si="17"/>
        <v>1.9230386950129285E-3</v>
      </c>
      <c r="P84" s="2">
        <f t="shared" si="18"/>
        <v>9.4096130498707176E-4</v>
      </c>
      <c r="Q84" s="2">
        <f t="shared" si="19"/>
        <v>11.43013722097133</v>
      </c>
      <c r="R84" s="2">
        <f t="shared" si="20"/>
        <v>9.4500440916078923E-5</v>
      </c>
      <c r="S84" s="2">
        <f t="shared" si="21"/>
        <v>4.0635189593913934E-4</v>
      </c>
      <c r="T84" s="2">
        <f t="shared" si="22"/>
        <v>28.37652904602928</v>
      </c>
      <c r="U84" s="1">
        <f t="shared" si="23"/>
        <v>97</v>
      </c>
      <c r="V84" s="9" t="str">
        <f t="shared" si="24"/>
        <v>0,002 ± 0,001</v>
      </c>
    </row>
    <row r="85" spans="1:22" x14ac:dyDescent="0.3">
      <c r="A85" s="31" t="s">
        <v>70</v>
      </c>
      <c r="B85" s="3">
        <v>0</v>
      </c>
      <c r="C85" s="2">
        <v>0</v>
      </c>
      <c r="D85" s="2">
        <v>0</v>
      </c>
      <c r="G85" s="2">
        <f t="shared" si="26"/>
        <v>0</v>
      </c>
      <c r="H85" s="2">
        <f t="shared" si="27"/>
        <v>0</v>
      </c>
      <c r="I85" s="2">
        <f t="shared" si="27"/>
        <v>0</v>
      </c>
      <c r="J85" s="2">
        <f t="shared" si="27"/>
        <v>0</v>
      </c>
      <c r="M85" s="2">
        <f t="shared" si="15"/>
        <v>0</v>
      </c>
      <c r="N85" s="2">
        <f t="shared" si="16"/>
        <v>0</v>
      </c>
      <c r="O85" s="2">
        <f t="shared" si="17"/>
        <v>0</v>
      </c>
      <c r="P85" s="2">
        <f t="shared" si="18"/>
        <v>0</v>
      </c>
      <c r="Q85" s="2" t="e">
        <f t="shared" si="19"/>
        <v>#DIV/0!</v>
      </c>
      <c r="R85" s="2">
        <f t="shared" si="20"/>
        <v>0</v>
      </c>
      <c r="S85" s="2">
        <f t="shared" si="21"/>
        <v>0</v>
      </c>
      <c r="T85" s="2" t="e">
        <f t="shared" si="22"/>
        <v>#DIV/0!</v>
      </c>
      <c r="U85" s="1" t="e">
        <f t="shared" si="23"/>
        <v>#DIV/0!</v>
      </c>
      <c r="V85" s="9" t="str">
        <f t="shared" si="24"/>
        <v>0 ± 0</v>
      </c>
    </row>
    <row r="86" spans="1:22" x14ac:dyDescent="0.3">
      <c r="A86" s="31" t="s">
        <v>73</v>
      </c>
      <c r="B86" s="3">
        <v>1.714E-3</v>
      </c>
      <c r="C86" s="2">
        <v>0</v>
      </c>
      <c r="D86" s="2">
        <v>0</v>
      </c>
      <c r="G86" s="2">
        <f t="shared" si="26"/>
        <v>5.7133333333333331E-4</v>
      </c>
      <c r="H86" s="2">
        <f t="shared" si="27"/>
        <v>1.3056871111111114E-6</v>
      </c>
      <c r="I86" s="2">
        <f t="shared" si="27"/>
        <v>3.2642177777777775E-7</v>
      </c>
      <c r="J86" s="2">
        <f t="shared" si="27"/>
        <v>3.2642177777777775E-7</v>
      </c>
      <c r="M86" s="2">
        <f t="shared" si="15"/>
        <v>1.9585306666666671E-6</v>
      </c>
      <c r="N86" s="2">
        <f t="shared" si="16"/>
        <v>9.8957836139101875E-4</v>
      </c>
      <c r="O86" s="2">
        <f t="shared" si="17"/>
        <v>3.5400684175063897E-3</v>
      </c>
      <c r="P86" s="2">
        <f t="shared" si="18"/>
        <v>-2.3974017508397228E-3</v>
      </c>
      <c r="Q86" s="2">
        <f t="shared" si="19"/>
        <v>173.20508075688775</v>
      </c>
      <c r="R86" s="2">
        <f t="shared" si="20"/>
        <v>5.7133333333333352E-4</v>
      </c>
      <c r="S86" s="2">
        <f t="shared" si="21"/>
        <v>2.456733333333334E-3</v>
      </c>
      <c r="T86" s="2">
        <f t="shared" si="22"/>
        <v>430.00000000000017</v>
      </c>
      <c r="U86" s="1">
        <f t="shared" si="23"/>
        <v>22188</v>
      </c>
      <c r="V86" s="9" t="str">
        <f t="shared" si="24"/>
        <v>0,001 ± 0,003</v>
      </c>
    </row>
    <row r="87" spans="1:22" x14ac:dyDescent="0.3">
      <c r="A87" s="31" t="s">
        <v>74</v>
      </c>
      <c r="B87" s="3">
        <v>4.6815000000000002E-2</v>
      </c>
      <c r="C87" s="2">
        <v>4.7371999999999997E-2</v>
      </c>
      <c r="D87" s="2">
        <v>4.7209000000000001E-2</v>
      </c>
      <c r="G87" s="2">
        <f t="shared" si="26"/>
        <v>4.7132E-2</v>
      </c>
      <c r="H87" s="2">
        <f t="shared" si="27"/>
        <v>1.0048899999999863E-7</v>
      </c>
      <c r="I87" s="2">
        <f t="shared" si="27"/>
        <v>5.7599999999998636E-8</v>
      </c>
      <c r="J87" s="2">
        <f t="shared" si="27"/>
        <v>5.9290000000001047E-9</v>
      </c>
      <c r="M87" s="2">
        <f t="shared" si="15"/>
        <v>1.6401799999999739E-7</v>
      </c>
      <c r="N87" s="2">
        <f t="shared" si="16"/>
        <v>2.8637213551600772E-4</v>
      </c>
      <c r="O87" s="2">
        <f t="shared" si="17"/>
        <v>4.7991116406548025E-2</v>
      </c>
      <c r="P87" s="2">
        <f t="shared" si="18"/>
        <v>4.6272883593451976E-2</v>
      </c>
      <c r="Q87" s="2">
        <f t="shared" si="19"/>
        <v>0.60759597622848116</v>
      </c>
      <c r="R87" s="2">
        <f t="shared" si="20"/>
        <v>1.6533702952857505E-4</v>
      </c>
      <c r="S87" s="2">
        <f t="shared" si="21"/>
        <v>7.1094922697287268E-4</v>
      </c>
      <c r="T87" s="2">
        <f t="shared" si="22"/>
        <v>1.5084215118664022</v>
      </c>
      <c r="U87" s="1">
        <f t="shared" si="23"/>
        <v>1</v>
      </c>
      <c r="V87" s="9" t="str">
        <f t="shared" si="24"/>
        <v>0,048 ± 0,001</v>
      </c>
    </row>
    <row r="88" spans="1:22" x14ac:dyDescent="0.3">
      <c r="A88" s="31" t="s">
        <v>76</v>
      </c>
      <c r="B88" s="3">
        <v>4.2382999999999997E-2</v>
      </c>
      <c r="C88" s="2">
        <v>4.7204000000000003E-2</v>
      </c>
      <c r="D88" s="2">
        <v>4.7231000000000002E-2</v>
      </c>
      <c r="G88" s="2">
        <f t="shared" si="26"/>
        <v>4.5606000000000001E-2</v>
      </c>
      <c r="H88" s="2">
        <f t="shared" si="27"/>
        <v>1.0387729000000024E-5</v>
      </c>
      <c r="I88" s="2">
        <f t="shared" si="27"/>
        <v>2.5536040000000069E-6</v>
      </c>
      <c r="J88" s="2">
        <f t="shared" si="27"/>
        <v>2.6406250000000049E-6</v>
      </c>
      <c r="M88" s="2">
        <f t="shared" si="15"/>
        <v>1.5581958000000033E-5</v>
      </c>
      <c r="N88" s="2">
        <f t="shared" si="16"/>
        <v>2.791232523456263E-3</v>
      </c>
      <c r="O88" s="2">
        <f t="shared" si="17"/>
        <v>5.3979697570368787E-2</v>
      </c>
      <c r="P88" s="2">
        <f t="shared" si="18"/>
        <v>3.7232302429631214E-2</v>
      </c>
      <c r="Q88" s="2">
        <f t="shared" si="19"/>
        <v>6.1203186498624369</v>
      </c>
      <c r="R88" s="2">
        <f t="shared" si="20"/>
        <v>1.6115188487883119E-3</v>
      </c>
      <c r="S88" s="2">
        <f t="shared" si="21"/>
        <v>6.929531049789741E-3</v>
      </c>
      <c r="T88" s="2">
        <f t="shared" si="22"/>
        <v>15.194340766104769</v>
      </c>
      <c r="U88" s="1">
        <f t="shared" si="23"/>
        <v>28</v>
      </c>
      <c r="V88" s="9" t="str">
        <f t="shared" si="24"/>
        <v>0,046 ± 0,007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79DEF-A0CA-4BFE-A016-D2CABAA88C10}">
  <dimension ref="A1:AA88"/>
  <sheetViews>
    <sheetView workbookViewId="0">
      <pane xSplit="1" topLeftCell="B1" activePane="topRight" state="frozen"/>
      <selection pane="topRight" activeCell="S86" sqref="S86"/>
    </sheetView>
  </sheetViews>
  <sheetFormatPr defaultRowHeight="14.4" x14ac:dyDescent="0.3"/>
  <cols>
    <col min="1" max="1" width="33.21875" style="30" customWidth="1"/>
    <col min="2" max="2" width="10.88671875" style="3" customWidth="1"/>
    <col min="3" max="3" width="8.88671875" style="2"/>
    <col min="4" max="4" width="9.77734375" style="2" customWidth="1"/>
    <col min="5" max="6" width="8.88671875" style="2"/>
    <col min="7" max="7" width="15.77734375" style="2" customWidth="1"/>
    <col min="8" max="8" width="18.33203125" style="2" customWidth="1"/>
    <col min="9" max="11" width="8.88671875" style="2"/>
    <col min="12" max="12" width="12.44140625" style="2" customWidth="1"/>
    <col min="13" max="13" width="24" style="2" customWidth="1"/>
    <col min="14" max="14" width="12.109375" style="2" customWidth="1"/>
    <col min="15" max="15" width="15.6640625" style="2" customWidth="1"/>
    <col min="16" max="16" width="16.33203125" style="2" customWidth="1"/>
    <col min="17" max="17" width="8.88671875" style="2"/>
    <col min="18" max="18" width="10.5546875" style="2" customWidth="1"/>
    <col min="19" max="19" width="11.44140625" style="2" customWidth="1"/>
    <col min="20" max="20" width="8.88671875" style="2"/>
    <col min="21" max="21" width="8.88671875" style="1"/>
    <col min="22" max="22" width="13.109375" style="1" customWidth="1"/>
    <col min="23" max="16384" width="8.88671875" style="1"/>
  </cols>
  <sheetData>
    <row r="1" spans="1:27" s="16" customFormat="1" x14ac:dyDescent="0.3">
      <c r="A1" s="33" t="s">
        <v>17</v>
      </c>
      <c r="B1" s="17" t="s">
        <v>56</v>
      </c>
      <c r="C1" s="17"/>
      <c r="D1" s="17"/>
      <c r="E1" s="17"/>
      <c r="F1" s="8"/>
      <c r="G1" s="7" t="s">
        <v>67</v>
      </c>
      <c r="H1" s="18" t="s">
        <v>57</v>
      </c>
      <c r="I1" s="17"/>
      <c r="J1" s="17"/>
      <c r="K1" s="17"/>
      <c r="L1" s="8"/>
      <c r="M1" s="7" t="s">
        <v>68</v>
      </c>
      <c r="N1" s="7" t="s">
        <v>58</v>
      </c>
      <c r="O1" s="7" t="s">
        <v>59</v>
      </c>
      <c r="P1" s="7" t="s">
        <v>60</v>
      </c>
      <c r="Q1" s="7" t="s">
        <v>9</v>
      </c>
      <c r="R1" s="7" t="s">
        <v>61</v>
      </c>
      <c r="S1" s="7" t="s">
        <v>62</v>
      </c>
      <c r="T1" s="7" t="s">
        <v>55</v>
      </c>
      <c r="U1" s="16" t="s">
        <v>5</v>
      </c>
      <c r="V1" s="16" t="s">
        <v>63</v>
      </c>
    </row>
    <row r="2" spans="1:27" s="12" customFormat="1" ht="15" thickBot="1" x14ac:dyDescent="0.35">
      <c r="A2" s="34"/>
      <c r="B2" s="19">
        <v>1</v>
      </c>
      <c r="C2" s="14">
        <v>2</v>
      </c>
      <c r="D2" s="14">
        <v>3</v>
      </c>
      <c r="E2" s="14">
        <v>4</v>
      </c>
      <c r="F2" s="14">
        <v>5</v>
      </c>
      <c r="G2" s="14"/>
      <c r="H2" s="14">
        <v>1</v>
      </c>
      <c r="I2" s="14">
        <v>2</v>
      </c>
      <c r="J2" s="14">
        <v>3</v>
      </c>
      <c r="K2" s="14">
        <v>4</v>
      </c>
      <c r="L2" s="14">
        <v>5</v>
      </c>
      <c r="M2" s="13"/>
      <c r="N2" s="13"/>
      <c r="O2" s="13"/>
      <c r="P2" s="13"/>
      <c r="Q2" s="13"/>
      <c r="R2" s="13"/>
      <c r="S2" s="13"/>
      <c r="T2" s="13"/>
    </row>
    <row r="3" spans="1:27" s="9" customFormat="1" x14ac:dyDescent="0.3">
      <c r="A3" s="29">
        <v>1</v>
      </c>
      <c r="B3" s="11">
        <v>0</v>
      </c>
      <c r="C3" s="10">
        <v>0</v>
      </c>
      <c r="D3" s="10">
        <v>0</v>
      </c>
      <c r="E3" s="10"/>
      <c r="F3" s="10"/>
      <c r="G3" s="10">
        <f t="shared" ref="G3:G7" si="0">(B3+C3+D3+E3+F3)/$Y$5</f>
        <v>0</v>
      </c>
      <c r="H3" s="10">
        <f t="shared" ref="H3:J7" si="1">POWER(B3-$G3,2)</f>
        <v>0</v>
      </c>
      <c r="I3" s="10">
        <f t="shared" si="1"/>
        <v>0</v>
      </c>
      <c r="J3" s="10">
        <f t="shared" si="1"/>
        <v>0</v>
      </c>
      <c r="K3" s="10"/>
      <c r="L3" s="10"/>
      <c r="M3" s="10">
        <f t="shared" ref="M3:M66" si="2">SUM(H3,I3,J3,K3,L3)</f>
        <v>0</v>
      </c>
      <c r="N3" s="10">
        <f t="shared" ref="N3:N66" si="3">POWER(M3/($Y$5-1),0.5)</f>
        <v>0</v>
      </c>
      <c r="O3" s="10">
        <f t="shared" ref="O3:O66" si="4">G3+3*N3</f>
        <v>0</v>
      </c>
      <c r="P3" s="10">
        <f t="shared" ref="P3:P66" si="5">G3-3*N3</f>
        <v>0</v>
      </c>
      <c r="Q3" s="10" t="e">
        <f t="shared" ref="Q3:Q66" si="6">N3/G3*100</f>
        <v>#DIV/0!</v>
      </c>
      <c r="R3" s="10">
        <f t="shared" ref="R3:R66" si="7">N3/POWER($Y$5, 0.5)</f>
        <v>0</v>
      </c>
      <c r="S3" s="10">
        <f t="shared" ref="S3:S66" si="8">R3*$Z$5</f>
        <v>0</v>
      </c>
      <c r="T3" s="10" t="e">
        <f t="shared" ref="T3:T66" si="9">S3/G3*100</f>
        <v>#DIV/0!</v>
      </c>
      <c r="U3" s="9" t="e">
        <f t="shared" ref="U3:U66" si="10">ROUNDUP(POWER(Q3*$Z$5/$AA$5,2),0)</f>
        <v>#DIV/0!</v>
      </c>
      <c r="V3" s="9" t="str">
        <f xml:space="preserve"> (ROUNDUP(G3,3)) &amp; " ± " &amp; (ROUNDUP(S3, 3))</f>
        <v>0 ± 0</v>
      </c>
    </row>
    <row r="4" spans="1:27" x14ac:dyDescent="0.3">
      <c r="A4" s="30">
        <f>A3+1</f>
        <v>2</v>
      </c>
      <c r="B4" s="11"/>
      <c r="C4" s="10"/>
      <c r="D4" s="10"/>
      <c r="G4" s="2">
        <f>(B4+C4+D4+E4+F4)/$Y$5</f>
        <v>0</v>
      </c>
      <c r="H4" s="2">
        <f>POWER(B4-$G4,2)</f>
        <v>0</v>
      </c>
      <c r="I4" s="2">
        <f>POWER(C4-$G4,2)</f>
        <v>0</v>
      </c>
      <c r="J4" s="2">
        <f>POWER(D4-$G4,2)</f>
        <v>0</v>
      </c>
      <c r="M4" s="2">
        <f t="shared" si="2"/>
        <v>0</v>
      </c>
      <c r="N4" s="2">
        <f t="shared" si="3"/>
        <v>0</v>
      </c>
      <c r="O4" s="2">
        <f t="shared" si="4"/>
        <v>0</v>
      </c>
      <c r="P4" s="2">
        <f t="shared" si="5"/>
        <v>0</v>
      </c>
      <c r="Q4" s="2" t="e">
        <f t="shared" si="6"/>
        <v>#DIV/0!</v>
      </c>
      <c r="R4" s="2">
        <f t="shared" si="7"/>
        <v>0</v>
      </c>
      <c r="S4" s="2">
        <f t="shared" si="8"/>
        <v>0</v>
      </c>
      <c r="T4" s="2" t="e">
        <f t="shared" si="9"/>
        <v>#DIV/0!</v>
      </c>
      <c r="U4" s="1" t="e">
        <f t="shared" si="10"/>
        <v>#DIV/0!</v>
      </c>
      <c r="V4" s="9" t="str">
        <f t="shared" ref="V4:V67" si="11" xml:space="preserve"> (ROUNDUP(G4,3)) &amp; " ± " &amp; (ROUNDUP(S4, 3))</f>
        <v>0 ± 0</v>
      </c>
      <c r="X4" s="8" t="s">
        <v>3</v>
      </c>
      <c r="Y4" s="7" t="s">
        <v>2</v>
      </c>
      <c r="Z4" s="7" t="s">
        <v>1</v>
      </c>
      <c r="AA4" s="7" t="s">
        <v>0</v>
      </c>
    </row>
    <row r="5" spans="1:27" x14ac:dyDescent="0.3">
      <c r="A5" s="30">
        <f t="shared" ref="A5:A68" si="12">A4+1</f>
        <v>3</v>
      </c>
      <c r="G5" s="2">
        <f t="shared" si="0"/>
        <v>0</v>
      </c>
      <c r="H5" s="2">
        <f t="shared" si="1"/>
        <v>0</v>
      </c>
      <c r="I5" s="2">
        <f t="shared" si="1"/>
        <v>0</v>
      </c>
      <c r="J5" s="2">
        <f t="shared" si="1"/>
        <v>0</v>
      </c>
      <c r="M5" s="2">
        <f t="shared" si="2"/>
        <v>0</v>
      </c>
      <c r="N5" s="2">
        <f t="shared" si="3"/>
        <v>0</v>
      </c>
      <c r="O5" s="2">
        <f t="shared" si="4"/>
        <v>0</v>
      </c>
      <c r="P5" s="2">
        <f t="shared" si="5"/>
        <v>0</v>
      </c>
      <c r="Q5" s="2" t="e">
        <f t="shared" si="6"/>
        <v>#DIV/0!</v>
      </c>
      <c r="R5" s="2">
        <f t="shared" si="7"/>
        <v>0</v>
      </c>
      <c r="S5" s="2">
        <f t="shared" si="8"/>
        <v>0</v>
      </c>
      <c r="T5" s="2" t="e">
        <f t="shared" si="9"/>
        <v>#DIV/0!</v>
      </c>
      <c r="U5" s="1" t="e">
        <f t="shared" si="10"/>
        <v>#DIV/0!</v>
      </c>
      <c r="V5" s="9" t="str">
        <f t="shared" si="11"/>
        <v>0 ± 0</v>
      </c>
      <c r="X5" s="3">
        <v>0.95</v>
      </c>
      <c r="Y5" s="6">
        <v>3</v>
      </c>
      <c r="Z5" s="2">
        <v>4.3</v>
      </c>
      <c r="AA5" s="2">
        <v>5</v>
      </c>
    </row>
    <row r="6" spans="1:27" x14ac:dyDescent="0.3">
      <c r="A6" s="30">
        <f t="shared" si="12"/>
        <v>4</v>
      </c>
      <c r="G6" s="2">
        <f t="shared" si="0"/>
        <v>0</v>
      </c>
      <c r="H6" s="2">
        <f t="shared" si="1"/>
        <v>0</v>
      </c>
      <c r="I6" s="2">
        <f t="shared" si="1"/>
        <v>0</v>
      </c>
      <c r="J6" s="2">
        <f t="shared" si="1"/>
        <v>0</v>
      </c>
      <c r="M6" s="2">
        <f t="shared" si="2"/>
        <v>0</v>
      </c>
      <c r="N6" s="2">
        <f t="shared" si="3"/>
        <v>0</v>
      </c>
      <c r="O6" s="2">
        <f t="shared" si="4"/>
        <v>0</v>
      </c>
      <c r="P6" s="2">
        <f t="shared" si="5"/>
        <v>0</v>
      </c>
      <c r="Q6" s="2" t="e">
        <f t="shared" si="6"/>
        <v>#DIV/0!</v>
      </c>
      <c r="R6" s="2">
        <f t="shared" si="7"/>
        <v>0</v>
      </c>
      <c r="S6" s="2">
        <f t="shared" si="8"/>
        <v>0</v>
      </c>
      <c r="T6" s="2" t="e">
        <f t="shared" si="9"/>
        <v>#DIV/0!</v>
      </c>
      <c r="U6" s="1" t="e">
        <f t="shared" si="10"/>
        <v>#DIV/0!</v>
      </c>
      <c r="V6" s="9" t="str">
        <f t="shared" si="11"/>
        <v>0 ± 0</v>
      </c>
    </row>
    <row r="7" spans="1:27" x14ac:dyDescent="0.3">
      <c r="A7" s="30">
        <f t="shared" si="12"/>
        <v>5</v>
      </c>
      <c r="G7" s="2">
        <f t="shared" si="0"/>
        <v>0</v>
      </c>
      <c r="H7" s="2">
        <f t="shared" si="1"/>
        <v>0</v>
      </c>
      <c r="I7" s="2">
        <f t="shared" si="1"/>
        <v>0</v>
      </c>
      <c r="J7" s="2">
        <f t="shared" si="1"/>
        <v>0</v>
      </c>
      <c r="M7" s="2">
        <f t="shared" si="2"/>
        <v>0</v>
      </c>
      <c r="N7" s="2">
        <f t="shared" si="3"/>
        <v>0</v>
      </c>
      <c r="O7" s="2">
        <f t="shared" si="4"/>
        <v>0</v>
      </c>
      <c r="P7" s="2">
        <f t="shared" si="5"/>
        <v>0</v>
      </c>
      <c r="Q7" s="2" t="e">
        <f t="shared" si="6"/>
        <v>#DIV/0!</v>
      </c>
      <c r="R7" s="2">
        <f t="shared" si="7"/>
        <v>0</v>
      </c>
      <c r="S7" s="2">
        <f t="shared" si="8"/>
        <v>0</v>
      </c>
      <c r="T7" s="2" t="e">
        <f t="shared" si="9"/>
        <v>#DIV/0!</v>
      </c>
      <c r="U7" s="1" t="e">
        <f t="shared" si="10"/>
        <v>#DIV/0!</v>
      </c>
      <c r="V7" s="9" t="str">
        <f t="shared" si="11"/>
        <v>0 ± 0</v>
      </c>
    </row>
    <row r="8" spans="1:27" x14ac:dyDescent="0.3">
      <c r="A8" s="31">
        <f t="shared" si="12"/>
        <v>6</v>
      </c>
      <c r="B8" s="3">
        <v>0</v>
      </c>
      <c r="C8" s="2">
        <v>0</v>
      </c>
      <c r="D8" s="2">
        <v>0</v>
      </c>
      <c r="G8" s="2">
        <f>(B8+C8+D8+E8+F8)/$Y$5</f>
        <v>0</v>
      </c>
      <c r="H8" s="2">
        <f>POWER(B8-$G8,2)</f>
        <v>0</v>
      </c>
      <c r="I8" s="2">
        <f>POWER(C8-$G8,2)</f>
        <v>0</v>
      </c>
      <c r="J8" s="2">
        <f>POWER(D8-$G8,2)</f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2">
        <f t="shared" si="5"/>
        <v>0</v>
      </c>
      <c r="Q8" s="2" t="e">
        <f t="shared" si="6"/>
        <v>#DIV/0!</v>
      </c>
      <c r="R8" s="2">
        <f t="shared" si="7"/>
        <v>0</v>
      </c>
      <c r="S8" s="2">
        <f t="shared" si="8"/>
        <v>0</v>
      </c>
      <c r="T8" s="2" t="e">
        <f t="shared" si="9"/>
        <v>#DIV/0!</v>
      </c>
      <c r="U8" s="1" t="e">
        <f t="shared" si="10"/>
        <v>#DIV/0!</v>
      </c>
      <c r="V8" s="9" t="str">
        <f t="shared" si="11"/>
        <v>0 ± 0</v>
      </c>
    </row>
    <row r="9" spans="1:27" x14ac:dyDescent="0.3">
      <c r="A9" s="30">
        <f t="shared" si="12"/>
        <v>7</v>
      </c>
      <c r="G9" s="2">
        <f t="shared" ref="G9:G72" si="13">(B9+C9+D9+E9+F9)/$Y$5</f>
        <v>0</v>
      </c>
      <c r="H9" s="2">
        <f t="shared" ref="H9:J72" si="14">POWER(B9-$G9,2)</f>
        <v>0</v>
      </c>
      <c r="I9" s="2">
        <f t="shared" si="14"/>
        <v>0</v>
      </c>
      <c r="J9" s="2">
        <f t="shared" si="14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2">
        <f t="shared" si="5"/>
        <v>0</v>
      </c>
      <c r="Q9" s="2" t="e">
        <f t="shared" si="6"/>
        <v>#DIV/0!</v>
      </c>
      <c r="R9" s="2">
        <f t="shared" si="7"/>
        <v>0</v>
      </c>
      <c r="S9" s="2">
        <f t="shared" si="8"/>
        <v>0</v>
      </c>
      <c r="T9" s="2" t="e">
        <f t="shared" si="9"/>
        <v>#DIV/0!</v>
      </c>
      <c r="U9" s="1" t="e">
        <f t="shared" si="10"/>
        <v>#DIV/0!</v>
      </c>
      <c r="V9" s="9" t="str">
        <f t="shared" si="11"/>
        <v>0 ± 0</v>
      </c>
    </row>
    <row r="10" spans="1:27" x14ac:dyDescent="0.3">
      <c r="A10" s="30">
        <f t="shared" si="12"/>
        <v>8</v>
      </c>
      <c r="G10" s="2">
        <f t="shared" si="13"/>
        <v>0</v>
      </c>
      <c r="H10" s="2">
        <f t="shared" si="14"/>
        <v>0</v>
      </c>
      <c r="I10" s="2">
        <f t="shared" si="14"/>
        <v>0</v>
      </c>
      <c r="J10" s="2">
        <f t="shared" si="14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2">
        <f t="shared" si="5"/>
        <v>0</v>
      </c>
      <c r="Q10" s="2" t="e">
        <f t="shared" si="6"/>
        <v>#DIV/0!</v>
      </c>
      <c r="R10" s="2">
        <f t="shared" si="7"/>
        <v>0</v>
      </c>
      <c r="S10" s="2">
        <f t="shared" si="8"/>
        <v>0</v>
      </c>
      <c r="T10" s="2" t="e">
        <f t="shared" si="9"/>
        <v>#DIV/0!</v>
      </c>
      <c r="U10" s="1" t="e">
        <f t="shared" si="10"/>
        <v>#DIV/0!</v>
      </c>
      <c r="V10" s="9" t="str">
        <f t="shared" si="11"/>
        <v>0 ± 0</v>
      </c>
    </row>
    <row r="11" spans="1:27" x14ac:dyDescent="0.3">
      <c r="A11" s="30">
        <f t="shared" si="12"/>
        <v>9</v>
      </c>
      <c r="G11" s="2">
        <f t="shared" si="13"/>
        <v>0</v>
      </c>
      <c r="H11" s="2">
        <f t="shared" si="14"/>
        <v>0</v>
      </c>
      <c r="I11" s="2">
        <f t="shared" si="14"/>
        <v>0</v>
      </c>
      <c r="J11" s="2">
        <f t="shared" si="14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2">
        <f t="shared" si="5"/>
        <v>0</v>
      </c>
      <c r="Q11" s="2" t="e">
        <f t="shared" si="6"/>
        <v>#DIV/0!</v>
      </c>
      <c r="R11" s="2">
        <f t="shared" si="7"/>
        <v>0</v>
      </c>
      <c r="S11" s="2">
        <f t="shared" si="8"/>
        <v>0</v>
      </c>
      <c r="T11" s="2" t="e">
        <f t="shared" si="9"/>
        <v>#DIV/0!</v>
      </c>
      <c r="U11" s="1" t="e">
        <f t="shared" si="10"/>
        <v>#DIV/0!</v>
      </c>
      <c r="V11" s="9" t="str">
        <f t="shared" si="11"/>
        <v>0 ± 0</v>
      </c>
    </row>
    <row r="12" spans="1:27" x14ac:dyDescent="0.3">
      <c r="A12" s="30">
        <f t="shared" si="12"/>
        <v>10</v>
      </c>
      <c r="G12" s="2">
        <f t="shared" si="13"/>
        <v>0</v>
      </c>
      <c r="H12" s="2">
        <f t="shared" si="14"/>
        <v>0</v>
      </c>
      <c r="I12" s="2">
        <f t="shared" si="14"/>
        <v>0</v>
      </c>
      <c r="J12" s="2">
        <f t="shared" si="14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2">
        <f t="shared" si="5"/>
        <v>0</v>
      </c>
      <c r="Q12" s="2" t="e">
        <f t="shared" si="6"/>
        <v>#DIV/0!</v>
      </c>
      <c r="R12" s="2">
        <f t="shared" si="7"/>
        <v>0</v>
      </c>
      <c r="S12" s="2">
        <f t="shared" si="8"/>
        <v>0</v>
      </c>
      <c r="T12" s="2" t="e">
        <f t="shared" si="9"/>
        <v>#DIV/0!</v>
      </c>
      <c r="U12" s="1" t="e">
        <f t="shared" si="10"/>
        <v>#DIV/0!</v>
      </c>
      <c r="V12" s="9" t="str">
        <f t="shared" si="11"/>
        <v>0 ± 0</v>
      </c>
    </row>
    <row r="13" spans="1:27" x14ac:dyDescent="0.3">
      <c r="A13" s="31">
        <f t="shared" si="12"/>
        <v>11</v>
      </c>
      <c r="B13" s="3">
        <v>0</v>
      </c>
      <c r="C13" s="2">
        <v>0</v>
      </c>
      <c r="D13" s="2">
        <v>0</v>
      </c>
      <c r="G13" s="2">
        <f t="shared" si="13"/>
        <v>0</v>
      </c>
      <c r="H13" s="2">
        <f t="shared" si="14"/>
        <v>0</v>
      </c>
      <c r="I13" s="2">
        <f>POWER(C13-$G13,2)</f>
        <v>0</v>
      </c>
      <c r="J13" s="2">
        <f t="shared" si="14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2">
        <f t="shared" si="5"/>
        <v>0</v>
      </c>
      <c r="Q13" s="2" t="e">
        <f t="shared" si="6"/>
        <v>#DIV/0!</v>
      </c>
      <c r="R13" s="2">
        <f t="shared" si="7"/>
        <v>0</v>
      </c>
      <c r="S13" s="2">
        <f t="shared" si="8"/>
        <v>0</v>
      </c>
      <c r="T13" s="2" t="e">
        <f t="shared" si="9"/>
        <v>#DIV/0!</v>
      </c>
      <c r="U13" s="1" t="e">
        <f t="shared" si="10"/>
        <v>#DIV/0!</v>
      </c>
      <c r="V13" s="9" t="str">
        <f t="shared" si="11"/>
        <v>0 ± 0</v>
      </c>
    </row>
    <row r="14" spans="1:27" x14ac:dyDescent="0.3">
      <c r="A14" s="30">
        <f t="shared" si="12"/>
        <v>12</v>
      </c>
      <c r="G14" s="2">
        <f t="shared" si="13"/>
        <v>0</v>
      </c>
      <c r="H14" s="2">
        <f t="shared" si="14"/>
        <v>0</v>
      </c>
      <c r="I14" s="2">
        <f t="shared" si="14"/>
        <v>0</v>
      </c>
      <c r="J14" s="2">
        <f t="shared" si="14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2">
        <f t="shared" si="5"/>
        <v>0</v>
      </c>
      <c r="Q14" s="2" t="e">
        <f t="shared" si="6"/>
        <v>#DIV/0!</v>
      </c>
      <c r="R14" s="2">
        <f t="shared" si="7"/>
        <v>0</v>
      </c>
      <c r="S14" s="2">
        <f t="shared" si="8"/>
        <v>0</v>
      </c>
      <c r="T14" s="2" t="e">
        <f t="shared" si="9"/>
        <v>#DIV/0!</v>
      </c>
      <c r="U14" s="1" t="e">
        <f t="shared" si="10"/>
        <v>#DIV/0!</v>
      </c>
      <c r="V14" s="9" t="str">
        <f t="shared" si="11"/>
        <v>0 ± 0</v>
      </c>
    </row>
    <row r="15" spans="1:27" x14ac:dyDescent="0.3">
      <c r="A15" s="30">
        <f t="shared" si="12"/>
        <v>13</v>
      </c>
      <c r="G15" s="2">
        <f t="shared" si="13"/>
        <v>0</v>
      </c>
      <c r="H15" s="2">
        <f t="shared" si="14"/>
        <v>0</v>
      </c>
      <c r="I15" s="2">
        <f t="shared" si="14"/>
        <v>0</v>
      </c>
      <c r="J15" s="2">
        <f t="shared" si="14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2">
        <f t="shared" si="5"/>
        <v>0</v>
      </c>
      <c r="Q15" s="2" t="e">
        <f t="shared" si="6"/>
        <v>#DIV/0!</v>
      </c>
      <c r="R15" s="2">
        <f t="shared" si="7"/>
        <v>0</v>
      </c>
      <c r="S15" s="2">
        <f t="shared" si="8"/>
        <v>0</v>
      </c>
      <c r="T15" s="2" t="e">
        <f t="shared" si="9"/>
        <v>#DIV/0!</v>
      </c>
      <c r="U15" s="1" t="e">
        <f t="shared" si="10"/>
        <v>#DIV/0!</v>
      </c>
      <c r="V15" s="9" t="str">
        <f t="shared" si="11"/>
        <v>0 ± 0</v>
      </c>
    </row>
    <row r="16" spans="1:27" x14ac:dyDescent="0.3">
      <c r="A16" s="30">
        <f t="shared" si="12"/>
        <v>14</v>
      </c>
      <c r="B16" s="5"/>
      <c r="G16" s="2">
        <f t="shared" si="13"/>
        <v>0</v>
      </c>
      <c r="H16" s="2">
        <f t="shared" si="14"/>
        <v>0</v>
      </c>
      <c r="I16" s="2">
        <f t="shared" si="14"/>
        <v>0</v>
      </c>
      <c r="J16" s="2">
        <f t="shared" si="14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2">
        <f t="shared" si="5"/>
        <v>0</v>
      </c>
      <c r="Q16" s="2" t="e">
        <f t="shared" si="6"/>
        <v>#DIV/0!</v>
      </c>
      <c r="R16" s="2">
        <f t="shared" si="7"/>
        <v>0</v>
      </c>
      <c r="S16" s="2">
        <f t="shared" si="8"/>
        <v>0</v>
      </c>
      <c r="T16" s="2" t="e">
        <f t="shared" si="9"/>
        <v>#DIV/0!</v>
      </c>
      <c r="U16" s="1" t="e">
        <f t="shared" si="10"/>
        <v>#DIV/0!</v>
      </c>
      <c r="V16" s="9" t="str">
        <f t="shared" si="11"/>
        <v>0 ± 0</v>
      </c>
    </row>
    <row r="17" spans="1:22" x14ac:dyDescent="0.3">
      <c r="A17" s="30">
        <f t="shared" si="12"/>
        <v>15</v>
      </c>
      <c r="B17" s="5"/>
      <c r="G17" s="2">
        <f t="shared" si="13"/>
        <v>0</v>
      </c>
      <c r="H17" s="2">
        <f t="shared" si="14"/>
        <v>0</v>
      </c>
      <c r="I17" s="2">
        <f t="shared" si="14"/>
        <v>0</v>
      </c>
      <c r="J17" s="2">
        <f t="shared" si="14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2">
        <f t="shared" si="5"/>
        <v>0</v>
      </c>
      <c r="Q17" s="2" t="e">
        <f t="shared" si="6"/>
        <v>#DIV/0!</v>
      </c>
      <c r="R17" s="2">
        <f t="shared" si="7"/>
        <v>0</v>
      </c>
      <c r="S17" s="2">
        <f t="shared" si="8"/>
        <v>0</v>
      </c>
      <c r="T17" s="2" t="e">
        <f t="shared" si="9"/>
        <v>#DIV/0!</v>
      </c>
      <c r="U17" s="1" t="e">
        <f t="shared" si="10"/>
        <v>#DIV/0!</v>
      </c>
      <c r="V17" s="9" t="str">
        <f t="shared" si="11"/>
        <v>0 ± 0</v>
      </c>
    </row>
    <row r="18" spans="1:22" x14ac:dyDescent="0.3">
      <c r="A18" s="31">
        <f t="shared" si="12"/>
        <v>16</v>
      </c>
      <c r="B18" s="3">
        <v>0</v>
      </c>
      <c r="C18" s="2">
        <v>0</v>
      </c>
      <c r="D18" s="2">
        <v>0</v>
      </c>
      <c r="G18" s="2">
        <f t="shared" si="13"/>
        <v>0</v>
      </c>
      <c r="H18" s="2">
        <f t="shared" si="14"/>
        <v>0</v>
      </c>
      <c r="I18" s="2">
        <f t="shared" si="14"/>
        <v>0</v>
      </c>
      <c r="J18" s="2">
        <f t="shared" si="14"/>
        <v>0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2">
        <f t="shared" si="5"/>
        <v>0</v>
      </c>
      <c r="Q18" s="2" t="e">
        <f t="shared" si="6"/>
        <v>#DIV/0!</v>
      </c>
      <c r="R18" s="2">
        <f t="shared" si="7"/>
        <v>0</v>
      </c>
      <c r="S18" s="2">
        <f t="shared" si="8"/>
        <v>0</v>
      </c>
      <c r="T18" s="2" t="e">
        <f t="shared" si="9"/>
        <v>#DIV/0!</v>
      </c>
      <c r="U18" s="1" t="e">
        <f t="shared" si="10"/>
        <v>#DIV/0!</v>
      </c>
      <c r="V18" s="9" t="str">
        <f t="shared" si="11"/>
        <v>0 ± 0</v>
      </c>
    </row>
    <row r="19" spans="1:22" x14ac:dyDescent="0.3">
      <c r="A19" s="30">
        <f t="shared" si="12"/>
        <v>17</v>
      </c>
      <c r="G19" s="2">
        <f t="shared" si="13"/>
        <v>0</v>
      </c>
      <c r="H19" s="2">
        <f t="shared" si="14"/>
        <v>0</v>
      </c>
      <c r="I19" s="2">
        <f t="shared" si="14"/>
        <v>0</v>
      </c>
      <c r="J19" s="2">
        <f t="shared" si="14"/>
        <v>0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2">
        <f t="shared" si="5"/>
        <v>0</v>
      </c>
      <c r="Q19" s="2" t="e">
        <f t="shared" si="6"/>
        <v>#DIV/0!</v>
      </c>
      <c r="R19" s="2">
        <f t="shared" si="7"/>
        <v>0</v>
      </c>
      <c r="S19" s="2">
        <f t="shared" si="8"/>
        <v>0</v>
      </c>
      <c r="T19" s="2" t="e">
        <f t="shared" si="9"/>
        <v>#DIV/0!</v>
      </c>
      <c r="U19" s="1" t="e">
        <f t="shared" si="10"/>
        <v>#DIV/0!</v>
      </c>
      <c r="V19" s="9" t="str">
        <f t="shared" si="11"/>
        <v>0 ± 0</v>
      </c>
    </row>
    <row r="20" spans="1:22" x14ac:dyDescent="0.3">
      <c r="A20" s="30">
        <f t="shared" si="12"/>
        <v>18</v>
      </c>
      <c r="G20" s="2">
        <f t="shared" si="13"/>
        <v>0</v>
      </c>
      <c r="H20" s="2">
        <f t="shared" si="14"/>
        <v>0</v>
      </c>
      <c r="I20" s="2">
        <f t="shared" si="14"/>
        <v>0</v>
      </c>
      <c r="J20" s="2">
        <f t="shared" si="14"/>
        <v>0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2">
        <f t="shared" si="5"/>
        <v>0</v>
      </c>
      <c r="Q20" s="2" t="e">
        <f t="shared" si="6"/>
        <v>#DIV/0!</v>
      </c>
      <c r="R20" s="2">
        <f t="shared" si="7"/>
        <v>0</v>
      </c>
      <c r="S20" s="2">
        <f t="shared" si="8"/>
        <v>0</v>
      </c>
      <c r="T20" s="2" t="e">
        <f t="shared" si="9"/>
        <v>#DIV/0!</v>
      </c>
      <c r="U20" s="1" t="e">
        <f t="shared" si="10"/>
        <v>#DIV/0!</v>
      </c>
      <c r="V20" s="9" t="str">
        <f t="shared" si="11"/>
        <v>0 ± 0</v>
      </c>
    </row>
    <row r="21" spans="1:22" x14ac:dyDescent="0.3">
      <c r="A21" s="30">
        <f t="shared" si="12"/>
        <v>19</v>
      </c>
      <c r="G21" s="2">
        <f t="shared" si="13"/>
        <v>0</v>
      </c>
      <c r="H21" s="2">
        <f t="shared" si="14"/>
        <v>0</v>
      </c>
      <c r="I21" s="2">
        <f t="shared" si="14"/>
        <v>0</v>
      </c>
      <c r="J21" s="2">
        <f t="shared" si="14"/>
        <v>0</v>
      </c>
      <c r="M21" s="2">
        <f t="shared" si="2"/>
        <v>0</v>
      </c>
      <c r="N21" s="2">
        <f t="shared" si="3"/>
        <v>0</v>
      </c>
      <c r="O21" s="2">
        <f t="shared" si="4"/>
        <v>0</v>
      </c>
      <c r="P21" s="2">
        <f t="shared" si="5"/>
        <v>0</v>
      </c>
      <c r="Q21" s="2" t="e">
        <f t="shared" si="6"/>
        <v>#DIV/0!</v>
      </c>
      <c r="R21" s="2">
        <f t="shared" si="7"/>
        <v>0</v>
      </c>
      <c r="S21" s="2">
        <f t="shared" si="8"/>
        <v>0</v>
      </c>
      <c r="T21" s="2" t="e">
        <f t="shared" si="9"/>
        <v>#DIV/0!</v>
      </c>
      <c r="U21" s="1" t="e">
        <f t="shared" si="10"/>
        <v>#DIV/0!</v>
      </c>
      <c r="V21" s="9" t="str">
        <f t="shared" si="11"/>
        <v>0 ± 0</v>
      </c>
    </row>
    <row r="22" spans="1:22" x14ac:dyDescent="0.3">
      <c r="A22" s="30">
        <f t="shared" si="12"/>
        <v>20</v>
      </c>
      <c r="G22" s="2">
        <f t="shared" si="13"/>
        <v>0</v>
      </c>
      <c r="H22" s="2">
        <f t="shared" si="14"/>
        <v>0</v>
      </c>
      <c r="I22" s="2">
        <f t="shared" si="14"/>
        <v>0</v>
      </c>
      <c r="J22" s="2">
        <f t="shared" si="14"/>
        <v>0</v>
      </c>
      <c r="M22" s="2">
        <f t="shared" si="2"/>
        <v>0</v>
      </c>
      <c r="N22" s="2">
        <f t="shared" si="3"/>
        <v>0</v>
      </c>
      <c r="O22" s="2">
        <f t="shared" si="4"/>
        <v>0</v>
      </c>
      <c r="P22" s="2">
        <f t="shared" si="5"/>
        <v>0</v>
      </c>
      <c r="Q22" s="2" t="e">
        <f t="shared" si="6"/>
        <v>#DIV/0!</v>
      </c>
      <c r="R22" s="2">
        <f t="shared" si="7"/>
        <v>0</v>
      </c>
      <c r="S22" s="2">
        <f t="shared" si="8"/>
        <v>0</v>
      </c>
      <c r="T22" s="2" t="e">
        <f t="shared" si="9"/>
        <v>#DIV/0!</v>
      </c>
      <c r="U22" s="1" t="e">
        <f t="shared" si="10"/>
        <v>#DIV/0!</v>
      </c>
      <c r="V22" s="9" t="str">
        <f t="shared" si="11"/>
        <v>0 ± 0</v>
      </c>
    </row>
    <row r="23" spans="1:22" x14ac:dyDescent="0.3">
      <c r="A23" s="31">
        <f t="shared" si="12"/>
        <v>21</v>
      </c>
      <c r="B23" s="3">
        <v>1.1545859999999999</v>
      </c>
      <c r="C23" s="2">
        <v>0</v>
      </c>
      <c r="D23" s="2">
        <v>1.1545859999999999</v>
      </c>
      <c r="G23" s="2">
        <f t="shared" si="13"/>
        <v>0.76972399999999996</v>
      </c>
      <c r="H23" s="2">
        <f t="shared" si="14"/>
        <v>0.14811875904399993</v>
      </c>
      <c r="I23" s="2">
        <f t="shared" si="14"/>
        <v>0.59247503617599995</v>
      </c>
      <c r="J23" s="2">
        <f t="shared" si="14"/>
        <v>0.14811875904399993</v>
      </c>
      <c r="M23" s="2">
        <f t="shared" si="2"/>
        <v>0.88871255426399987</v>
      </c>
      <c r="N23" s="2">
        <f t="shared" si="3"/>
        <v>0.66660053790257323</v>
      </c>
      <c r="O23" s="2">
        <f t="shared" si="4"/>
        <v>2.7695256137077195</v>
      </c>
      <c r="P23" s="2">
        <f t="shared" si="5"/>
        <v>-1.2300776137077198</v>
      </c>
      <c r="Q23" s="2">
        <f t="shared" si="6"/>
        <v>86.602540378443877</v>
      </c>
      <c r="R23" s="2">
        <f t="shared" si="7"/>
        <v>0.38486200000000004</v>
      </c>
      <c r="S23" s="2">
        <f t="shared" si="8"/>
        <v>1.6549066000000001</v>
      </c>
      <c r="T23" s="2">
        <f t="shared" si="9"/>
        <v>215.00000000000003</v>
      </c>
      <c r="U23" s="1">
        <f t="shared" si="10"/>
        <v>5547</v>
      </c>
      <c r="V23" s="9" t="str">
        <f t="shared" si="11"/>
        <v>0,77 ± 1,655</v>
      </c>
    </row>
    <row r="24" spans="1:22" x14ac:dyDescent="0.3">
      <c r="A24" s="4">
        <f t="shared" si="12"/>
        <v>22</v>
      </c>
      <c r="G24" s="2">
        <f t="shared" si="13"/>
        <v>0</v>
      </c>
      <c r="H24" s="2">
        <f t="shared" si="14"/>
        <v>0</v>
      </c>
      <c r="I24" s="2">
        <f t="shared" si="14"/>
        <v>0</v>
      </c>
      <c r="J24" s="2">
        <f t="shared" si="14"/>
        <v>0</v>
      </c>
      <c r="M24" s="2">
        <f t="shared" si="2"/>
        <v>0</v>
      </c>
      <c r="N24" s="2">
        <f t="shared" si="3"/>
        <v>0</v>
      </c>
      <c r="O24" s="2">
        <f t="shared" si="4"/>
        <v>0</v>
      </c>
      <c r="P24" s="2">
        <f t="shared" si="5"/>
        <v>0</v>
      </c>
      <c r="Q24" s="2" t="e">
        <f t="shared" si="6"/>
        <v>#DIV/0!</v>
      </c>
      <c r="R24" s="2">
        <f t="shared" si="7"/>
        <v>0</v>
      </c>
      <c r="S24" s="2">
        <f t="shared" si="8"/>
        <v>0</v>
      </c>
      <c r="T24" s="2" t="e">
        <f t="shared" si="9"/>
        <v>#DIV/0!</v>
      </c>
      <c r="U24" s="1" t="e">
        <f t="shared" si="10"/>
        <v>#DIV/0!</v>
      </c>
      <c r="V24" s="9" t="str">
        <f t="shared" si="11"/>
        <v>0 ± 0</v>
      </c>
    </row>
    <row r="25" spans="1:22" x14ac:dyDescent="0.3">
      <c r="A25" s="4">
        <f t="shared" si="12"/>
        <v>23</v>
      </c>
      <c r="G25" s="2">
        <f t="shared" si="13"/>
        <v>0</v>
      </c>
      <c r="H25" s="2">
        <f t="shared" si="14"/>
        <v>0</v>
      </c>
      <c r="I25" s="2">
        <f t="shared" si="14"/>
        <v>0</v>
      </c>
      <c r="J25" s="2">
        <f t="shared" si="14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  <c r="Q25" s="2" t="e">
        <f t="shared" si="6"/>
        <v>#DIV/0!</v>
      </c>
      <c r="R25" s="2">
        <f t="shared" si="7"/>
        <v>0</v>
      </c>
      <c r="S25" s="2">
        <f t="shared" si="8"/>
        <v>0</v>
      </c>
      <c r="T25" s="2" t="e">
        <f t="shared" si="9"/>
        <v>#DIV/0!</v>
      </c>
      <c r="U25" s="1" t="e">
        <f t="shared" si="10"/>
        <v>#DIV/0!</v>
      </c>
      <c r="V25" s="9" t="str">
        <f t="shared" si="11"/>
        <v>0 ± 0</v>
      </c>
    </row>
    <row r="26" spans="1:22" x14ac:dyDescent="0.3">
      <c r="A26" s="4">
        <f t="shared" si="12"/>
        <v>24</v>
      </c>
      <c r="G26" s="2">
        <f t="shared" si="13"/>
        <v>0</v>
      </c>
      <c r="H26" s="2">
        <f t="shared" si="14"/>
        <v>0</v>
      </c>
      <c r="I26" s="2">
        <f t="shared" si="14"/>
        <v>0</v>
      </c>
      <c r="J26" s="2">
        <f t="shared" si="14"/>
        <v>0</v>
      </c>
      <c r="M26" s="2">
        <f t="shared" si="2"/>
        <v>0</v>
      </c>
      <c r="N26" s="2">
        <f t="shared" si="3"/>
        <v>0</v>
      </c>
      <c r="O26" s="2">
        <f t="shared" si="4"/>
        <v>0</v>
      </c>
      <c r="P26" s="2">
        <f t="shared" si="5"/>
        <v>0</v>
      </c>
      <c r="Q26" s="2" t="e">
        <f t="shared" si="6"/>
        <v>#DIV/0!</v>
      </c>
      <c r="R26" s="2">
        <f t="shared" si="7"/>
        <v>0</v>
      </c>
      <c r="S26" s="2">
        <f t="shared" si="8"/>
        <v>0</v>
      </c>
      <c r="T26" s="2" t="e">
        <f t="shared" si="9"/>
        <v>#DIV/0!</v>
      </c>
      <c r="U26" s="1" t="e">
        <f t="shared" si="10"/>
        <v>#DIV/0!</v>
      </c>
      <c r="V26" s="9" t="str">
        <f t="shared" si="11"/>
        <v>0 ± 0</v>
      </c>
    </row>
    <row r="27" spans="1:22" x14ac:dyDescent="0.3">
      <c r="A27" s="4">
        <f t="shared" si="12"/>
        <v>25</v>
      </c>
      <c r="G27" s="2">
        <f t="shared" si="13"/>
        <v>0</v>
      </c>
      <c r="H27" s="2">
        <f t="shared" si="14"/>
        <v>0</v>
      </c>
      <c r="I27" s="2">
        <f t="shared" si="14"/>
        <v>0</v>
      </c>
      <c r="J27" s="2">
        <f t="shared" si="14"/>
        <v>0</v>
      </c>
      <c r="M27" s="2">
        <f t="shared" si="2"/>
        <v>0</v>
      </c>
      <c r="N27" s="2">
        <f t="shared" si="3"/>
        <v>0</v>
      </c>
      <c r="O27" s="2">
        <f t="shared" si="4"/>
        <v>0</v>
      </c>
      <c r="P27" s="2">
        <f t="shared" si="5"/>
        <v>0</v>
      </c>
      <c r="Q27" s="2" t="e">
        <f t="shared" si="6"/>
        <v>#DIV/0!</v>
      </c>
      <c r="R27" s="2">
        <f t="shared" si="7"/>
        <v>0</v>
      </c>
      <c r="S27" s="2">
        <f t="shared" si="8"/>
        <v>0</v>
      </c>
      <c r="T27" s="2" t="e">
        <f t="shared" si="9"/>
        <v>#DIV/0!</v>
      </c>
      <c r="U27" s="1" t="e">
        <f t="shared" si="10"/>
        <v>#DIV/0!</v>
      </c>
      <c r="V27" s="9" t="str">
        <f t="shared" si="11"/>
        <v>0 ± 0</v>
      </c>
    </row>
    <row r="28" spans="1:22" x14ac:dyDescent="0.3">
      <c r="A28" s="31">
        <f t="shared" si="12"/>
        <v>26</v>
      </c>
      <c r="B28" s="3">
        <v>0</v>
      </c>
      <c r="C28" s="2">
        <v>0</v>
      </c>
      <c r="D28" s="2">
        <v>1.1545859999999999</v>
      </c>
      <c r="G28" s="2">
        <f t="shared" si="13"/>
        <v>0.38486199999999998</v>
      </c>
      <c r="H28" s="2">
        <f t="shared" si="14"/>
        <v>0.14811875904399999</v>
      </c>
      <c r="I28" s="2">
        <f t="shared" si="14"/>
        <v>0.14811875904399999</v>
      </c>
      <c r="J28" s="2">
        <f t="shared" si="14"/>
        <v>0.59247503617599973</v>
      </c>
      <c r="M28" s="2">
        <f t="shared" si="2"/>
        <v>0.88871255426399975</v>
      </c>
      <c r="N28" s="2">
        <f t="shared" si="3"/>
        <v>0.66660053790257312</v>
      </c>
      <c r="O28" s="2">
        <f t="shared" si="4"/>
        <v>2.3846636137077195</v>
      </c>
      <c r="P28" s="2">
        <f t="shared" si="5"/>
        <v>-1.6149396137077194</v>
      </c>
      <c r="Q28" s="2">
        <f t="shared" si="6"/>
        <v>173.2050807568877</v>
      </c>
      <c r="R28" s="2">
        <f t="shared" si="7"/>
        <v>0.38486199999999993</v>
      </c>
      <c r="S28" s="2">
        <f t="shared" si="8"/>
        <v>1.6549065999999997</v>
      </c>
      <c r="T28" s="2">
        <f t="shared" si="9"/>
        <v>429.99999999999989</v>
      </c>
      <c r="U28" s="1">
        <f t="shared" si="10"/>
        <v>22188</v>
      </c>
      <c r="V28" s="9" t="str">
        <f t="shared" si="11"/>
        <v>0,385 ± 1,655</v>
      </c>
    </row>
    <row r="29" spans="1:22" x14ac:dyDescent="0.3">
      <c r="A29" s="4">
        <f t="shared" si="12"/>
        <v>27</v>
      </c>
      <c r="G29" s="2">
        <f t="shared" si="13"/>
        <v>0</v>
      </c>
      <c r="H29" s="2">
        <f t="shared" si="14"/>
        <v>0</v>
      </c>
      <c r="I29" s="2">
        <f t="shared" si="14"/>
        <v>0</v>
      </c>
      <c r="J29" s="2">
        <f t="shared" si="14"/>
        <v>0</v>
      </c>
      <c r="M29" s="2">
        <f t="shared" si="2"/>
        <v>0</v>
      </c>
      <c r="N29" s="2">
        <f t="shared" si="3"/>
        <v>0</v>
      </c>
      <c r="O29" s="2">
        <f t="shared" si="4"/>
        <v>0</v>
      </c>
      <c r="P29" s="2">
        <f t="shared" si="5"/>
        <v>0</v>
      </c>
      <c r="Q29" s="2" t="e">
        <f t="shared" si="6"/>
        <v>#DIV/0!</v>
      </c>
      <c r="R29" s="2">
        <f t="shared" si="7"/>
        <v>0</v>
      </c>
      <c r="S29" s="2">
        <f t="shared" si="8"/>
        <v>0</v>
      </c>
      <c r="T29" s="2" t="e">
        <f t="shared" si="9"/>
        <v>#DIV/0!</v>
      </c>
      <c r="U29" s="1" t="e">
        <f t="shared" si="10"/>
        <v>#DIV/0!</v>
      </c>
      <c r="V29" s="9" t="str">
        <f t="shared" si="11"/>
        <v>0 ± 0</v>
      </c>
    </row>
    <row r="30" spans="1:22" x14ac:dyDescent="0.3">
      <c r="A30" s="4">
        <f t="shared" si="12"/>
        <v>28</v>
      </c>
      <c r="G30" s="2">
        <f t="shared" si="13"/>
        <v>0</v>
      </c>
      <c r="H30" s="2">
        <f t="shared" si="14"/>
        <v>0</v>
      </c>
      <c r="I30" s="2">
        <f t="shared" si="14"/>
        <v>0</v>
      </c>
      <c r="J30" s="2">
        <f t="shared" si="14"/>
        <v>0</v>
      </c>
      <c r="M30" s="2">
        <f t="shared" si="2"/>
        <v>0</v>
      </c>
      <c r="N30" s="2">
        <f t="shared" si="3"/>
        <v>0</v>
      </c>
      <c r="O30" s="2">
        <f t="shared" si="4"/>
        <v>0</v>
      </c>
      <c r="P30" s="2">
        <f t="shared" si="5"/>
        <v>0</v>
      </c>
      <c r="Q30" s="2" t="e">
        <f t="shared" si="6"/>
        <v>#DIV/0!</v>
      </c>
      <c r="R30" s="2">
        <f t="shared" si="7"/>
        <v>0</v>
      </c>
      <c r="S30" s="2">
        <f t="shared" si="8"/>
        <v>0</v>
      </c>
      <c r="T30" s="2" t="e">
        <f t="shared" si="9"/>
        <v>#DIV/0!</v>
      </c>
      <c r="U30" s="1" t="e">
        <f t="shared" si="10"/>
        <v>#DIV/0!</v>
      </c>
      <c r="V30" s="9" t="str">
        <f t="shared" si="11"/>
        <v>0 ± 0</v>
      </c>
    </row>
    <row r="31" spans="1:22" x14ac:dyDescent="0.3">
      <c r="A31" s="4">
        <f t="shared" si="12"/>
        <v>29</v>
      </c>
      <c r="G31" s="2">
        <f t="shared" si="13"/>
        <v>0</v>
      </c>
      <c r="H31" s="2">
        <f t="shared" si="14"/>
        <v>0</v>
      </c>
      <c r="I31" s="2">
        <f t="shared" si="14"/>
        <v>0</v>
      </c>
      <c r="J31" s="2">
        <f t="shared" si="14"/>
        <v>0</v>
      </c>
      <c r="M31" s="2">
        <f t="shared" si="2"/>
        <v>0</v>
      </c>
      <c r="N31" s="2">
        <f t="shared" si="3"/>
        <v>0</v>
      </c>
      <c r="O31" s="2">
        <f t="shared" si="4"/>
        <v>0</v>
      </c>
      <c r="P31" s="2">
        <f t="shared" si="5"/>
        <v>0</v>
      </c>
      <c r="Q31" s="2" t="e">
        <f t="shared" si="6"/>
        <v>#DIV/0!</v>
      </c>
      <c r="R31" s="2">
        <f t="shared" si="7"/>
        <v>0</v>
      </c>
      <c r="S31" s="2">
        <f t="shared" si="8"/>
        <v>0</v>
      </c>
      <c r="T31" s="2" t="e">
        <f t="shared" si="9"/>
        <v>#DIV/0!</v>
      </c>
      <c r="U31" s="1" t="e">
        <f t="shared" si="10"/>
        <v>#DIV/0!</v>
      </c>
      <c r="V31" s="9" t="str">
        <f t="shared" si="11"/>
        <v>0 ± 0</v>
      </c>
    </row>
    <row r="32" spans="1:22" x14ac:dyDescent="0.3">
      <c r="A32" s="4">
        <f t="shared" si="12"/>
        <v>30</v>
      </c>
      <c r="G32" s="2">
        <f t="shared" si="13"/>
        <v>0</v>
      </c>
      <c r="H32" s="2">
        <f t="shared" si="14"/>
        <v>0</v>
      </c>
      <c r="I32" s="2">
        <f t="shared" si="14"/>
        <v>0</v>
      </c>
      <c r="J32" s="2">
        <f t="shared" si="14"/>
        <v>0</v>
      </c>
      <c r="M32" s="2">
        <f t="shared" si="2"/>
        <v>0</v>
      </c>
      <c r="N32" s="2">
        <f t="shared" si="3"/>
        <v>0</v>
      </c>
      <c r="O32" s="2">
        <f t="shared" si="4"/>
        <v>0</v>
      </c>
      <c r="P32" s="2">
        <f t="shared" si="5"/>
        <v>0</v>
      </c>
      <c r="Q32" s="2" t="e">
        <f t="shared" si="6"/>
        <v>#DIV/0!</v>
      </c>
      <c r="R32" s="2">
        <f t="shared" si="7"/>
        <v>0</v>
      </c>
      <c r="S32" s="2">
        <f t="shared" si="8"/>
        <v>0</v>
      </c>
      <c r="T32" s="2" t="e">
        <f t="shared" si="9"/>
        <v>#DIV/0!</v>
      </c>
      <c r="U32" s="1" t="e">
        <f t="shared" si="10"/>
        <v>#DIV/0!</v>
      </c>
      <c r="V32" s="9" t="str">
        <f t="shared" si="11"/>
        <v>0 ± 0</v>
      </c>
    </row>
    <row r="33" spans="1:22" x14ac:dyDescent="0.3">
      <c r="A33" s="31">
        <f t="shared" si="12"/>
        <v>31</v>
      </c>
      <c r="B33" s="3">
        <v>0</v>
      </c>
      <c r="C33" s="2">
        <v>0</v>
      </c>
      <c r="D33" s="2">
        <v>1.1545859999999999</v>
      </c>
      <c r="G33" s="2">
        <f t="shared" si="13"/>
        <v>0.38486199999999998</v>
      </c>
      <c r="H33" s="2">
        <f t="shared" si="14"/>
        <v>0.14811875904399999</v>
      </c>
      <c r="I33" s="2">
        <f t="shared" si="14"/>
        <v>0.14811875904399999</v>
      </c>
      <c r="J33" s="2">
        <f t="shared" si="14"/>
        <v>0.59247503617599973</v>
      </c>
      <c r="M33" s="2">
        <f t="shared" si="2"/>
        <v>0.88871255426399975</v>
      </c>
      <c r="N33" s="2">
        <f t="shared" si="3"/>
        <v>0.66660053790257312</v>
      </c>
      <c r="O33" s="2">
        <f t="shared" si="4"/>
        <v>2.3846636137077195</v>
      </c>
      <c r="P33" s="2">
        <f t="shared" si="5"/>
        <v>-1.6149396137077194</v>
      </c>
      <c r="Q33" s="2">
        <f t="shared" si="6"/>
        <v>173.2050807568877</v>
      </c>
      <c r="R33" s="2">
        <f t="shared" si="7"/>
        <v>0.38486199999999993</v>
      </c>
      <c r="S33" s="2">
        <f t="shared" si="8"/>
        <v>1.6549065999999997</v>
      </c>
      <c r="T33" s="2">
        <f t="shared" si="9"/>
        <v>429.99999999999989</v>
      </c>
      <c r="U33" s="1">
        <f t="shared" si="10"/>
        <v>22188</v>
      </c>
      <c r="V33" s="9" t="str">
        <f t="shared" si="11"/>
        <v>0,385 ± 1,655</v>
      </c>
    </row>
    <row r="34" spans="1:22" x14ac:dyDescent="0.3">
      <c r="A34" s="4">
        <f t="shared" si="12"/>
        <v>32</v>
      </c>
      <c r="G34" s="2">
        <f t="shared" si="13"/>
        <v>0</v>
      </c>
      <c r="H34" s="2">
        <f t="shared" si="14"/>
        <v>0</v>
      </c>
      <c r="I34" s="2">
        <f t="shared" si="14"/>
        <v>0</v>
      </c>
      <c r="J34" s="2">
        <f t="shared" si="14"/>
        <v>0</v>
      </c>
      <c r="M34" s="2">
        <f t="shared" si="2"/>
        <v>0</v>
      </c>
      <c r="N34" s="2">
        <f t="shared" si="3"/>
        <v>0</v>
      </c>
      <c r="O34" s="2">
        <f t="shared" si="4"/>
        <v>0</v>
      </c>
      <c r="P34" s="2">
        <f t="shared" si="5"/>
        <v>0</v>
      </c>
      <c r="Q34" s="2" t="e">
        <f t="shared" si="6"/>
        <v>#DIV/0!</v>
      </c>
      <c r="R34" s="2">
        <f t="shared" si="7"/>
        <v>0</v>
      </c>
      <c r="S34" s="2">
        <f t="shared" si="8"/>
        <v>0</v>
      </c>
      <c r="T34" s="2" t="e">
        <f t="shared" si="9"/>
        <v>#DIV/0!</v>
      </c>
      <c r="U34" s="1" t="e">
        <f t="shared" si="10"/>
        <v>#DIV/0!</v>
      </c>
      <c r="V34" s="9" t="str">
        <f t="shared" si="11"/>
        <v>0 ± 0</v>
      </c>
    </row>
    <row r="35" spans="1:22" x14ac:dyDescent="0.3">
      <c r="A35" s="4">
        <f t="shared" si="12"/>
        <v>33</v>
      </c>
      <c r="G35" s="2">
        <f t="shared" si="13"/>
        <v>0</v>
      </c>
      <c r="H35" s="2">
        <f t="shared" si="14"/>
        <v>0</v>
      </c>
      <c r="I35" s="2">
        <f t="shared" si="14"/>
        <v>0</v>
      </c>
      <c r="J35" s="2">
        <f t="shared" si="14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2">
        <f t="shared" si="5"/>
        <v>0</v>
      </c>
      <c r="Q35" s="2" t="e">
        <f t="shared" si="6"/>
        <v>#DIV/0!</v>
      </c>
      <c r="R35" s="2">
        <f t="shared" si="7"/>
        <v>0</v>
      </c>
      <c r="S35" s="2">
        <f t="shared" si="8"/>
        <v>0</v>
      </c>
      <c r="T35" s="2" t="e">
        <f t="shared" si="9"/>
        <v>#DIV/0!</v>
      </c>
      <c r="U35" s="1" t="e">
        <f t="shared" si="10"/>
        <v>#DIV/0!</v>
      </c>
      <c r="V35" s="9" t="str">
        <f t="shared" si="11"/>
        <v>0 ± 0</v>
      </c>
    </row>
    <row r="36" spans="1:22" x14ac:dyDescent="0.3">
      <c r="A36" s="4">
        <f t="shared" si="12"/>
        <v>34</v>
      </c>
      <c r="G36" s="2">
        <f t="shared" si="13"/>
        <v>0</v>
      </c>
      <c r="H36" s="2">
        <f t="shared" si="14"/>
        <v>0</v>
      </c>
      <c r="I36" s="2">
        <f t="shared" si="14"/>
        <v>0</v>
      </c>
      <c r="J36" s="2">
        <f t="shared" si="14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2">
        <f t="shared" si="5"/>
        <v>0</v>
      </c>
      <c r="Q36" s="2" t="e">
        <f t="shared" si="6"/>
        <v>#DIV/0!</v>
      </c>
      <c r="R36" s="2">
        <f t="shared" si="7"/>
        <v>0</v>
      </c>
      <c r="S36" s="2">
        <f t="shared" si="8"/>
        <v>0</v>
      </c>
      <c r="T36" s="2" t="e">
        <f t="shared" si="9"/>
        <v>#DIV/0!</v>
      </c>
      <c r="U36" s="1" t="e">
        <f t="shared" si="10"/>
        <v>#DIV/0!</v>
      </c>
      <c r="V36" s="9" t="str">
        <f t="shared" si="11"/>
        <v>0 ± 0</v>
      </c>
    </row>
    <row r="37" spans="1:22" x14ac:dyDescent="0.3">
      <c r="A37" s="4">
        <f t="shared" si="12"/>
        <v>35</v>
      </c>
      <c r="G37" s="2">
        <f t="shared" si="13"/>
        <v>0</v>
      </c>
      <c r="H37" s="2">
        <f t="shared" si="14"/>
        <v>0</v>
      </c>
      <c r="I37" s="2">
        <f t="shared" si="14"/>
        <v>0</v>
      </c>
      <c r="J37" s="2">
        <f t="shared" si="14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2">
        <f t="shared" si="5"/>
        <v>0</v>
      </c>
      <c r="Q37" s="2" t="e">
        <f t="shared" si="6"/>
        <v>#DIV/0!</v>
      </c>
      <c r="R37" s="2">
        <f t="shared" si="7"/>
        <v>0</v>
      </c>
      <c r="S37" s="2">
        <f t="shared" si="8"/>
        <v>0</v>
      </c>
      <c r="T37" s="2" t="e">
        <f t="shared" si="9"/>
        <v>#DIV/0!</v>
      </c>
      <c r="U37" s="1" t="e">
        <f t="shared" si="10"/>
        <v>#DIV/0!</v>
      </c>
      <c r="V37" s="9" t="str">
        <f t="shared" si="11"/>
        <v>0 ± 0</v>
      </c>
    </row>
    <row r="38" spans="1:22" x14ac:dyDescent="0.3">
      <c r="A38" s="31">
        <f t="shared" si="12"/>
        <v>36</v>
      </c>
      <c r="B38" s="3">
        <v>1.1545859999999999</v>
      </c>
      <c r="C38" s="2">
        <v>1.1545859999999999</v>
      </c>
      <c r="D38" s="2">
        <v>1.1545859999999999</v>
      </c>
      <c r="G38" s="2">
        <f t="shared" si="13"/>
        <v>1.1545859999999999</v>
      </c>
      <c r="H38" s="2">
        <f t="shared" si="14"/>
        <v>0</v>
      </c>
      <c r="I38" s="2">
        <f t="shared" si="14"/>
        <v>0</v>
      </c>
      <c r="J38" s="2">
        <f t="shared" si="14"/>
        <v>0</v>
      </c>
      <c r="M38" s="2">
        <f t="shared" si="2"/>
        <v>0</v>
      </c>
      <c r="N38" s="2">
        <f t="shared" si="3"/>
        <v>0</v>
      </c>
      <c r="O38" s="2">
        <f t="shared" si="4"/>
        <v>1.1545859999999999</v>
      </c>
      <c r="P38" s="2">
        <f t="shared" si="5"/>
        <v>1.1545859999999999</v>
      </c>
      <c r="Q38" s="2">
        <f t="shared" si="6"/>
        <v>0</v>
      </c>
      <c r="R38" s="2">
        <f t="shared" si="7"/>
        <v>0</v>
      </c>
      <c r="S38" s="2">
        <f t="shared" si="8"/>
        <v>0</v>
      </c>
      <c r="T38" s="2">
        <f t="shared" si="9"/>
        <v>0</v>
      </c>
      <c r="U38" s="1">
        <f t="shared" si="10"/>
        <v>0</v>
      </c>
      <c r="V38" s="9" t="str">
        <f t="shared" si="11"/>
        <v>1,155 ± 0</v>
      </c>
    </row>
    <row r="39" spans="1:22" x14ac:dyDescent="0.3">
      <c r="A39" s="4">
        <f t="shared" si="12"/>
        <v>37</v>
      </c>
      <c r="G39" s="2">
        <f t="shared" si="13"/>
        <v>0</v>
      </c>
      <c r="H39" s="2">
        <f t="shared" si="14"/>
        <v>0</v>
      </c>
      <c r="I39" s="2">
        <f t="shared" si="14"/>
        <v>0</v>
      </c>
      <c r="J39" s="2">
        <f t="shared" si="14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2">
        <f t="shared" si="5"/>
        <v>0</v>
      </c>
      <c r="Q39" s="2" t="e">
        <f t="shared" si="6"/>
        <v>#DIV/0!</v>
      </c>
      <c r="R39" s="2">
        <f t="shared" si="7"/>
        <v>0</v>
      </c>
      <c r="S39" s="2">
        <f t="shared" si="8"/>
        <v>0</v>
      </c>
      <c r="T39" s="2" t="e">
        <f t="shared" si="9"/>
        <v>#DIV/0!</v>
      </c>
      <c r="U39" s="1" t="e">
        <f t="shared" si="10"/>
        <v>#DIV/0!</v>
      </c>
      <c r="V39" s="9" t="str">
        <f t="shared" si="11"/>
        <v>0 ± 0</v>
      </c>
    </row>
    <row r="40" spans="1:22" x14ac:dyDescent="0.3">
      <c r="A40" s="4">
        <f t="shared" si="12"/>
        <v>38</v>
      </c>
      <c r="G40" s="2">
        <f t="shared" si="13"/>
        <v>0</v>
      </c>
      <c r="H40" s="2">
        <f t="shared" si="14"/>
        <v>0</v>
      </c>
      <c r="I40" s="2">
        <f t="shared" si="14"/>
        <v>0</v>
      </c>
      <c r="J40" s="2">
        <f t="shared" si="14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2">
        <f t="shared" si="5"/>
        <v>0</v>
      </c>
      <c r="Q40" s="2" t="e">
        <f t="shared" si="6"/>
        <v>#DIV/0!</v>
      </c>
      <c r="R40" s="2">
        <f t="shared" si="7"/>
        <v>0</v>
      </c>
      <c r="S40" s="2">
        <f t="shared" si="8"/>
        <v>0</v>
      </c>
      <c r="T40" s="2" t="e">
        <f t="shared" si="9"/>
        <v>#DIV/0!</v>
      </c>
      <c r="U40" s="1" t="e">
        <f t="shared" si="10"/>
        <v>#DIV/0!</v>
      </c>
      <c r="V40" s="9" t="str">
        <f t="shared" si="11"/>
        <v>0 ± 0</v>
      </c>
    </row>
    <row r="41" spans="1:22" x14ac:dyDescent="0.3">
      <c r="A41" s="4">
        <f t="shared" si="12"/>
        <v>39</v>
      </c>
      <c r="G41" s="2">
        <f t="shared" si="13"/>
        <v>0</v>
      </c>
      <c r="H41" s="2">
        <f t="shared" si="14"/>
        <v>0</v>
      </c>
      <c r="I41" s="2">
        <f t="shared" si="14"/>
        <v>0</v>
      </c>
      <c r="J41" s="2">
        <f t="shared" si="14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2">
        <f t="shared" si="5"/>
        <v>0</v>
      </c>
      <c r="Q41" s="2" t="e">
        <f t="shared" si="6"/>
        <v>#DIV/0!</v>
      </c>
      <c r="R41" s="2">
        <f t="shared" si="7"/>
        <v>0</v>
      </c>
      <c r="S41" s="2">
        <f t="shared" si="8"/>
        <v>0</v>
      </c>
      <c r="T41" s="2" t="e">
        <f t="shared" si="9"/>
        <v>#DIV/0!</v>
      </c>
      <c r="U41" s="1" t="e">
        <f t="shared" si="10"/>
        <v>#DIV/0!</v>
      </c>
      <c r="V41" s="9" t="str">
        <f t="shared" si="11"/>
        <v>0 ± 0</v>
      </c>
    </row>
    <row r="42" spans="1:22" x14ac:dyDescent="0.3">
      <c r="A42" s="4">
        <f t="shared" si="12"/>
        <v>40</v>
      </c>
      <c r="G42" s="2">
        <f t="shared" si="13"/>
        <v>0</v>
      </c>
      <c r="H42" s="2">
        <f t="shared" si="14"/>
        <v>0</v>
      </c>
      <c r="I42" s="2">
        <f t="shared" si="14"/>
        <v>0</v>
      </c>
      <c r="J42" s="2">
        <f t="shared" si="14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2">
        <f t="shared" si="5"/>
        <v>0</v>
      </c>
      <c r="Q42" s="2" t="e">
        <f t="shared" si="6"/>
        <v>#DIV/0!</v>
      </c>
      <c r="R42" s="2">
        <f t="shared" si="7"/>
        <v>0</v>
      </c>
      <c r="S42" s="2">
        <f t="shared" si="8"/>
        <v>0</v>
      </c>
      <c r="T42" s="2" t="e">
        <f t="shared" si="9"/>
        <v>#DIV/0!</v>
      </c>
      <c r="U42" s="1" t="e">
        <f t="shared" si="10"/>
        <v>#DIV/0!</v>
      </c>
      <c r="V42" s="9" t="str">
        <f t="shared" si="11"/>
        <v>0 ± 0</v>
      </c>
    </row>
    <row r="43" spans="1:22" x14ac:dyDescent="0.3">
      <c r="A43" s="31">
        <f t="shared" si="12"/>
        <v>41</v>
      </c>
      <c r="B43" s="3">
        <v>0</v>
      </c>
      <c r="C43" s="2">
        <v>0</v>
      </c>
      <c r="D43" s="2">
        <v>0</v>
      </c>
      <c r="G43" s="2">
        <f t="shared" si="13"/>
        <v>0</v>
      </c>
      <c r="H43" s="2">
        <f t="shared" si="14"/>
        <v>0</v>
      </c>
      <c r="I43" s="2">
        <f t="shared" si="14"/>
        <v>0</v>
      </c>
      <c r="J43" s="2">
        <f t="shared" si="14"/>
        <v>0</v>
      </c>
      <c r="M43" s="2">
        <f t="shared" si="2"/>
        <v>0</v>
      </c>
      <c r="N43" s="2">
        <f t="shared" si="3"/>
        <v>0</v>
      </c>
      <c r="O43" s="2">
        <f t="shared" si="4"/>
        <v>0</v>
      </c>
      <c r="P43" s="2">
        <f t="shared" si="5"/>
        <v>0</v>
      </c>
      <c r="Q43" s="2" t="e">
        <f t="shared" si="6"/>
        <v>#DIV/0!</v>
      </c>
      <c r="R43" s="2">
        <f t="shared" si="7"/>
        <v>0</v>
      </c>
      <c r="S43" s="2">
        <f t="shared" si="8"/>
        <v>0</v>
      </c>
      <c r="T43" s="2" t="e">
        <f t="shared" si="9"/>
        <v>#DIV/0!</v>
      </c>
      <c r="U43" s="1" t="e">
        <f t="shared" si="10"/>
        <v>#DIV/0!</v>
      </c>
      <c r="V43" s="9" t="str">
        <f t="shared" si="11"/>
        <v>0 ± 0</v>
      </c>
    </row>
    <row r="44" spans="1:22" x14ac:dyDescent="0.3">
      <c r="A44" s="30">
        <f t="shared" si="12"/>
        <v>42</v>
      </c>
      <c r="G44" s="2">
        <f t="shared" si="13"/>
        <v>0</v>
      </c>
      <c r="H44" s="2">
        <f t="shared" si="14"/>
        <v>0</v>
      </c>
      <c r="I44" s="2">
        <f t="shared" si="14"/>
        <v>0</v>
      </c>
      <c r="J44" s="2">
        <f t="shared" si="14"/>
        <v>0</v>
      </c>
      <c r="M44" s="2">
        <f t="shared" si="2"/>
        <v>0</v>
      </c>
      <c r="N44" s="2">
        <f t="shared" si="3"/>
        <v>0</v>
      </c>
      <c r="O44" s="2">
        <f t="shared" si="4"/>
        <v>0</v>
      </c>
      <c r="P44" s="2">
        <f t="shared" si="5"/>
        <v>0</v>
      </c>
      <c r="Q44" s="2" t="e">
        <f t="shared" si="6"/>
        <v>#DIV/0!</v>
      </c>
      <c r="R44" s="2">
        <f t="shared" si="7"/>
        <v>0</v>
      </c>
      <c r="S44" s="2">
        <f t="shared" si="8"/>
        <v>0</v>
      </c>
      <c r="T44" s="2" t="e">
        <f t="shared" si="9"/>
        <v>#DIV/0!</v>
      </c>
      <c r="U44" s="1" t="e">
        <f t="shared" si="10"/>
        <v>#DIV/0!</v>
      </c>
      <c r="V44" s="9" t="str">
        <f t="shared" si="11"/>
        <v>0 ± 0</v>
      </c>
    </row>
    <row r="45" spans="1:22" x14ac:dyDescent="0.3">
      <c r="A45" s="30">
        <f t="shared" si="12"/>
        <v>43</v>
      </c>
      <c r="G45" s="2">
        <f t="shared" si="13"/>
        <v>0</v>
      </c>
      <c r="H45" s="2">
        <f t="shared" si="14"/>
        <v>0</v>
      </c>
      <c r="I45" s="2">
        <f t="shared" si="14"/>
        <v>0</v>
      </c>
      <c r="J45" s="2">
        <f t="shared" si="14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  <c r="Q45" s="2" t="e">
        <f t="shared" si="6"/>
        <v>#DIV/0!</v>
      </c>
      <c r="R45" s="2">
        <f t="shared" si="7"/>
        <v>0</v>
      </c>
      <c r="S45" s="2">
        <f t="shared" si="8"/>
        <v>0</v>
      </c>
      <c r="T45" s="2" t="e">
        <f t="shared" si="9"/>
        <v>#DIV/0!</v>
      </c>
      <c r="U45" s="1" t="e">
        <f t="shared" si="10"/>
        <v>#DIV/0!</v>
      </c>
      <c r="V45" s="9" t="str">
        <f t="shared" si="11"/>
        <v>0 ± 0</v>
      </c>
    </row>
    <row r="46" spans="1:22" x14ac:dyDescent="0.3">
      <c r="A46" s="30">
        <f t="shared" si="12"/>
        <v>44</v>
      </c>
      <c r="G46" s="2">
        <f t="shared" si="13"/>
        <v>0</v>
      </c>
      <c r="H46" s="2">
        <f t="shared" si="14"/>
        <v>0</v>
      </c>
      <c r="I46" s="2">
        <f t="shared" si="14"/>
        <v>0</v>
      </c>
      <c r="J46" s="2">
        <f t="shared" si="14"/>
        <v>0</v>
      </c>
      <c r="M46" s="2">
        <f t="shared" si="2"/>
        <v>0</v>
      </c>
      <c r="N46" s="2">
        <f t="shared" si="3"/>
        <v>0</v>
      </c>
      <c r="O46" s="2">
        <f t="shared" si="4"/>
        <v>0</v>
      </c>
      <c r="P46" s="2">
        <f t="shared" si="5"/>
        <v>0</v>
      </c>
      <c r="Q46" s="2" t="e">
        <f t="shared" si="6"/>
        <v>#DIV/0!</v>
      </c>
      <c r="R46" s="2">
        <f t="shared" si="7"/>
        <v>0</v>
      </c>
      <c r="S46" s="2">
        <f t="shared" si="8"/>
        <v>0</v>
      </c>
      <c r="T46" s="2" t="e">
        <f t="shared" si="9"/>
        <v>#DIV/0!</v>
      </c>
      <c r="U46" s="1" t="e">
        <f t="shared" si="10"/>
        <v>#DIV/0!</v>
      </c>
      <c r="V46" s="9" t="str">
        <f t="shared" si="11"/>
        <v>0 ± 0</v>
      </c>
    </row>
    <row r="47" spans="1:22" x14ac:dyDescent="0.3">
      <c r="A47" s="30">
        <f t="shared" si="12"/>
        <v>45</v>
      </c>
      <c r="G47" s="2">
        <f t="shared" si="13"/>
        <v>0</v>
      </c>
      <c r="H47" s="2">
        <f t="shared" si="14"/>
        <v>0</v>
      </c>
      <c r="I47" s="2">
        <f t="shared" si="14"/>
        <v>0</v>
      </c>
      <c r="J47" s="2">
        <f t="shared" si="14"/>
        <v>0</v>
      </c>
      <c r="M47" s="2">
        <f t="shared" si="2"/>
        <v>0</v>
      </c>
      <c r="N47" s="2">
        <f t="shared" si="3"/>
        <v>0</v>
      </c>
      <c r="O47" s="2">
        <f t="shared" si="4"/>
        <v>0</v>
      </c>
      <c r="P47" s="2">
        <f t="shared" si="5"/>
        <v>0</v>
      </c>
      <c r="Q47" s="2" t="e">
        <f t="shared" si="6"/>
        <v>#DIV/0!</v>
      </c>
      <c r="R47" s="2">
        <f t="shared" si="7"/>
        <v>0</v>
      </c>
      <c r="S47" s="2">
        <f t="shared" si="8"/>
        <v>0</v>
      </c>
      <c r="T47" s="2" t="e">
        <f t="shared" si="9"/>
        <v>#DIV/0!</v>
      </c>
      <c r="U47" s="1" t="e">
        <f t="shared" si="10"/>
        <v>#DIV/0!</v>
      </c>
      <c r="V47" s="9" t="str">
        <f t="shared" si="11"/>
        <v>0 ± 0</v>
      </c>
    </row>
    <row r="48" spans="1:22" x14ac:dyDescent="0.3">
      <c r="A48" s="31">
        <f t="shared" si="12"/>
        <v>46</v>
      </c>
      <c r="B48" s="3">
        <v>0</v>
      </c>
      <c r="C48" s="2">
        <v>0</v>
      </c>
      <c r="D48" s="2">
        <v>0</v>
      </c>
      <c r="G48" s="2">
        <f t="shared" si="13"/>
        <v>0</v>
      </c>
      <c r="H48" s="2">
        <f t="shared" si="14"/>
        <v>0</v>
      </c>
      <c r="I48" s="2">
        <f t="shared" si="14"/>
        <v>0</v>
      </c>
      <c r="J48" s="2">
        <f t="shared" si="14"/>
        <v>0</v>
      </c>
      <c r="M48" s="2">
        <f t="shared" si="2"/>
        <v>0</v>
      </c>
      <c r="N48" s="2">
        <f t="shared" si="3"/>
        <v>0</v>
      </c>
      <c r="O48" s="2">
        <f t="shared" si="4"/>
        <v>0</v>
      </c>
      <c r="P48" s="2">
        <f t="shared" si="5"/>
        <v>0</v>
      </c>
      <c r="Q48" s="2" t="e">
        <f t="shared" si="6"/>
        <v>#DIV/0!</v>
      </c>
      <c r="R48" s="2">
        <f t="shared" si="7"/>
        <v>0</v>
      </c>
      <c r="S48" s="2">
        <f t="shared" si="8"/>
        <v>0</v>
      </c>
      <c r="T48" s="2" t="e">
        <f t="shared" si="9"/>
        <v>#DIV/0!</v>
      </c>
      <c r="U48" s="1" t="e">
        <f t="shared" si="10"/>
        <v>#DIV/0!</v>
      </c>
      <c r="V48" s="9" t="str">
        <f t="shared" si="11"/>
        <v>0 ± 0</v>
      </c>
    </row>
    <row r="49" spans="1:22" x14ac:dyDescent="0.3">
      <c r="A49" s="30">
        <f t="shared" si="12"/>
        <v>47</v>
      </c>
      <c r="G49" s="2">
        <f t="shared" si="13"/>
        <v>0</v>
      </c>
      <c r="H49" s="2">
        <f t="shared" si="14"/>
        <v>0</v>
      </c>
      <c r="I49" s="2">
        <f t="shared" si="14"/>
        <v>0</v>
      </c>
      <c r="J49" s="2">
        <f t="shared" si="14"/>
        <v>0</v>
      </c>
      <c r="M49" s="2">
        <f t="shared" si="2"/>
        <v>0</v>
      </c>
      <c r="N49" s="2">
        <f t="shared" si="3"/>
        <v>0</v>
      </c>
      <c r="O49" s="2">
        <f t="shared" si="4"/>
        <v>0</v>
      </c>
      <c r="P49" s="2">
        <f t="shared" si="5"/>
        <v>0</v>
      </c>
      <c r="Q49" s="2" t="e">
        <f t="shared" si="6"/>
        <v>#DIV/0!</v>
      </c>
      <c r="R49" s="2">
        <f t="shared" si="7"/>
        <v>0</v>
      </c>
      <c r="S49" s="2">
        <f t="shared" si="8"/>
        <v>0</v>
      </c>
      <c r="T49" s="2" t="e">
        <f t="shared" si="9"/>
        <v>#DIV/0!</v>
      </c>
      <c r="U49" s="1" t="e">
        <f t="shared" si="10"/>
        <v>#DIV/0!</v>
      </c>
      <c r="V49" s="9" t="str">
        <f t="shared" si="11"/>
        <v>0 ± 0</v>
      </c>
    </row>
    <row r="50" spans="1:22" x14ac:dyDescent="0.3">
      <c r="A50" s="4">
        <f t="shared" si="12"/>
        <v>48</v>
      </c>
      <c r="G50" s="2">
        <f t="shared" si="13"/>
        <v>0</v>
      </c>
      <c r="H50" s="2">
        <f t="shared" si="14"/>
        <v>0</v>
      </c>
      <c r="I50" s="2">
        <f t="shared" si="14"/>
        <v>0</v>
      </c>
      <c r="J50" s="2">
        <f t="shared" si="14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  <c r="Q50" s="2" t="e">
        <f t="shared" si="6"/>
        <v>#DIV/0!</v>
      </c>
      <c r="R50" s="2">
        <f t="shared" si="7"/>
        <v>0</v>
      </c>
      <c r="S50" s="2">
        <f t="shared" si="8"/>
        <v>0</v>
      </c>
      <c r="T50" s="2" t="e">
        <f t="shared" si="9"/>
        <v>#DIV/0!</v>
      </c>
      <c r="U50" s="1" t="e">
        <f t="shared" si="10"/>
        <v>#DIV/0!</v>
      </c>
      <c r="V50" s="9" t="str">
        <f t="shared" si="11"/>
        <v>0 ± 0</v>
      </c>
    </row>
    <row r="51" spans="1:22" x14ac:dyDescent="0.3">
      <c r="A51" s="4">
        <f t="shared" si="12"/>
        <v>49</v>
      </c>
      <c r="G51" s="2">
        <f t="shared" si="13"/>
        <v>0</v>
      </c>
      <c r="H51" s="2">
        <f t="shared" si="14"/>
        <v>0</v>
      </c>
      <c r="I51" s="2">
        <f t="shared" si="14"/>
        <v>0</v>
      </c>
      <c r="J51" s="2">
        <f t="shared" si="14"/>
        <v>0</v>
      </c>
      <c r="M51" s="2">
        <f t="shared" si="2"/>
        <v>0</v>
      </c>
      <c r="N51" s="2">
        <f t="shared" si="3"/>
        <v>0</v>
      </c>
      <c r="O51" s="2">
        <f t="shared" si="4"/>
        <v>0</v>
      </c>
      <c r="P51" s="2">
        <f t="shared" si="5"/>
        <v>0</v>
      </c>
      <c r="Q51" s="2" t="e">
        <f t="shared" si="6"/>
        <v>#DIV/0!</v>
      </c>
      <c r="R51" s="2">
        <f t="shared" si="7"/>
        <v>0</v>
      </c>
      <c r="S51" s="2">
        <f t="shared" si="8"/>
        <v>0</v>
      </c>
      <c r="T51" s="2" t="e">
        <f t="shared" si="9"/>
        <v>#DIV/0!</v>
      </c>
      <c r="U51" s="1" t="e">
        <f t="shared" si="10"/>
        <v>#DIV/0!</v>
      </c>
      <c r="V51" s="9" t="str">
        <f t="shared" si="11"/>
        <v>0 ± 0</v>
      </c>
    </row>
    <row r="52" spans="1:22" x14ac:dyDescent="0.3">
      <c r="A52" s="4">
        <f t="shared" si="12"/>
        <v>50</v>
      </c>
      <c r="G52" s="2">
        <f t="shared" si="13"/>
        <v>0</v>
      </c>
      <c r="H52" s="2">
        <f t="shared" si="14"/>
        <v>0</v>
      </c>
      <c r="I52" s="2">
        <f t="shared" si="14"/>
        <v>0</v>
      </c>
      <c r="J52" s="2">
        <f t="shared" si="14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  <c r="Q52" s="2" t="e">
        <f t="shared" si="6"/>
        <v>#DIV/0!</v>
      </c>
      <c r="R52" s="2">
        <f t="shared" si="7"/>
        <v>0</v>
      </c>
      <c r="S52" s="2">
        <f t="shared" si="8"/>
        <v>0</v>
      </c>
      <c r="T52" s="2" t="e">
        <f t="shared" si="9"/>
        <v>#DIV/0!</v>
      </c>
      <c r="U52" s="1" t="e">
        <f t="shared" si="10"/>
        <v>#DIV/0!</v>
      </c>
      <c r="V52" s="9" t="str">
        <f t="shared" si="11"/>
        <v>0 ± 0</v>
      </c>
    </row>
    <row r="53" spans="1:22" x14ac:dyDescent="0.3">
      <c r="A53" s="31">
        <f t="shared" si="12"/>
        <v>51</v>
      </c>
      <c r="B53" s="3">
        <v>0</v>
      </c>
      <c r="C53" s="2">
        <v>0</v>
      </c>
      <c r="D53" s="2">
        <v>0</v>
      </c>
      <c r="G53" s="2">
        <f t="shared" si="13"/>
        <v>0</v>
      </c>
      <c r="H53" s="2">
        <f t="shared" si="14"/>
        <v>0</v>
      </c>
      <c r="I53" s="2">
        <f t="shared" si="14"/>
        <v>0</v>
      </c>
      <c r="J53" s="2">
        <f t="shared" si="14"/>
        <v>0</v>
      </c>
      <c r="M53" s="2">
        <f t="shared" si="2"/>
        <v>0</v>
      </c>
      <c r="N53" s="2">
        <f t="shared" si="3"/>
        <v>0</v>
      </c>
      <c r="O53" s="2">
        <f t="shared" si="4"/>
        <v>0</v>
      </c>
      <c r="P53" s="2">
        <f t="shared" si="5"/>
        <v>0</v>
      </c>
      <c r="Q53" s="2" t="e">
        <f t="shared" si="6"/>
        <v>#DIV/0!</v>
      </c>
      <c r="R53" s="2">
        <f t="shared" si="7"/>
        <v>0</v>
      </c>
      <c r="S53" s="2">
        <f t="shared" si="8"/>
        <v>0</v>
      </c>
      <c r="T53" s="2" t="e">
        <f t="shared" si="9"/>
        <v>#DIV/0!</v>
      </c>
      <c r="U53" s="1" t="e">
        <f t="shared" si="10"/>
        <v>#DIV/0!</v>
      </c>
      <c r="V53" s="9" t="str">
        <f t="shared" si="11"/>
        <v>0 ± 0</v>
      </c>
    </row>
    <row r="54" spans="1:22" x14ac:dyDescent="0.3">
      <c r="A54" s="31">
        <f t="shared" si="12"/>
        <v>52</v>
      </c>
      <c r="B54" s="3">
        <v>0</v>
      </c>
      <c r="C54" s="2">
        <v>0</v>
      </c>
      <c r="D54" s="2">
        <v>0</v>
      </c>
      <c r="G54" s="2">
        <f t="shared" si="13"/>
        <v>0</v>
      </c>
      <c r="H54" s="2">
        <f t="shared" si="14"/>
        <v>0</v>
      </c>
      <c r="I54" s="2">
        <f t="shared" si="14"/>
        <v>0</v>
      </c>
      <c r="J54" s="2">
        <f t="shared" si="14"/>
        <v>0</v>
      </c>
      <c r="M54" s="2">
        <f t="shared" si="2"/>
        <v>0</v>
      </c>
      <c r="N54" s="2">
        <f t="shared" si="3"/>
        <v>0</v>
      </c>
      <c r="O54" s="2">
        <f t="shared" si="4"/>
        <v>0</v>
      </c>
      <c r="P54" s="2">
        <f t="shared" si="5"/>
        <v>0</v>
      </c>
      <c r="Q54" s="2" t="e">
        <f t="shared" si="6"/>
        <v>#DIV/0!</v>
      </c>
      <c r="R54" s="2">
        <f t="shared" si="7"/>
        <v>0</v>
      </c>
      <c r="S54" s="2">
        <f t="shared" si="8"/>
        <v>0</v>
      </c>
      <c r="T54" s="2" t="e">
        <f t="shared" si="9"/>
        <v>#DIV/0!</v>
      </c>
      <c r="U54" s="1" t="e">
        <f t="shared" si="10"/>
        <v>#DIV/0!</v>
      </c>
      <c r="V54" s="9" t="str">
        <f t="shared" si="11"/>
        <v>0 ± 0</v>
      </c>
    </row>
    <row r="55" spans="1:22" x14ac:dyDescent="0.3">
      <c r="A55" s="4">
        <f t="shared" si="12"/>
        <v>53</v>
      </c>
      <c r="G55" s="2">
        <f t="shared" si="13"/>
        <v>0</v>
      </c>
      <c r="H55" s="2">
        <f t="shared" si="14"/>
        <v>0</v>
      </c>
      <c r="I55" s="2">
        <f t="shared" si="14"/>
        <v>0</v>
      </c>
      <c r="J55" s="2">
        <f t="shared" si="14"/>
        <v>0</v>
      </c>
      <c r="M55" s="2">
        <f t="shared" si="2"/>
        <v>0</v>
      </c>
      <c r="N55" s="2">
        <f t="shared" si="3"/>
        <v>0</v>
      </c>
      <c r="O55" s="2">
        <f t="shared" si="4"/>
        <v>0</v>
      </c>
      <c r="P55" s="2">
        <f t="shared" si="5"/>
        <v>0</v>
      </c>
      <c r="Q55" s="2" t="e">
        <f t="shared" si="6"/>
        <v>#DIV/0!</v>
      </c>
      <c r="R55" s="2">
        <f t="shared" si="7"/>
        <v>0</v>
      </c>
      <c r="S55" s="2">
        <f t="shared" si="8"/>
        <v>0</v>
      </c>
      <c r="T55" s="2" t="e">
        <f t="shared" si="9"/>
        <v>#DIV/0!</v>
      </c>
      <c r="U55" s="1" t="e">
        <f t="shared" si="10"/>
        <v>#DIV/0!</v>
      </c>
      <c r="V55" s="9" t="str">
        <f t="shared" si="11"/>
        <v>0 ± 0</v>
      </c>
    </row>
    <row r="56" spans="1:22" x14ac:dyDescent="0.3">
      <c r="A56" s="4">
        <f t="shared" si="12"/>
        <v>54</v>
      </c>
      <c r="G56" s="2">
        <f t="shared" si="13"/>
        <v>0</v>
      </c>
      <c r="H56" s="2">
        <f t="shared" si="14"/>
        <v>0</v>
      </c>
      <c r="I56" s="2">
        <f t="shared" si="14"/>
        <v>0</v>
      </c>
      <c r="J56" s="2">
        <f t="shared" si="14"/>
        <v>0</v>
      </c>
      <c r="M56" s="2">
        <f t="shared" si="2"/>
        <v>0</v>
      </c>
      <c r="N56" s="2">
        <f t="shared" si="3"/>
        <v>0</v>
      </c>
      <c r="O56" s="2">
        <f t="shared" si="4"/>
        <v>0</v>
      </c>
      <c r="P56" s="2">
        <f t="shared" si="5"/>
        <v>0</v>
      </c>
      <c r="Q56" s="2" t="e">
        <f t="shared" si="6"/>
        <v>#DIV/0!</v>
      </c>
      <c r="R56" s="2">
        <f t="shared" si="7"/>
        <v>0</v>
      </c>
      <c r="S56" s="2">
        <f t="shared" si="8"/>
        <v>0</v>
      </c>
      <c r="T56" s="2" t="e">
        <f t="shared" si="9"/>
        <v>#DIV/0!</v>
      </c>
      <c r="U56" s="1" t="e">
        <f t="shared" si="10"/>
        <v>#DIV/0!</v>
      </c>
      <c r="V56" s="9" t="str">
        <f t="shared" si="11"/>
        <v>0 ± 0</v>
      </c>
    </row>
    <row r="57" spans="1:22" x14ac:dyDescent="0.3">
      <c r="A57" s="4">
        <f t="shared" si="12"/>
        <v>55</v>
      </c>
      <c r="G57" s="2">
        <f t="shared" si="13"/>
        <v>0</v>
      </c>
      <c r="H57" s="2">
        <f t="shared" si="14"/>
        <v>0</v>
      </c>
      <c r="I57" s="2">
        <f t="shared" si="14"/>
        <v>0</v>
      </c>
      <c r="J57" s="2">
        <f t="shared" si="14"/>
        <v>0</v>
      </c>
      <c r="M57" s="2">
        <f t="shared" si="2"/>
        <v>0</v>
      </c>
      <c r="N57" s="2">
        <f t="shared" si="3"/>
        <v>0</v>
      </c>
      <c r="O57" s="2">
        <f t="shared" si="4"/>
        <v>0</v>
      </c>
      <c r="P57" s="2">
        <f t="shared" si="5"/>
        <v>0</v>
      </c>
      <c r="Q57" s="2" t="e">
        <f t="shared" si="6"/>
        <v>#DIV/0!</v>
      </c>
      <c r="R57" s="2">
        <f t="shared" si="7"/>
        <v>0</v>
      </c>
      <c r="S57" s="2">
        <f t="shared" si="8"/>
        <v>0</v>
      </c>
      <c r="T57" s="2" t="e">
        <f t="shared" si="9"/>
        <v>#DIV/0!</v>
      </c>
      <c r="U57" s="1" t="e">
        <f t="shared" si="10"/>
        <v>#DIV/0!</v>
      </c>
      <c r="V57" s="9" t="str">
        <f t="shared" si="11"/>
        <v>0 ± 0</v>
      </c>
    </row>
    <row r="58" spans="1:22" x14ac:dyDescent="0.3">
      <c r="A58" s="31">
        <f t="shared" si="12"/>
        <v>56</v>
      </c>
      <c r="B58" s="3">
        <v>0</v>
      </c>
      <c r="C58" s="2">
        <v>0</v>
      </c>
      <c r="D58" s="2">
        <v>0</v>
      </c>
      <c r="G58" s="2">
        <f t="shared" si="13"/>
        <v>0</v>
      </c>
      <c r="H58" s="2">
        <f t="shared" si="14"/>
        <v>0</v>
      </c>
      <c r="I58" s="2">
        <f t="shared" si="14"/>
        <v>0</v>
      </c>
      <c r="J58" s="2">
        <f t="shared" si="14"/>
        <v>0</v>
      </c>
      <c r="M58" s="2">
        <f t="shared" si="2"/>
        <v>0</v>
      </c>
      <c r="N58" s="2">
        <f t="shared" si="3"/>
        <v>0</v>
      </c>
      <c r="O58" s="2">
        <f t="shared" si="4"/>
        <v>0</v>
      </c>
      <c r="P58" s="2">
        <f t="shared" si="5"/>
        <v>0</v>
      </c>
      <c r="Q58" s="2" t="e">
        <f t="shared" si="6"/>
        <v>#DIV/0!</v>
      </c>
      <c r="R58" s="2">
        <f t="shared" si="7"/>
        <v>0</v>
      </c>
      <c r="S58" s="2">
        <f t="shared" si="8"/>
        <v>0</v>
      </c>
      <c r="T58" s="2" t="e">
        <f t="shared" si="9"/>
        <v>#DIV/0!</v>
      </c>
      <c r="U58" s="1" t="e">
        <f t="shared" si="10"/>
        <v>#DIV/0!</v>
      </c>
      <c r="V58" s="9" t="str">
        <f t="shared" si="11"/>
        <v>0 ± 0</v>
      </c>
    </row>
    <row r="59" spans="1:22" x14ac:dyDescent="0.3">
      <c r="A59" s="31">
        <f t="shared" si="12"/>
        <v>57</v>
      </c>
      <c r="B59" s="3">
        <v>0</v>
      </c>
      <c r="C59" s="2">
        <v>0</v>
      </c>
      <c r="D59" s="2">
        <v>0</v>
      </c>
      <c r="G59" s="2">
        <f t="shared" si="13"/>
        <v>0</v>
      </c>
      <c r="H59" s="2">
        <f t="shared" si="14"/>
        <v>0</v>
      </c>
      <c r="I59" s="2">
        <f t="shared" si="14"/>
        <v>0</v>
      </c>
      <c r="J59" s="2">
        <f t="shared" si="14"/>
        <v>0</v>
      </c>
      <c r="M59" s="2">
        <f t="shared" si="2"/>
        <v>0</v>
      </c>
      <c r="N59" s="2">
        <f t="shared" si="3"/>
        <v>0</v>
      </c>
      <c r="O59" s="2">
        <f t="shared" si="4"/>
        <v>0</v>
      </c>
      <c r="P59" s="2">
        <f t="shared" si="5"/>
        <v>0</v>
      </c>
      <c r="Q59" s="2" t="e">
        <f t="shared" si="6"/>
        <v>#DIV/0!</v>
      </c>
      <c r="R59" s="2">
        <f t="shared" si="7"/>
        <v>0</v>
      </c>
      <c r="S59" s="2">
        <f t="shared" si="8"/>
        <v>0</v>
      </c>
      <c r="T59" s="2" t="e">
        <f t="shared" si="9"/>
        <v>#DIV/0!</v>
      </c>
      <c r="U59" s="1" t="e">
        <f t="shared" si="10"/>
        <v>#DIV/0!</v>
      </c>
      <c r="V59" s="9" t="str">
        <f t="shared" si="11"/>
        <v>0 ± 0</v>
      </c>
    </row>
    <row r="60" spans="1:22" x14ac:dyDescent="0.3">
      <c r="A60" s="4">
        <f t="shared" si="12"/>
        <v>58</v>
      </c>
      <c r="G60" s="2">
        <f t="shared" si="13"/>
        <v>0</v>
      </c>
      <c r="H60" s="2">
        <f t="shared" si="14"/>
        <v>0</v>
      </c>
      <c r="I60" s="2">
        <f t="shared" si="14"/>
        <v>0</v>
      </c>
      <c r="J60" s="2">
        <f t="shared" si="14"/>
        <v>0</v>
      </c>
      <c r="M60" s="2">
        <f t="shared" si="2"/>
        <v>0</v>
      </c>
      <c r="N60" s="2">
        <f t="shared" si="3"/>
        <v>0</v>
      </c>
      <c r="O60" s="2">
        <f t="shared" si="4"/>
        <v>0</v>
      </c>
      <c r="P60" s="2">
        <f t="shared" si="5"/>
        <v>0</v>
      </c>
      <c r="Q60" s="2" t="e">
        <f t="shared" si="6"/>
        <v>#DIV/0!</v>
      </c>
      <c r="R60" s="2">
        <f t="shared" si="7"/>
        <v>0</v>
      </c>
      <c r="S60" s="2">
        <f t="shared" si="8"/>
        <v>0</v>
      </c>
      <c r="T60" s="2" t="e">
        <f t="shared" si="9"/>
        <v>#DIV/0!</v>
      </c>
      <c r="U60" s="1" t="e">
        <f t="shared" si="10"/>
        <v>#DIV/0!</v>
      </c>
      <c r="V60" s="9" t="str">
        <f t="shared" si="11"/>
        <v>0 ± 0</v>
      </c>
    </row>
    <row r="61" spans="1:22" x14ac:dyDescent="0.3">
      <c r="A61" s="4">
        <f t="shared" si="12"/>
        <v>59</v>
      </c>
      <c r="G61" s="2">
        <f t="shared" si="13"/>
        <v>0</v>
      </c>
      <c r="H61" s="2">
        <f t="shared" si="14"/>
        <v>0</v>
      </c>
      <c r="I61" s="2">
        <f t="shared" si="14"/>
        <v>0</v>
      </c>
      <c r="J61" s="2">
        <f t="shared" si="14"/>
        <v>0</v>
      </c>
      <c r="M61" s="2">
        <f t="shared" si="2"/>
        <v>0</v>
      </c>
      <c r="N61" s="2">
        <f t="shared" si="3"/>
        <v>0</v>
      </c>
      <c r="O61" s="2">
        <f t="shared" si="4"/>
        <v>0</v>
      </c>
      <c r="P61" s="2">
        <f t="shared" si="5"/>
        <v>0</v>
      </c>
      <c r="Q61" s="2" t="e">
        <f t="shared" si="6"/>
        <v>#DIV/0!</v>
      </c>
      <c r="R61" s="2">
        <f t="shared" si="7"/>
        <v>0</v>
      </c>
      <c r="S61" s="2">
        <f t="shared" si="8"/>
        <v>0</v>
      </c>
      <c r="T61" s="2" t="e">
        <f t="shared" si="9"/>
        <v>#DIV/0!</v>
      </c>
      <c r="U61" s="1" t="e">
        <f t="shared" si="10"/>
        <v>#DIV/0!</v>
      </c>
      <c r="V61" s="9" t="str">
        <f t="shared" si="11"/>
        <v>0 ± 0</v>
      </c>
    </row>
    <row r="62" spans="1:22" x14ac:dyDescent="0.3">
      <c r="A62" s="4">
        <f t="shared" si="12"/>
        <v>60</v>
      </c>
      <c r="G62" s="2">
        <f t="shared" si="13"/>
        <v>0</v>
      </c>
      <c r="H62" s="2">
        <f t="shared" si="14"/>
        <v>0</v>
      </c>
      <c r="I62" s="2">
        <f t="shared" si="14"/>
        <v>0</v>
      </c>
      <c r="J62" s="2">
        <f t="shared" si="14"/>
        <v>0</v>
      </c>
      <c r="M62" s="2">
        <f t="shared" si="2"/>
        <v>0</v>
      </c>
      <c r="N62" s="2">
        <f t="shared" si="3"/>
        <v>0</v>
      </c>
      <c r="O62" s="2">
        <f t="shared" si="4"/>
        <v>0</v>
      </c>
      <c r="P62" s="2">
        <f t="shared" si="5"/>
        <v>0</v>
      </c>
      <c r="Q62" s="2" t="e">
        <f t="shared" si="6"/>
        <v>#DIV/0!</v>
      </c>
      <c r="R62" s="2">
        <f t="shared" si="7"/>
        <v>0</v>
      </c>
      <c r="S62" s="2">
        <f t="shared" si="8"/>
        <v>0</v>
      </c>
      <c r="T62" s="2" t="e">
        <f t="shared" si="9"/>
        <v>#DIV/0!</v>
      </c>
      <c r="U62" s="1" t="e">
        <f t="shared" si="10"/>
        <v>#DIV/0!</v>
      </c>
      <c r="V62" s="9" t="str">
        <f t="shared" si="11"/>
        <v>0 ± 0</v>
      </c>
    </row>
    <row r="63" spans="1:22" x14ac:dyDescent="0.3">
      <c r="A63" s="32">
        <f t="shared" si="12"/>
        <v>61</v>
      </c>
      <c r="B63" s="3">
        <v>0</v>
      </c>
      <c r="C63" s="2">
        <v>0</v>
      </c>
      <c r="D63" s="2">
        <v>1.1545859999999999</v>
      </c>
      <c r="G63" s="2">
        <f t="shared" si="13"/>
        <v>0.38486199999999998</v>
      </c>
      <c r="H63" s="2">
        <f t="shared" si="14"/>
        <v>0.14811875904399999</v>
      </c>
      <c r="I63" s="2">
        <f t="shared" si="14"/>
        <v>0.14811875904399999</v>
      </c>
      <c r="J63" s="2">
        <f t="shared" si="14"/>
        <v>0.59247503617599973</v>
      </c>
      <c r="M63" s="2">
        <f t="shared" si="2"/>
        <v>0.88871255426399975</v>
      </c>
      <c r="N63" s="2">
        <f t="shared" si="3"/>
        <v>0.66660053790257312</v>
      </c>
      <c r="O63" s="2">
        <f t="shared" si="4"/>
        <v>2.3846636137077195</v>
      </c>
      <c r="P63" s="2">
        <f t="shared" si="5"/>
        <v>-1.6149396137077194</v>
      </c>
      <c r="Q63" s="2">
        <f t="shared" si="6"/>
        <v>173.2050807568877</v>
      </c>
      <c r="R63" s="2">
        <f t="shared" si="7"/>
        <v>0.38486199999999993</v>
      </c>
      <c r="S63" s="2">
        <f t="shared" si="8"/>
        <v>1.6549065999999997</v>
      </c>
      <c r="T63" s="2">
        <f t="shared" si="9"/>
        <v>429.99999999999989</v>
      </c>
      <c r="U63" s="1">
        <f t="shared" si="10"/>
        <v>22188</v>
      </c>
      <c r="V63" s="9" t="str">
        <f t="shared" si="11"/>
        <v>0,385 ± 1,655</v>
      </c>
    </row>
    <row r="64" spans="1:22" x14ac:dyDescent="0.3">
      <c r="A64" s="30">
        <f t="shared" si="12"/>
        <v>62</v>
      </c>
      <c r="G64" s="2">
        <f t="shared" si="13"/>
        <v>0</v>
      </c>
      <c r="H64" s="2">
        <f t="shared" si="14"/>
        <v>0</v>
      </c>
      <c r="I64" s="2">
        <f t="shared" si="14"/>
        <v>0</v>
      </c>
      <c r="J64" s="2">
        <f t="shared" si="14"/>
        <v>0</v>
      </c>
      <c r="M64" s="2">
        <f t="shared" si="2"/>
        <v>0</v>
      </c>
      <c r="N64" s="2">
        <f t="shared" si="3"/>
        <v>0</v>
      </c>
      <c r="O64" s="2">
        <f t="shared" si="4"/>
        <v>0</v>
      </c>
      <c r="P64" s="2">
        <f t="shared" si="5"/>
        <v>0</v>
      </c>
      <c r="Q64" s="2" t="e">
        <f t="shared" si="6"/>
        <v>#DIV/0!</v>
      </c>
      <c r="R64" s="2">
        <f t="shared" si="7"/>
        <v>0</v>
      </c>
      <c r="S64" s="2">
        <f t="shared" si="8"/>
        <v>0</v>
      </c>
      <c r="T64" s="2" t="e">
        <f t="shared" si="9"/>
        <v>#DIV/0!</v>
      </c>
      <c r="U64" s="1" t="e">
        <f t="shared" si="10"/>
        <v>#DIV/0!</v>
      </c>
      <c r="V64" s="9" t="str">
        <f t="shared" si="11"/>
        <v>0 ± 0</v>
      </c>
    </row>
    <row r="65" spans="1:22" x14ac:dyDescent="0.3">
      <c r="A65" s="30">
        <f t="shared" si="12"/>
        <v>63</v>
      </c>
      <c r="G65" s="2">
        <f t="shared" si="13"/>
        <v>0</v>
      </c>
      <c r="H65" s="2">
        <f t="shared" si="14"/>
        <v>0</v>
      </c>
      <c r="I65" s="2">
        <f t="shared" si="14"/>
        <v>0</v>
      </c>
      <c r="J65" s="2">
        <f t="shared" si="14"/>
        <v>0</v>
      </c>
      <c r="M65" s="2">
        <f t="shared" si="2"/>
        <v>0</v>
      </c>
      <c r="N65" s="2">
        <f t="shared" si="3"/>
        <v>0</v>
      </c>
      <c r="O65" s="2">
        <f t="shared" si="4"/>
        <v>0</v>
      </c>
      <c r="P65" s="2">
        <f t="shared" si="5"/>
        <v>0</v>
      </c>
      <c r="Q65" s="2" t="e">
        <f t="shared" si="6"/>
        <v>#DIV/0!</v>
      </c>
      <c r="R65" s="2">
        <f t="shared" si="7"/>
        <v>0</v>
      </c>
      <c r="S65" s="2">
        <f t="shared" si="8"/>
        <v>0</v>
      </c>
      <c r="T65" s="2" t="e">
        <f t="shared" si="9"/>
        <v>#DIV/0!</v>
      </c>
      <c r="U65" s="1" t="e">
        <f t="shared" si="10"/>
        <v>#DIV/0!</v>
      </c>
      <c r="V65" s="9" t="str">
        <f t="shared" si="11"/>
        <v>0 ± 0</v>
      </c>
    </row>
    <row r="66" spans="1:22" x14ac:dyDescent="0.3">
      <c r="A66" s="30">
        <f t="shared" si="12"/>
        <v>64</v>
      </c>
      <c r="G66" s="2">
        <f t="shared" si="13"/>
        <v>0</v>
      </c>
      <c r="H66" s="2">
        <f t="shared" si="14"/>
        <v>0</v>
      </c>
      <c r="I66" s="2">
        <f t="shared" si="14"/>
        <v>0</v>
      </c>
      <c r="J66" s="2">
        <f t="shared" si="14"/>
        <v>0</v>
      </c>
      <c r="M66" s="2">
        <f t="shared" si="2"/>
        <v>0</v>
      </c>
      <c r="N66" s="2">
        <f t="shared" si="3"/>
        <v>0</v>
      </c>
      <c r="O66" s="2">
        <f t="shared" si="4"/>
        <v>0</v>
      </c>
      <c r="P66" s="2">
        <f t="shared" si="5"/>
        <v>0</v>
      </c>
      <c r="Q66" s="2" t="e">
        <f t="shared" si="6"/>
        <v>#DIV/0!</v>
      </c>
      <c r="R66" s="2">
        <f t="shared" si="7"/>
        <v>0</v>
      </c>
      <c r="S66" s="2">
        <f t="shared" si="8"/>
        <v>0</v>
      </c>
      <c r="T66" s="2" t="e">
        <f t="shared" si="9"/>
        <v>#DIV/0!</v>
      </c>
      <c r="U66" s="1" t="e">
        <f t="shared" si="10"/>
        <v>#DIV/0!</v>
      </c>
      <c r="V66" s="9" t="str">
        <f t="shared" si="11"/>
        <v>0 ± 0</v>
      </c>
    </row>
    <row r="67" spans="1:22" x14ac:dyDescent="0.3">
      <c r="A67" s="30">
        <f t="shared" si="12"/>
        <v>65</v>
      </c>
      <c r="G67" s="2">
        <f t="shared" si="13"/>
        <v>0</v>
      </c>
      <c r="H67" s="2">
        <f t="shared" si="14"/>
        <v>0</v>
      </c>
      <c r="I67" s="2">
        <f t="shared" si="14"/>
        <v>0</v>
      </c>
      <c r="J67" s="2">
        <f t="shared" si="14"/>
        <v>0</v>
      </c>
      <c r="M67" s="2">
        <f t="shared" ref="M67:M88" si="15">SUM(H67,I67,J67,K67,L67)</f>
        <v>0</v>
      </c>
      <c r="N67" s="2">
        <f t="shared" ref="N67:N88" si="16">POWER(M67/($Y$5-1),0.5)</f>
        <v>0</v>
      </c>
      <c r="O67" s="2">
        <f t="shared" ref="O67:O88" si="17">G67+3*N67</f>
        <v>0</v>
      </c>
      <c r="P67" s="2">
        <f t="shared" ref="P67:P88" si="18">G67-3*N67</f>
        <v>0</v>
      </c>
      <c r="Q67" s="2" t="e">
        <f t="shared" ref="Q67:Q88" si="19">N67/G67*100</f>
        <v>#DIV/0!</v>
      </c>
      <c r="R67" s="2">
        <f t="shared" ref="R67:R88" si="20">N67/POWER($Y$5, 0.5)</f>
        <v>0</v>
      </c>
      <c r="S67" s="2">
        <f t="shared" ref="S67:S88" si="21">R67*$Z$5</f>
        <v>0</v>
      </c>
      <c r="T67" s="2" t="e">
        <f t="shared" ref="T67:T88" si="22">S67/G67*100</f>
        <v>#DIV/0!</v>
      </c>
      <c r="U67" s="1" t="e">
        <f t="shared" ref="U67:U88" si="23">ROUNDUP(POWER(Q67*$Z$5/$AA$5,2),0)</f>
        <v>#DIV/0!</v>
      </c>
      <c r="V67" s="9" t="str">
        <f t="shared" si="11"/>
        <v>0 ± 0</v>
      </c>
    </row>
    <row r="68" spans="1:22" x14ac:dyDescent="0.3">
      <c r="A68" s="31">
        <f t="shared" si="12"/>
        <v>66</v>
      </c>
      <c r="B68" s="3">
        <v>2.3091729999999999</v>
      </c>
      <c r="C68" s="2">
        <v>1.1545859999999999</v>
      </c>
      <c r="D68" s="2">
        <v>2.3091729999999999</v>
      </c>
      <c r="G68" s="2">
        <f t="shared" si="13"/>
        <v>1.9243106666666663</v>
      </c>
      <c r="H68" s="2">
        <f t="shared" si="14"/>
        <v>0.14811901561877802</v>
      </c>
      <c r="I68" s="2">
        <f t="shared" si="14"/>
        <v>0.59247606247511064</v>
      </c>
      <c r="J68" s="2">
        <f t="shared" si="14"/>
        <v>0.14811901561877802</v>
      </c>
      <c r="M68" s="2">
        <f t="shared" si="15"/>
        <v>0.88871409371266674</v>
      </c>
      <c r="N68" s="2">
        <f t="shared" si="16"/>
        <v>0.66660111525284249</v>
      </c>
      <c r="O68" s="2">
        <f t="shared" si="17"/>
        <v>3.9241140124251936</v>
      </c>
      <c r="P68" s="2">
        <f t="shared" si="18"/>
        <v>-7.5492679091861303E-2</v>
      </c>
      <c r="Q68" s="2">
        <f t="shared" si="19"/>
        <v>34.641034153156973</v>
      </c>
      <c r="R68" s="2">
        <f t="shared" si="20"/>
        <v>0.38486233333333336</v>
      </c>
      <c r="S68" s="2">
        <f t="shared" si="21"/>
        <v>1.6549080333333335</v>
      </c>
      <c r="T68" s="2">
        <f t="shared" si="22"/>
        <v>86.000044691328441</v>
      </c>
      <c r="U68" s="1">
        <f t="shared" si="23"/>
        <v>888</v>
      </c>
      <c r="V68" s="9" t="str">
        <f t="shared" ref="V68:V88" si="24" xml:space="preserve"> (ROUNDUP(G68,3)) &amp; " ± " &amp; (ROUNDUP(S68, 3))</f>
        <v>1,925 ± 1,655</v>
      </c>
    </row>
    <row r="69" spans="1:22" x14ac:dyDescent="0.3">
      <c r="A69" s="30">
        <f t="shared" ref="A69:A78" si="25">A68+1</f>
        <v>67</v>
      </c>
      <c r="G69" s="2">
        <f t="shared" si="13"/>
        <v>0</v>
      </c>
      <c r="H69" s="2">
        <f t="shared" si="14"/>
        <v>0</v>
      </c>
      <c r="I69" s="2">
        <f t="shared" si="14"/>
        <v>0</v>
      </c>
      <c r="J69" s="2">
        <f t="shared" si="14"/>
        <v>0</v>
      </c>
      <c r="M69" s="2">
        <f t="shared" si="15"/>
        <v>0</v>
      </c>
      <c r="N69" s="2">
        <f t="shared" si="16"/>
        <v>0</v>
      </c>
      <c r="O69" s="2">
        <f t="shared" si="17"/>
        <v>0</v>
      </c>
      <c r="P69" s="2">
        <f t="shared" si="18"/>
        <v>0</v>
      </c>
      <c r="Q69" s="2" t="e">
        <f t="shared" si="19"/>
        <v>#DIV/0!</v>
      </c>
      <c r="R69" s="2">
        <f t="shared" si="20"/>
        <v>0</v>
      </c>
      <c r="S69" s="2">
        <f t="shared" si="21"/>
        <v>0</v>
      </c>
      <c r="T69" s="2" t="e">
        <f t="shared" si="22"/>
        <v>#DIV/0!</v>
      </c>
      <c r="U69" s="1" t="e">
        <f t="shared" si="23"/>
        <v>#DIV/0!</v>
      </c>
      <c r="V69" s="9" t="str">
        <f t="shared" si="24"/>
        <v>0 ± 0</v>
      </c>
    </row>
    <row r="70" spans="1:22" x14ac:dyDescent="0.3">
      <c r="A70" s="30">
        <f t="shared" si="25"/>
        <v>68</v>
      </c>
      <c r="G70" s="2">
        <f t="shared" si="13"/>
        <v>0</v>
      </c>
      <c r="H70" s="2">
        <f t="shared" si="14"/>
        <v>0</v>
      </c>
      <c r="I70" s="2">
        <f t="shared" si="14"/>
        <v>0</v>
      </c>
      <c r="J70" s="2">
        <f t="shared" si="14"/>
        <v>0</v>
      </c>
      <c r="M70" s="2">
        <f t="shared" si="15"/>
        <v>0</v>
      </c>
      <c r="N70" s="2">
        <f t="shared" si="16"/>
        <v>0</v>
      </c>
      <c r="O70" s="2">
        <f t="shared" si="17"/>
        <v>0</v>
      </c>
      <c r="P70" s="2">
        <f t="shared" si="18"/>
        <v>0</v>
      </c>
      <c r="Q70" s="2" t="e">
        <f t="shared" si="19"/>
        <v>#DIV/0!</v>
      </c>
      <c r="R70" s="2">
        <f t="shared" si="20"/>
        <v>0</v>
      </c>
      <c r="S70" s="2">
        <f t="shared" si="21"/>
        <v>0</v>
      </c>
      <c r="T70" s="2" t="e">
        <f t="shared" si="22"/>
        <v>#DIV/0!</v>
      </c>
      <c r="U70" s="1" t="e">
        <f t="shared" si="23"/>
        <v>#DIV/0!</v>
      </c>
      <c r="V70" s="9" t="str">
        <f t="shared" si="24"/>
        <v>0 ± 0</v>
      </c>
    </row>
    <row r="71" spans="1:22" x14ac:dyDescent="0.3">
      <c r="A71" s="30">
        <f t="shared" si="25"/>
        <v>69</v>
      </c>
      <c r="G71" s="2">
        <f t="shared" si="13"/>
        <v>0</v>
      </c>
      <c r="H71" s="2">
        <f t="shared" si="14"/>
        <v>0</v>
      </c>
      <c r="I71" s="2">
        <f t="shared" si="14"/>
        <v>0</v>
      </c>
      <c r="J71" s="2">
        <f t="shared" si="14"/>
        <v>0</v>
      </c>
      <c r="M71" s="2">
        <f t="shared" si="15"/>
        <v>0</v>
      </c>
      <c r="N71" s="2">
        <f t="shared" si="16"/>
        <v>0</v>
      </c>
      <c r="O71" s="2">
        <f t="shared" si="17"/>
        <v>0</v>
      </c>
      <c r="P71" s="2">
        <f t="shared" si="18"/>
        <v>0</v>
      </c>
      <c r="Q71" s="2" t="e">
        <f t="shared" si="19"/>
        <v>#DIV/0!</v>
      </c>
      <c r="R71" s="2">
        <f t="shared" si="20"/>
        <v>0</v>
      </c>
      <c r="S71" s="2">
        <f t="shared" si="21"/>
        <v>0</v>
      </c>
      <c r="T71" s="2" t="e">
        <f t="shared" si="22"/>
        <v>#DIV/0!</v>
      </c>
      <c r="U71" s="1" t="e">
        <f t="shared" si="23"/>
        <v>#DIV/0!</v>
      </c>
      <c r="V71" s="9" t="str">
        <f t="shared" si="24"/>
        <v>0 ± 0</v>
      </c>
    </row>
    <row r="72" spans="1:22" x14ac:dyDescent="0.3">
      <c r="A72" s="30">
        <f t="shared" si="25"/>
        <v>70</v>
      </c>
      <c r="G72" s="2">
        <f t="shared" si="13"/>
        <v>0</v>
      </c>
      <c r="H72" s="2">
        <f t="shared" si="14"/>
        <v>0</v>
      </c>
      <c r="I72" s="2">
        <f t="shared" si="14"/>
        <v>0</v>
      </c>
      <c r="J72" s="2">
        <f t="shared" si="14"/>
        <v>0</v>
      </c>
      <c r="M72" s="2">
        <f t="shared" si="15"/>
        <v>0</v>
      </c>
      <c r="N72" s="2">
        <f t="shared" si="16"/>
        <v>0</v>
      </c>
      <c r="O72" s="2">
        <f t="shared" si="17"/>
        <v>0</v>
      </c>
      <c r="P72" s="2">
        <f t="shared" si="18"/>
        <v>0</v>
      </c>
      <c r="Q72" s="2" t="e">
        <f t="shared" si="19"/>
        <v>#DIV/0!</v>
      </c>
      <c r="R72" s="2">
        <f t="shared" si="20"/>
        <v>0</v>
      </c>
      <c r="S72" s="2">
        <f t="shared" si="21"/>
        <v>0</v>
      </c>
      <c r="T72" s="2" t="e">
        <f t="shared" si="22"/>
        <v>#DIV/0!</v>
      </c>
      <c r="U72" s="1" t="e">
        <f t="shared" si="23"/>
        <v>#DIV/0!</v>
      </c>
      <c r="V72" s="9" t="str">
        <f t="shared" si="24"/>
        <v>0 ± 0</v>
      </c>
    </row>
    <row r="73" spans="1:22" x14ac:dyDescent="0.3">
      <c r="A73" s="31">
        <f t="shared" si="25"/>
        <v>71</v>
      </c>
      <c r="B73" s="3">
        <v>2.3091729999999999</v>
      </c>
      <c r="C73" s="2">
        <v>0</v>
      </c>
      <c r="D73" s="2">
        <v>1.1545859999999999</v>
      </c>
      <c r="G73" s="2">
        <f t="shared" ref="G73:G88" si="26">(B73+C73+D73+E73+F73)/$Y$5</f>
        <v>1.1545863333333333</v>
      </c>
      <c r="H73" s="2">
        <f t="shared" ref="H73:J88" si="27">POWER(B73-$G73,2)</f>
        <v>1.3330703708444445</v>
      </c>
      <c r="I73" s="2">
        <f t="shared" si="27"/>
        <v>1.3330696011201109</v>
      </c>
      <c r="J73" s="2">
        <f t="shared" si="27"/>
        <v>1.1111111114217288E-13</v>
      </c>
      <c r="M73" s="2">
        <f t="shared" si="15"/>
        <v>2.6661399719646663</v>
      </c>
      <c r="N73" s="2">
        <f t="shared" si="16"/>
        <v>1.1545865000000359</v>
      </c>
      <c r="O73" s="2">
        <f t="shared" si="17"/>
        <v>4.6183458333334411</v>
      </c>
      <c r="P73" s="2">
        <f t="shared" si="18"/>
        <v>-2.3091731666667741</v>
      </c>
      <c r="Q73" s="2">
        <f t="shared" si="19"/>
        <v>100.00001443518755</v>
      </c>
      <c r="R73" s="2">
        <f t="shared" si="20"/>
        <v>0.66660082657772868</v>
      </c>
      <c r="S73" s="2">
        <f t="shared" si="21"/>
        <v>2.8663835542842331</v>
      </c>
      <c r="T73" s="2">
        <f t="shared" si="22"/>
        <v>248.26065158842459</v>
      </c>
      <c r="U73" s="1">
        <f t="shared" si="23"/>
        <v>7397</v>
      </c>
      <c r="V73" s="9" t="str">
        <f t="shared" si="24"/>
        <v>1,155 ± 2,867</v>
      </c>
    </row>
    <row r="74" spans="1:22" x14ac:dyDescent="0.3">
      <c r="A74" s="30">
        <f t="shared" si="25"/>
        <v>72</v>
      </c>
      <c r="G74" s="2">
        <f t="shared" si="26"/>
        <v>0</v>
      </c>
      <c r="H74" s="2">
        <f t="shared" si="27"/>
        <v>0</v>
      </c>
      <c r="I74" s="2">
        <f t="shared" si="27"/>
        <v>0</v>
      </c>
      <c r="J74" s="2">
        <f t="shared" si="27"/>
        <v>0</v>
      </c>
      <c r="M74" s="2">
        <f t="shared" si="15"/>
        <v>0</v>
      </c>
      <c r="N74" s="2">
        <f t="shared" si="16"/>
        <v>0</v>
      </c>
      <c r="O74" s="2">
        <f t="shared" si="17"/>
        <v>0</v>
      </c>
      <c r="P74" s="2">
        <f t="shared" si="18"/>
        <v>0</v>
      </c>
      <c r="Q74" s="2" t="e">
        <f t="shared" si="19"/>
        <v>#DIV/0!</v>
      </c>
      <c r="R74" s="2">
        <f t="shared" si="20"/>
        <v>0</v>
      </c>
      <c r="S74" s="2">
        <f t="shared" si="21"/>
        <v>0</v>
      </c>
      <c r="T74" s="2" t="e">
        <f t="shared" si="22"/>
        <v>#DIV/0!</v>
      </c>
      <c r="U74" s="1" t="e">
        <f t="shared" si="23"/>
        <v>#DIV/0!</v>
      </c>
      <c r="V74" s="9" t="str">
        <f t="shared" si="24"/>
        <v>0 ± 0</v>
      </c>
    </row>
    <row r="75" spans="1:22" x14ac:dyDescent="0.3">
      <c r="A75" s="30">
        <f t="shared" si="25"/>
        <v>73</v>
      </c>
      <c r="G75" s="2">
        <f t="shared" si="26"/>
        <v>0</v>
      </c>
      <c r="H75" s="2">
        <f t="shared" si="27"/>
        <v>0</v>
      </c>
      <c r="I75" s="2">
        <f t="shared" si="27"/>
        <v>0</v>
      </c>
      <c r="J75" s="2">
        <f t="shared" si="27"/>
        <v>0</v>
      </c>
      <c r="M75" s="2">
        <f t="shared" si="15"/>
        <v>0</v>
      </c>
      <c r="N75" s="2">
        <f t="shared" si="16"/>
        <v>0</v>
      </c>
      <c r="O75" s="2">
        <f t="shared" si="17"/>
        <v>0</v>
      </c>
      <c r="P75" s="2">
        <f t="shared" si="18"/>
        <v>0</v>
      </c>
      <c r="Q75" s="2" t="e">
        <f t="shared" si="19"/>
        <v>#DIV/0!</v>
      </c>
      <c r="R75" s="2">
        <f t="shared" si="20"/>
        <v>0</v>
      </c>
      <c r="S75" s="2">
        <f t="shared" si="21"/>
        <v>0</v>
      </c>
      <c r="T75" s="2" t="e">
        <f t="shared" si="22"/>
        <v>#DIV/0!</v>
      </c>
      <c r="U75" s="1" t="e">
        <f t="shared" si="23"/>
        <v>#DIV/0!</v>
      </c>
      <c r="V75" s="9" t="str">
        <f t="shared" si="24"/>
        <v>0 ± 0</v>
      </c>
    </row>
    <row r="76" spans="1:22" x14ac:dyDescent="0.3">
      <c r="A76" s="30">
        <f t="shared" si="25"/>
        <v>74</v>
      </c>
      <c r="G76" s="2">
        <f t="shared" si="26"/>
        <v>0</v>
      </c>
      <c r="H76" s="2">
        <f t="shared" si="27"/>
        <v>0</v>
      </c>
      <c r="I76" s="2">
        <f t="shared" si="27"/>
        <v>0</v>
      </c>
      <c r="J76" s="2">
        <f t="shared" si="27"/>
        <v>0</v>
      </c>
      <c r="M76" s="2">
        <f t="shared" si="15"/>
        <v>0</v>
      </c>
      <c r="N76" s="2">
        <f t="shared" si="16"/>
        <v>0</v>
      </c>
      <c r="O76" s="2">
        <f t="shared" si="17"/>
        <v>0</v>
      </c>
      <c r="P76" s="2">
        <f t="shared" si="18"/>
        <v>0</v>
      </c>
      <c r="Q76" s="2" t="e">
        <f t="shared" si="19"/>
        <v>#DIV/0!</v>
      </c>
      <c r="R76" s="2">
        <f t="shared" si="20"/>
        <v>0</v>
      </c>
      <c r="S76" s="2">
        <f t="shared" si="21"/>
        <v>0</v>
      </c>
      <c r="T76" s="2" t="e">
        <f t="shared" si="22"/>
        <v>#DIV/0!</v>
      </c>
      <c r="U76" s="1" t="e">
        <f t="shared" si="23"/>
        <v>#DIV/0!</v>
      </c>
      <c r="V76" s="9" t="str">
        <f t="shared" si="24"/>
        <v>0 ± 0</v>
      </c>
    </row>
    <row r="77" spans="1:22" x14ac:dyDescent="0.3">
      <c r="A77" s="30">
        <f t="shared" si="25"/>
        <v>75</v>
      </c>
      <c r="G77" s="2">
        <f t="shared" si="26"/>
        <v>0</v>
      </c>
      <c r="H77" s="2">
        <f t="shared" si="27"/>
        <v>0</v>
      </c>
      <c r="I77" s="2">
        <f t="shared" si="27"/>
        <v>0</v>
      </c>
      <c r="J77" s="2">
        <f t="shared" si="27"/>
        <v>0</v>
      </c>
      <c r="M77" s="2">
        <f t="shared" si="15"/>
        <v>0</v>
      </c>
      <c r="N77" s="2">
        <f t="shared" si="16"/>
        <v>0</v>
      </c>
      <c r="O77" s="2">
        <f t="shared" si="17"/>
        <v>0</v>
      </c>
      <c r="P77" s="2">
        <f t="shared" si="18"/>
        <v>0</v>
      </c>
      <c r="Q77" s="2" t="e">
        <f t="shared" si="19"/>
        <v>#DIV/0!</v>
      </c>
      <c r="R77" s="2">
        <f t="shared" si="20"/>
        <v>0</v>
      </c>
      <c r="S77" s="2">
        <f t="shared" si="21"/>
        <v>0</v>
      </c>
      <c r="T77" s="2" t="e">
        <f t="shared" si="22"/>
        <v>#DIV/0!</v>
      </c>
      <c r="U77" s="1" t="e">
        <f t="shared" si="23"/>
        <v>#DIV/0!</v>
      </c>
      <c r="V77" s="9" t="str">
        <f t="shared" si="24"/>
        <v>0 ± 0</v>
      </c>
    </row>
    <row r="78" spans="1:22" x14ac:dyDescent="0.3">
      <c r="A78" s="31">
        <f t="shared" si="25"/>
        <v>76</v>
      </c>
      <c r="B78" s="3">
        <v>0</v>
      </c>
      <c r="C78" s="2">
        <v>2.3091729999999999</v>
      </c>
      <c r="D78" s="2">
        <v>0</v>
      </c>
      <c r="G78" s="2">
        <f t="shared" si="26"/>
        <v>0.76972433333333334</v>
      </c>
      <c r="H78" s="2">
        <f t="shared" si="27"/>
        <v>0.59247554932544444</v>
      </c>
      <c r="I78" s="2">
        <f t="shared" si="27"/>
        <v>2.3699021973017773</v>
      </c>
      <c r="J78" s="2">
        <f t="shared" si="27"/>
        <v>0.59247554932544444</v>
      </c>
      <c r="M78" s="2">
        <f t="shared" si="15"/>
        <v>3.5548532959526664</v>
      </c>
      <c r="N78" s="2">
        <f t="shared" si="16"/>
        <v>1.3332016531554156</v>
      </c>
      <c r="O78" s="2">
        <f t="shared" si="17"/>
        <v>4.7693292927995801</v>
      </c>
      <c r="P78" s="2">
        <f t="shared" si="18"/>
        <v>-3.2298806261329132</v>
      </c>
      <c r="Q78" s="2">
        <f t="shared" si="19"/>
        <v>173.20508075688772</v>
      </c>
      <c r="R78" s="2">
        <f t="shared" si="20"/>
        <v>0.76972433333333334</v>
      </c>
      <c r="S78" s="2">
        <f t="shared" si="21"/>
        <v>3.3098146333333331</v>
      </c>
      <c r="T78" s="2">
        <f t="shared" si="22"/>
        <v>430</v>
      </c>
      <c r="U78" s="1">
        <f t="shared" si="23"/>
        <v>22188</v>
      </c>
      <c r="V78" s="9" t="str">
        <f t="shared" si="24"/>
        <v>0,77 ± 3,31</v>
      </c>
    </row>
    <row r="79" spans="1:22" x14ac:dyDescent="0.3">
      <c r="G79" s="2">
        <f t="shared" si="26"/>
        <v>0</v>
      </c>
      <c r="H79" s="2">
        <f t="shared" si="27"/>
        <v>0</v>
      </c>
      <c r="I79" s="2">
        <f t="shared" si="27"/>
        <v>0</v>
      </c>
      <c r="J79" s="2">
        <f t="shared" si="27"/>
        <v>0</v>
      </c>
      <c r="M79" s="2">
        <f t="shared" si="15"/>
        <v>0</v>
      </c>
      <c r="N79" s="2">
        <f t="shared" si="16"/>
        <v>0</v>
      </c>
      <c r="O79" s="2">
        <f t="shared" si="17"/>
        <v>0</v>
      </c>
      <c r="P79" s="2">
        <f t="shared" si="18"/>
        <v>0</v>
      </c>
      <c r="Q79" s="2" t="e">
        <f t="shared" si="19"/>
        <v>#DIV/0!</v>
      </c>
      <c r="R79" s="2">
        <f t="shared" si="20"/>
        <v>0</v>
      </c>
      <c r="S79" s="2">
        <f t="shared" si="21"/>
        <v>0</v>
      </c>
      <c r="T79" s="2" t="e">
        <f t="shared" si="22"/>
        <v>#DIV/0!</v>
      </c>
      <c r="U79" s="1" t="e">
        <f t="shared" si="23"/>
        <v>#DIV/0!</v>
      </c>
      <c r="V79" s="9" t="str">
        <f t="shared" si="24"/>
        <v>0 ± 0</v>
      </c>
    </row>
    <row r="80" spans="1:22" x14ac:dyDescent="0.3">
      <c r="G80" s="2">
        <f t="shared" si="26"/>
        <v>0</v>
      </c>
      <c r="H80" s="2">
        <f t="shared" si="27"/>
        <v>0</v>
      </c>
      <c r="I80" s="2">
        <f t="shared" si="27"/>
        <v>0</v>
      </c>
      <c r="J80" s="2">
        <f t="shared" si="27"/>
        <v>0</v>
      </c>
      <c r="M80" s="2">
        <f t="shared" si="15"/>
        <v>0</v>
      </c>
      <c r="N80" s="2">
        <f t="shared" si="16"/>
        <v>0</v>
      </c>
      <c r="O80" s="2">
        <f t="shared" si="17"/>
        <v>0</v>
      </c>
      <c r="P80" s="2">
        <f t="shared" si="18"/>
        <v>0</v>
      </c>
      <c r="Q80" s="2" t="e">
        <f t="shared" si="19"/>
        <v>#DIV/0!</v>
      </c>
      <c r="R80" s="2">
        <f t="shared" si="20"/>
        <v>0</v>
      </c>
      <c r="S80" s="2">
        <f t="shared" si="21"/>
        <v>0</v>
      </c>
      <c r="T80" s="2" t="e">
        <f t="shared" si="22"/>
        <v>#DIV/0!</v>
      </c>
      <c r="U80" s="1" t="e">
        <f t="shared" si="23"/>
        <v>#DIV/0!</v>
      </c>
      <c r="V80" s="9" t="str">
        <f t="shared" si="24"/>
        <v>0 ± 0</v>
      </c>
    </row>
    <row r="81" spans="1:22" x14ac:dyDescent="0.3">
      <c r="A81" s="31" t="s">
        <v>69</v>
      </c>
      <c r="B81" s="3">
        <v>0</v>
      </c>
      <c r="C81" s="2">
        <v>0</v>
      </c>
      <c r="D81" s="2">
        <v>0</v>
      </c>
      <c r="G81" s="2">
        <f t="shared" si="26"/>
        <v>0</v>
      </c>
      <c r="H81" s="2">
        <f t="shared" si="27"/>
        <v>0</v>
      </c>
      <c r="I81" s="2">
        <f t="shared" si="27"/>
        <v>0</v>
      </c>
      <c r="J81" s="2">
        <f t="shared" si="27"/>
        <v>0</v>
      </c>
      <c r="M81" s="2">
        <f t="shared" si="15"/>
        <v>0</v>
      </c>
      <c r="N81" s="2">
        <f t="shared" si="16"/>
        <v>0</v>
      </c>
      <c r="O81" s="2">
        <f t="shared" si="17"/>
        <v>0</v>
      </c>
      <c r="P81" s="2">
        <f t="shared" si="18"/>
        <v>0</v>
      </c>
      <c r="Q81" s="2" t="e">
        <f t="shared" si="19"/>
        <v>#DIV/0!</v>
      </c>
      <c r="R81" s="2">
        <f t="shared" si="20"/>
        <v>0</v>
      </c>
      <c r="S81" s="2">
        <f t="shared" si="21"/>
        <v>0</v>
      </c>
      <c r="T81" s="2" t="e">
        <f t="shared" si="22"/>
        <v>#DIV/0!</v>
      </c>
      <c r="U81" s="1" t="e">
        <f t="shared" si="23"/>
        <v>#DIV/0!</v>
      </c>
      <c r="V81" s="9" t="str">
        <f t="shared" si="24"/>
        <v>0 ± 0</v>
      </c>
    </row>
    <row r="82" spans="1:22" x14ac:dyDescent="0.3">
      <c r="A82" s="31" t="s">
        <v>71</v>
      </c>
      <c r="B82" s="3">
        <v>0</v>
      </c>
      <c r="C82" s="2">
        <v>0</v>
      </c>
      <c r="D82" s="2">
        <v>0</v>
      </c>
      <c r="G82" s="2">
        <f t="shared" si="26"/>
        <v>0</v>
      </c>
      <c r="H82" s="2">
        <f t="shared" si="27"/>
        <v>0</v>
      </c>
      <c r="I82" s="2">
        <f t="shared" si="27"/>
        <v>0</v>
      </c>
      <c r="J82" s="2">
        <f t="shared" si="27"/>
        <v>0</v>
      </c>
      <c r="M82" s="2">
        <f t="shared" si="15"/>
        <v>0</v>
      </c>
      <c r="N82" s="2">
        <f t="shared" si="16"/>
        <v>0</v>
      </c>
      <c r="O82" s="2">
        <f t="shared" si="17"/>
        <v>0</v>
      </c>
      <c r="P82" s="2">
        <f t="shared" si="18"/>
        <v>0</v>
      </c>
      <c r="Q82" s="2" t="e">
        <f t="shared" si="19"/>
        <v>#DIV/0!</v>
      </c>
      <c r="R82" s="2">
        <f t="shared" si="20"/>
        <v>0</v>
      </c>
      <c r="S82" s="2">
        <f t="shared" si="21"/>
        <v>0</v>
      </c>
      <c r="T82" s="2" t="e">
        <f t="shared" si="22"/>
        <v>#DIV/0!</v>
      </c>
      <c r="U82" s="1" t="e">
        <f t="shared" si="23"/>
        <v>#DIV/0!</v>
      </c>
      <c r="V82" s="9" t="str">
        <f t="shared" si="24"/>
        <v>0 ± 0</v>
      </c>
    </row>
    <row r="83" spans="1:22" x14ac:dyDescent="0.3">
      <c r="A83" s="31" t="s">
        <v>72</v>
      </c>
      <c r="B83" s="3">
        <v>65.811418000000003</v>
      </c>
      <c r="C83" s="2">
        <v>90.057728999999995</v>
      </c>
      <c r="D83" s="2">
        <v>68.120590000000007</v>
      </c>
      <c r="G83" s="2">
        <f t="shared" si="26"/>
        <v>74.663245666666668</v>
      </c>
      <c r="H83" s="2">
        <f t="shared" si="27"/>
        <v>78.354853040365413</v>
      </c>
      <c r="I83" s="2">
        <f t="shared" si="27"/>
        <v>236.99011710027756</v>
      </c>
      <c r="J83" s="2">
        <f t="shared" si="27"/>
        <v>42.806343172565377</v>
      </c>
      <c r="M83" s="2">
        <f t="shared" si="15"/>
        <v>358.15131331320839</v>
      </c>
      <c r="N83" s="2">
        <f t="shared" si="16"/>
        <v>13.3819152835685</v>
      </c>
      <c r="O83" s="2">
        <f t="shared" si="17"/>
        <v>114.80899151737216</v>
      </c>
      <c r="P83" s="2">
        <f t="shared" si="18"/>
        <v>34.517499815961173</v>
      </c>
      <c r="Q83" s="2">
        <f t="shared" si="19"/>
        <v>17.923029147851313</v>
      </c>
      <c r="R83" s="2">
        <f t="shared" si="20"/>
        <v>7.7260523912410406</v>
      </c>
      <c r="S83" s="2">
        <f t="shared" si="21"/>
        <v>33.222025282336475</v>
      </c>
      <c r="T83" s="2">
        <f t="shared" si="22"/>
        <v>44.495822523783502</v>
      </c>
      <c r="U83" s="1">
        <f t="shared" si="23"/>
        <v>238</v>
      </c>
      <c r="V83" s="9" t="str">
        <f t="shared" si="24"/>
        <v>74,664 ± 33,223</v>
      </c>
    </row>
    <row r="84" spans="1:22" x14ac:dyDescent="0.3">
      <c r="A84" s="31" t="s">
        <v>75</v>
      </c>
      <c r="B84" s="3">
        <v>77.357280000000003</v>
      </c>
      <c r="C84" s="2">
        <v>65.811418000000003</v>
      </c>
      <c r="D84" s="2">
        <v>75.048107999999999</v>
      </c>
      <c r="G84" s="2">
        <f t="shared" si="26"/>
        <v>72.738935333333345</v>
      </c>
      <c r="H84" s="2">
        <f t="shared" si="27"/>
        <v>21.329107460128366</v>
      </c>
      <c r="I84" s="2">
        <f t="shared" si="27"/>
        <v>47.990496403633891</v>
      </c>
      <c r="J84" s="2">
        <f t="shared" si="27"/>
        <v>5.3322784044803884</v>
      </c>
      <c r="M84" s="2">
        <f t="shared" si="15"/>
        <v>74.651882268242645</v>
      </c>
      <c r="N84" s="2">
        <f t="shared" si="16"/>
        <v>6.1094959803670648</v>
      </c>
      <c r="O84" s="2">
        <f t="shared" si="17"/>
        <v>91.067423274434532</v>
      </c>
      <c r="P84" s="2">
        <f t="shared" si="18"/>
        <v>54.41044739223215</v>
      </c>
      <c r="Q84" s="2">
        <f t="shared" si="19"/>
        <v>8.399210068678757</v>
      </c>
      <c r="R84" s="2">
        <f t="shared" si="20"/>
        <v>3.5273191488778615</v>
      </c>
      <c r="S84" s="2">
        <f t="shared" si="21"/>
        <v>15.167472340174804</v>
      </c>
      <c r="T84" s="2">
        <f t="shared" si="22"/>
        <v>20.85193063476715</v>
      </c>
      <c r="U84" s="1">
        <f t="shared" si="23"/>
        <v>53</v>
      </c>
      <c r="V84" s="9" t="str">
        <f t="shared" si="24"/>
        <v>72,739 ± 15,168</v>
      </c>
    </row>
    <row r="85" spans="1:22" x14ac:dyDescent="0.3">
      <c r="A85" s="31" t="s">
        <v>70</v>
      </c>
      <c r="B85" s="37">
        <v>2.3091729999999999</v>
      </c>
      <c r="C85" s="2">
        <v>2.3091729999999999</v>
      </c>
      <c r="D85" s="2">
        <v>2.3091729999999999</v>
      </c>
      <c r="G85" s="2">
        <f t="shared" si="26"/>
        <v>2.3091729999999999</v>
      </c>
      <c r="H85" s="2">
        <f t="shared" si="27"/>
        <v>0</v>
      </c>
      <c r="I85" s="2">
        <f t="shared" si="27"/>
        <v>0</v>
      </c>
      <c r="J85" s="2">
        <f t="shared" si="27"/>
        <v>0</v>
      </c>
      <c r="M85" s="2">
        <f t="shared" si="15"/>
        <v>0</v>
      </c>
      <c r="N85" s="2">
        <f t="shared" si="16"/>
        <v>0</v>
      </c>
      <c r="O85" s="2">
        <f t="shared" si="17"/>
        <v>2.3091729999999999</v>
      </c>
      <c r="P85" s="2">
        <f t="shared" si="18"/>
        <v>2.3091729999999999</v>
      </c>
      <c r="Q85" s="2">
        <f t="shared" si="19"/>
        <v>0</v>
      </c>
      <c r="R85" s="2">
        <f t="shared" si="20"/>
        <v>0</v>
      </c>
      <c r="S85" s="2">
        <f t="shared" si="21"/>
        <v>0</v>
      </c>
      <c r="T85" s="2">
        <f t="shared" si="22"/>
        <v>0</v>
      </c>
      <c r="U85" s="1">
        <f t="shared" si="23"/>
        <v>0</v>
      </c>
      <c r="V85" s="9" t="str">
        <f t="shared" si="24"/>
        <v>2,31 ± 0</v>
      </c>
    </row>
    <row r="86" spans="1:22" x14ac:dyDescent="0.3">
      <c r="A86" s="31" t="s">
        <v>73</v>
      </c>
      <c r="B86" s="3">
        <v>2.3091729999999999</v>
      </c>
      <c r="C86" s="2">
        <v>1.1545859999999999</v>
      </c>
      <c r="D86" s="2">
        <v>1.1545859999999999</v>
      </c>
      <c r="G86" s="2">
        <f t="shared" si="26"/>
        <v>1.5394483333333333</v>
      </c>
      <c r="H86" s="2">
        <f t="shared" si="27"/>
        <v>0.59247606247511098</v>
      </c>
      <c r="I86" s="2">
        <f t="shared" si="27"/>
        <v>0.14811901561877786</v>
      </c>
      <c r="J86" s="2">
        <f t="shared" si="27"/>
        <v>0.14811901561877786</v>
      </c>
      <c r="M86" s="2">
        <f t="shared" si="15"/>
        <v>0.88871409371266663</v>
      </c>
      <c r="N86" s="2">
        <f t="shared" si="16"/>
        <v>0.66660111525284238</v>
      </c>
      <c r="O86" s="2">
        <f t="shared" si="17"/>
        <v>3.5392516790918602</v>
      </c>
      <c r="P86" s="2">
        <f t="shared" si="18"/>
        <v>-0.46035501242519383</v>
      </c>
      <c r="Q86" s="2">
        <f t="shared" si="19"/>
        <v>43.301298317005923</v>
      </c>
      <c r="R86" s="2">
        <f t="shared" si="20"/>
        <v>0.38486233333333331</v>
      </c>
      <c r="S86" s="2">
        <f t="shared" si="21"/>
        <v>1.6549080333333333</v>
      </c>
      <c r="T86" s="2">
        <f t="shared" si="22"/>
        <v>107.50006983020974</v>
      </c>
      <c r="U86" s="1">
        <f t="shared" si="23"/>
        <v>1387</v>
      </c>
      <c r="V86" s="9" t="str">
        <f t="shared" si="24"/>
        <v>1,54 ± 1,655</v>
      </c>
    </row>
    <row r="87" spans="1:22" x14ac:dyDescent="0.3">
      <c r="A87" s="31" t="s">
        <v>74</v>
      </c>
      <c r="B87" s="3">
        <v>0</v>
      </c>
      <c r="C87" s="2">
        <v>0</v>
      </c>
      <c r="D87" s="2">
        <v>0</v>
      </c>
      <c r="G87" s="2">
        <f t="shared" si="26"/>
        <v>0</v>
      </c>
      <c r="H87" s="2">
        <f t="shared" si="27"/>
        <v>0</v>
      </c>
      <c r="I87" s="2">
        <f t="shared" si="27"/>
        <v>0</v>
      </c>
      <c r="J87" s="2">
        <f t="shared" si="27"/>
        <v>0</v>
      </c>
      <c r="M87" s="2">
        <f t="shared" si="15"/>
        <v>0</v>
      </c>
      <c r="N87" s="2">
        <f t="shared" si="16"/>
        <v>0</v>
      </c>
      <c r="O87" s="2">
        <f t="shared" si="17"/>
        <v>0</v>
      </c>
      <c r="P87" s="2">
        <f t="shared" si="18"/>
        <v>0</v>
      </c>
      <c r="Q87" s="2" t="e">
        <f t="shared" si="19"/>
        <v>#DIV/0!</v>
      </c>
      <c r="R87" s="2">
        <f t="shared" si="20"/>
        <v>0</v>
      </c>
      <c r="S87" s="2">
        <f t="shared" si="21"/>
        <v>0</v>
      </c>
      <c r="T87" s="2" t="e">
        <f t="shared" si="22"/>
        <v>#DIV/0!</v>
      </c>
      <c r="U87" s="1" t="e">
        <f t="shared" si="23"/>
        <v>#DIV/0!</v>
      </c>
      <c r="V87" s="9" t="str">
        <f t="shared" si="24"/>
        <v>0 ± 0</v>
      </c>
    </row>
    <row r="88" spans="1:22" x14ac:dyDescent="0.3">
      <c r="A88" s="31" t="s">
        <v>76</v>
      </c>
      <c r="B88" s="3">
        <v>0</v>
      </c>
      <c r="C88" s="2">
        <v>0</v>
      </c>
      <c r="D88" s="2">
        <v>0</v>
      </c>
      <c r="G88" s="2">
        <f t="shared" si="26"/>
        <v>0</v>
      </c>
      <c r="H88" s="2">
        <f t="shared" si="27"/>
        <v>0</v>
      </c>
      <c r="I88" s="2">
        <f t="shared" si="27"/>
        <v>0</v>
      </c>
      <c r="J88" s="2">
        <f t="shared" si="27"/>
        <v>0</v>
      </c>
      <c r="M88" s="2">
        <f t="shared" si="15"/>
        <v>0</v>
      </c>
      <c r="N88" s="2">
        <f t="shared" si="16"/>
        <v>0</v>
      </c>
      <c r="O88" s="2">
        <f t="shared" si="17"/>
        <v>0</v>
      </c>
      <c r="P88" s="2">
        <f t="shared" si="18"/>
        <v>0</v>
      </c>
      <c r="Q88" s="2" t="e">
        <f t="shared" si="19"/>
        <v>#DIV/0!</v>
      </c>
      <c r="R88" s="2">
        <f t="shared" si="20"/>
        <v>0</v>
      </c>
      <c r="S88" s="2">
        <f t="shared" si="21"/>
        <v>0</v>
      </c>
      <c r="T88" s="2" t="e">
        <f t="shared" si="22"/>
        <v>#DIV/0!</v>
      </c>
      <c r="U88" s="1" t="e">
        <f t="shared" si="23"/>
        <v>#DIV/0!</v>
      </c>
      <c r="V88" s="9" t="str">
        <f t="shared" si="24"/>
        <v>0 ± 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4ECA2-6861-4C85-A9F2-D741E0F85F01}">
  <dimension ref="A1:AA88"/>
  <sheetViews>
    <sheetView workbookViewId="0">
      <pane xSplit="1" topLeftCell="B1" activePane="topRight" state="frozen"/>
      <selection activeCell="A13" sqref="A13"/>
      <selection pane="topRight" activeCell="S88" sqref="S88"/>
    </sheetView>
  </sheetViews>
  <sheetFormatPr defaultRowHeight="14.4" x14ac:dyDescent="0.3"/>
  <cols>
    <col min="1" max="1" width="33.21875" style="30" customWidth="1"/>
    <col min="2" max="2" width="10.88671875" style="3" customWidth="1"/>
    <col min="3" max="3" width="8.88671875" style="2"/>
    <col min="4" max="4" width="9.77734375" style="2" customWidth="1"/>
    <col min="5" max="6" width="8.88671875" style="2"/>
    <col min="7" max="7" width="15.77734375" style="2" customWidth="1"/>
    <col min="8" max="8" width="18.6640625" style="2" customWidth="1"/>
    <col min="9" max="11" width="8.88671875" style="2"/>
    <col min="12" max="12" width="12.44140625" style="2" customWidth="1"/>
    <col min="13" max="13" width="24" style="2" customWidth="1"/>
    <col min="14" max="14" width="12.109375" style="2" customWidth="1"/>
    <col min="15" max="16" width="15.6640625" style="2" customWidth="1"/>
    <col min="17" max="17" width="8.88671875" style="2"/>
    <col min="18" max="18" width="10.44140625" style="2" customWidth="1"/>
    <col min="19" max="19" width="9.33203125" style="2" customWidth="1"/>
    <col min="20" max="20" width="8.88671875" style="2"/>
    <col min="21" max="21" width="8.88671875" style="1"/>
    <col min="22" max="22" width="18.44140625" style="1" customWidth="1"/>
    <col min="23" max="16384" width="8.88671875" style="1"/>
  </cols>
  <sheetData>
    <row r="1" spans="1:27" s="16" customFormat="1" x14ac:dyDescent="0.3">
      <c r="A1" s="33" t="s">
        <v>17</v>
      </c>
      <c r="B1" s="17" t="s">
        <v>56</v>
      </c>
      <c r="C1" s="17"/>
      <c r="D1" s="17"/>
      <c r="E1" s="17"/>
      <c r="F1" s="8"/>
      <c r="G1" s="7" t="s">
        <v>67</v>
      </c>
      <c r="H1" s="18" t="s">
        <v>57</v>
      </c>
      <c r="I1" s="17"/>
      <c r="J1" s="17"/>
      <c r="K1" s="17"/>
      <c r="L1" s="8"/>
      <c r="M1" s="7" t="s">
        <v>68</v>
      </c>
      <c r="N1" s="7" t="s">
        <v>58</v>
      </c>
      <c r="O1" s="7" t="s">
        <v>59</v>
      </c>
      <c r="P1" s="7" t="s">
        <v>60</v>
      </c>
      <c r="Q1" s="7" t="s">
        <v>9</v>
      </c>
      <c r="R1" s="7" t="s">
        <v>61</v>
      </c>
      <c r="S1" s="7" t="s">
        <v>62</v>
      </c>
      <c r="T1" s="7" t="s">
        <v>55</v>
      </c>
      <c r="U1" s="16" t="s">
        <v>5</v>
      </c>
      <c r="V1" s="16" t="s">
        <v>63</v>
      </c>
    </row>
    <row r="2" spans="1:27" s="12" customFormat="1" ht="15" thickBot="1" x14ac:dyDescent="0.35">
      <c r="A2" s="34"/>
      <c r="B2" s="15">
        <v>1</v>
      </c>
      <c r="C2" s="14">
        <v>2</v>
      </c>
      <c r="D2" s="14">
        <v>3</v>
      </c>
      <c r="E2" s="14">
        <v>4</v>
      </c>
      <c r="F2" s="14">
        <v>5</v>
      </c>
      <c r="G2" s="14"/>
      <c r="H2" s="14">
        <v>1</v>
      </c>
      <c r="I2" s="14">
        <v>2</v>
      </c>
      <c r="J2" s="14">
        <v>3</v>
      </c>
      <c r="K2" s="14">
        <v>4</v>
      </c>
      <c r="L2" s="14">
        <v>5</v>
      </c>
      <c r="M2" s="13"/>
      <c r="N2" s="13"/>
      <c r="O2" s="13"/>
      <c r="P2" s="13"/>
      <c r="Q2" s="13"/>
      <c r="R2" s="13"/>
      <c r="S2" s="13"/>
      <c r="T2" s="13"/>
    </row>
    <row r="3" spans="1:27" s="9" customFormat="1" x14ac:dyDescent="0.3">
      <c r="A3" s="29">
        <v>1</v>
      </c>
      <c r="B3" s="11">
        <v>0</v>
      </c>
      <c r="C3" s="10">
        <v>0</v>
      </c>
      <c r="D3" s="10">
        <v>0</v>
      </c>
      <c r="E3" s="10"/>
      <c r="F3" s="10"/>
      <c r="G3" s="10">
        <f t="shared" ref="G3:G7" si="0">(B3+C3+D3+E3+F3)/$Y$5</f>
        <v>0</v>
      </c>
      <c r="H3" s="10">
        <f t="shared" ref="H3:J7" si="1">POWER(B3-$G3,2)</f>
        <v>0</v>
      </c>
      <c r="I3" s="10">
        <f t="shared" si="1"/>
        <v>0</v>
      </c>
      <c r="J3" s="10">
        <f t="shared" si="1"/>
        <v>0</v>
      </c>
      <c r="K3" s="10"/>
      <c r="L3" s="10"/>
      <c r="M3" s="10">
        <f t="shared" ref="M3:M66" si="2">SUM(H3,I3,J3,K3,L3)</f>
        <v>0</v>
      </c>
      <c r="N3" s="10">
        <f t="shared" ref="N3:N66" si="3">POWER(M3/($Y$5-1),0.5)</f>
        <v>0</v>
      </c>
      <c r="O3" s="10">
        <f t="shared" ref="O3:O66" si="4">G3+3*N3</f>
        <v>0</v>
      </c>
      <c r="P3" s="10">
        <f t="shared" ref="P3:P66" si="5">G3-3*N3</f>
        <v>0</v>
      </c>
      <c r="Q3" s="10" t="e">
        <f t="shared" ref="Q3:Q66" si="6">N3/G3*100</f>
        <v>#DIV/0!</v>
      </c>
      <c r="R3" s="10">
        <f t="shared" ref="R3:R66" si="7">N3/POWER($Y$5, 0.5)</f>
        <v>0</v>
      </c>
      <c r="S3" s="10">
        <f t="shared" ref="S3:S66" si="8">R3*$Z$5</f>
        <v>0</v>
      </c>
      <c r="T3" s="10" t="e">
        <f t="shared" ref="T3:T66" si="9">S3/G3*100</f>
        <v>#DIV/0!</v>
      </c>
      <c r="U3" s="9" t="e">
        <f t="shared" ref="U3:U66" si="10">ROUNDUP(POWER(Q3*$Z$5/$AA$5,2),0)</f>
        <v>#DIV/0!</v>
      </c>
      <c r="V3" s="9" t="str">
        <f xml:space="preserve"> (ROUNDUP(G3,3)) &amp; " ± " &amp; (ROUNDUP(S3, 3))</f>
        <v>0 ± 0</v>
      </c>
    </row>
    <row r="4" spans="1:27" x14ac:dyDescent="0.3">
      <c r="A4" s="30">
        <f>A3+1</f>
        <v>2</v>
      </c>
      <c r="B4" s="11"/>
      <c r="C4" s="10"/>
      <c r="D4" s="10"/>
      <c r="G4" s="2">
        <f>(B4+C4+D4+E4+F4)/$Y$5</f>
        <v>0</v>
      </c>
      <c r="H4" s="2">
        <f>POWER(B4-$G4,2)</f>
        <v>0</v>
      </c>
      <c r="I4" s="2">
        <f>POWER(C4-$G4,2)</f>
        <v>0</v>
      </c>
      <c r="J4" s="2">
        <f>POWER(D4-$G4,2)</f>
        <v>0</v>
      </c>
      <c r="M4" s="2">
        <f t="shared" si="2"/>
        <v>0</v>
      </c>
      <c r="N4" s="2">
        <f t="shared" si="3"/>
        <v>0</v>
      </c>
      <c r="O4" s="2">
        <f t="shared" si="4"/>
        <v>0</v>
      </c>
      <c r="P4" s="2">
        <f t="shared" si="5"/>
        <v>0</v>
      </c>
      <c r="Q4" s="2" t="e">
        <f t="shared" si="6"/>
        <v>#DIV/0!</v>
      </c>
      <c r="R4" s="2">
        <f t="shared" si="7"/>
        <v>0</v>
      </c>
      <c r="S4" s="2">
        <f t="shared" si="8"/>
        <v>0</v>
      </c>
      <c r="T4" s="2" t="e">
        <f t="shared" si="9"/>
        <v>#DIV/0!</v>
      </c>
      <c r="U4" s="1" t="e">
        <f t="shared" si="10"/>
        <v>#DIV/0!</v>
      </c>
      <c r="V4" s="9" t="str">
        <f t="shared" ref="V4:V67" si="11" xml:space="preserve"> (ROUNDUP(G4,3)) &amp; " ± " &amp; (ROUNDUP(S4, 3))</f>
        <v>0 ± 0</v>
      </c>
      <c r="X4" s="8" t="s">
        <v>3</v>
      </c>
      <c r="Y4" s="7" t="s">
        <v>2</v>
      </c>
      <c r="Z4" s="7" t="s">
        <v>1</v>
      </c>
      <c r="AA4" s="7" t="s">
        <v>0</v>
      </c>
    </row>
    <row r="5" spans="1:27" x14ac:dyDescent="0.3">
      <c r="A5" s="30">
        <f t="shared" ref="A5:A68" si="12">A4+1</f>
        <v>3</v>
      </c>
      <c r="G5" s="2">
        <f t="shared" si="0"/>
        <v>0</v>
      </c>
      <c r="H5" s="2">
        <f t="shared" si="1"/>
        <v>0</v>
      </c>
      <c r="I5" s="2">
        <f t="shared" si="1"/>
        <v>0</v>
      </c>
      <c r="J5" s="2">
        <f t="shared" si="1"/>
        <v>0</v>
      </c>
      <c r="M5" s="2">
        <f t="shared" si="2"/>
        <v>0</v>
      </c>
      <c r="N5" s="2">
        <f t="shared" si="3"/>
        <v>0</v>
      </c>
      <c r="O5" s="2">
        <f t="shared" si="4"/>
        <v>0</v>
      </c>
      <c r="P5" s="2">
        <f t="shared" si="5"/>
        <v>0</v>
      </c>
      <c r="Q5" s="2" t="e">
        <f t="shared" si="6"/>
        <v>#DIV/0!</v>
      </c>
      <c r="R5" s="2">
        <f t="shared" si="7"/>
        <v>0</v>
      </c>
      <c r="S5" s="2">
        <f t="shared" si="8"/>
        <v>0</v>
      </c>
      <c r="T5" s="2" t="e">
        <f t="shared" si="9"/>
        <v>#DIV/0!</v>
      </c>
      <c r="U5" s="1" t="e">
        <f t="shared" si="10"/>
        <v>#DIV/0!</v>
      </c>
      <c r="V5" s="9" t="str">
        <f t="shared" si="11"/>
        <v>0 ± 0</v>
      </c>
      <c r="X5" s="3">
        <v>0.95</v>
      </c>
      <c r="Y5" s="6">
        <v>3</v>
      </c>
      <c r="Z5" s="2">
        <v>4.3</v>
      </c>
      <c r="AA5" s="2">
        <v>5</v>
      </c>
    </row>
    <row r="6" spans="1:27" x14ac:dyDescent="0.3">
      <c r="A6" s="30">
        <f t="shared" si="12"/>
        <v>4</v>
      </c>
      <c r="G6" s="2">
        <f t="shared" si="0"/>
        <v>0</v>
      </c>
      <c r="H6" s="2">
        <f t="shared" si="1"/>
        <v>0</v>
      </c>
      <c r="I6" s="2">
        <f t="shared" si="1"/>
        <v>0</v>
      </c>
      <c r="J6" s="2">
        <f t="shared" si="1"/>
        <v>0</v>
      </c>
      <c r="M6" s="2">
        <f t="shared" si="2"/>
        <v>0</v>
      </c>
      <c r="N6" s="2">
        <f t="shared" si="3"/>
        <v>0</v>
      </c>
      <c r="O6" s="2">
        <f t="shared" si="4"/>
        <v>0</v>
      </c>
      <c r="P6" s="2">
        <f t="shared" si="5"/>
        <v>0</v>
      </c>
      <c r="Q6" s="2" t="e">
        <f t="shared" si="6"/>
        <v>#DIV/0!</v>
      </c>
      <c r="R6" s="2">
        <f t="shared" si="7"/>
        <v>0</v>
      </c>
      <c r="S6" s="2">
        <f t="shared" si="8"/>
        <v>0</v>
      </c>
      <c r="T6" s="2" t="e">
        <f t="shared" si="9"/>
        <v>#DIV/0!</v>
      </c>
      <c r="U6" s="1" t="e">
        <f t="shared" si="10"/>
        <v>#DIV/0!</v>
      </c>
      <c r="V6" s="9" t="str">
        <f t="shared" si="11"/>
        <v>0 ± 0</v>
      </c>
    </row>
    <row r="7" spans="1:27" x14ac:dyDescent="0.3">
      <c r="A7" s="30">
        <f t="shared" si="12"/>
        <v>5</v>
      </c>
      <c r="G7" s="2">
        <f t="shared" si="0"/>
        <v>0</v>
      </c>
      <c r="H7" s="2">
        <f t="shared" si="1"/>
        <v>0</v>
      </c>
      <c r="I7" s="2">
        <f t="shared" si="1"/>
        <v>0</v>
      </c>
      <c r="J7" s="2">
        <f t="shared" si="1"/>
        <v>0</v>
      </c>
      <c r="M7" s="2">
        <f t="shared" si="2"/>
        <v>0</v>
      </c>
      <c r="N7" s="2">
        <f t="shared" si="3"/>
        <v>0</v>
      </c>
      <c r="O7" s="2">
        <f t="shared" si="4"/>
        <v>0</v>
      </c>
      <c r="P7" s="2">
        <f t="shared" si="5"/>
        <v>0</v>
      </c>
      <c r="Q7" s="2" t="e">
        <f t="shared" si="6"/>
        <v>#DIV/0!</v>
      </c>
      <c r="R7" s="2">
        <f t="shared" si="7"/>
        <v>0</v>
      </c>
      <c r="S7" s="2">
        <f t="shared" si="8"/>
        <v>0</v>
      </c>
      <c r="T7" s="2" t="e">
        <f t="shared" si="9"/>
        <v>#DIV/0!</v>
      </c>
      <c r="U7" s="1" t="e">
        <f t="shared" si="10"/>
        <v>#DIV/0!</v>
      </c>
      <c r="V7" s="9" t="str">
        <f t="shared" si="11"/>
        <v>0 ± 0</v>
      </c>
    </row>
    <row r="8" spans="1:27" x14ac:dyDescent="0.3">
      <c r="A8" s="31">
        <f t="shared" si="12"/>
        <v>6</v>
      </c>
      <c r="B8" s="3">
        <v>0</v>
      </c>
      <c r="C8" s="2">
        <v>0</v>
      </c>
      <c r="D8" s="2">
        <v>0</v>
      </c>
      <c r="G8" s="2">
        <f>(B8+C8+D8+E8+F8)/$Y$5</f>
        <v>0</v>
      </c>
      <c r="H8" s="2">
        <f>POWER(B8-$G8,2)</f>
        <v>0</v>
      </c>
      <c r="I8" s="2">
        <f>POWER(C8-$G8,2)</f>
        <v>0</v>
      </c>
      <c r="J8" s="2">
        <f>POWER(D8-$G8,2)</f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2">
        <f t="shared" si="5"/>
        <v>0</v>
      </c>
      <c r="Q8" s="2" t="e">
        <f t="shared" si="6"/>
        <v>#DIV/0!</v>
      </c>
      <c r="R8" s="2">
        <f t="shared" si="7"/>
        <v>0</v>
      </c>
      <c r="S8" s="2">
        <f t="shared" si="8"/>
        <v>0</v>
      </c>
      <c r="T8" s="2" t="e">
        <f t="shared" si="9"/>
        <v>#DIV/0!</v>
      </c>
      <c r="U8" s="1" t="e">
        <f t="shared" si="10"/>
        <v>#DIV/0!</v>
      </c>
      <c r="V8" s="9" t="str">
        <f t="shared" si="11"/>
        <v>0 ± 0</v>
      </c>
    </row>
    <row r="9" spans="1:27" x14ac:dyDescent="0.3">
      <c r="A9" s="30">
        <f t="shared" si="12"/>
        <v>7</v>
      </c>
      <c r="G9" s="2">
        <f t="shared" ref="G9:G72" si="13">(B9+C9+D9+E9+F9)/$Y$5</f>
        <v>0</v>
      </c>
      <c r="H9" s="2">
        <f t="shared" ref="H9:J72" si="14">POWER(B9-$G9,2)</f>
        <v>0</v>
      </c>
      <c r="I9" s="2">
        <f t="shared" si="14"/>
        <v>0</v>
      </c>
      <c r="J9" s="2">
        <f t="shared" si="14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2">
        <f t="shared" si="5"/>
        <v>0</v>
      </c>
      <c r="Q9" s="2" t="e">
        <f t="shared" si="6"/>
        <v>#DIV/0!</v>
      </c>
      <c r="R9" s="2">
        <f t="shared" si="7"/>
        <v>0</v>
      </c>
      <c r="S9" s="2">
        <f t="shared" si="8"/>
        <v>0</v>
      </c>
      <c r="T9" s="2" t="e">
        <f t="shared" si="9"/>
        <v>#DIV/0!</v>
      </c>
      <c r="U9" s="1" t="e">
        <f t="shared" si="10"/>
        <v>#DIV/0!</v>
      </c>
      <c r="V9" s="9" t="str">
        <f t="shared" si="11"/>
        <v>0 ± 0</v>
      </c>
    </row>
    <row r="10" spans="1:27" x14ac:dyDescent="0.3">
      <c r="A10" s="30">
        <f t="shared" si="12"/>
        <v>8</v>
      </c>
      <c r="G10" s="2">
        <f t="shared" si="13"/>
        <v>0</v>
      </c>
      <c r="H10" s="2">
        <f t="shared" si="14"/>
        <v>0</v>
      </c>
      <c r="I10" s="2">
        <f t="shared" si="14"/>
        <v>0</v>
      </c>
      <c r="J10" s="2">
        <f t="shared" si="14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2">
        <f t="shared" si="5"/>
        <v>0</v>
      </c>
      <c r="Q10" s="2" t="e">
        <f t="shared" si="6"/>
        <v>#DIV/0!</v>
      </c>
      <c r="R10" s="2">
        <f t="shared" si="7"/>
        <v>0</v>
      </c>
      <c r="S10" s="2">
        <f t="shared" si="8"/>
        <v>0</v>
      </c>
      <c r="T10" s="2" t="e">
        <f t="shared" si="9"/>
        <v>#DIV/0!</v>
      </c>
      <c r="U10" s="1" t="e">
        <f t="shared" si="10"/>
        <v>#DIV/0!</v>
      </c>
      <c r="V10" s="9" t="str">
        <f t="shared" si="11"/>
        <v>0 ± 0</v>
      </c>
    </row>
    <row r="11" spans="1:27" x14ac:dyDescent="0.3">
      <c r="A11" s="30">
        <f t="shared" si="12"/>
        <v>9</v>
      </c>
      <c r="G11" s="2">
        <f t="shared" si="13"/>
        <v>0</v>
      </c>
      <c r="H11" s="2">
        <f t="shared" si="14"/>
        <v>0</v>
      </c>
      <c r="I11" s="2">
        <f t="shared" si="14"/>
        <v>0</v>
      </c>
      <c r="J11" s="2">
        <f t="shared" si="14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2">
        <f t="shared" si="5"/>
        <v>0</v>
      </c>
      <c r="Q11" s="2" t="e">
        <f t="shared" si="6"/>
        <v>#DIV/0!</v>
      </c>
      <c r="R11" s="2">
        <f t="shared" si="7"/>
        <v>0</v>
      </c>
      <c r="S11" s="2">
        <f t="shared" si="8"/>
        <v>0</v>
      </c>
      <c r="T11" s="2" t="e">
        <f t="shared" si="9"/>
        <v>#DIV/0!</v>
      </c>
      <c r="U11" s="1" t="e">
        <f t="shared" si="10"/>
        <v>#DIV/0!</v>
      </c>
      <c r="V11" s="9" t="str">
        <f t="shared" si="11"/>
        <v>0 ± 0</v>
      </c>
    </row>
    <row r="12" spans="1:27" x14ac:dyDescent="0.3">
      <c r="A12" s="30">
        <f t="shared" si="12"/>
        <v>10</v>
      </c>
      <c r="G12" s="2">
        <f t="shared" si="13"/>
        <v>0</v>
      </c>
      <c r="H12" s="2">
        <f t="shared" si="14"/>
        <v>0</v>
      </c>
      <c r="I12" s="2">
        <f t="shared" si="14"/>
        <v>0</v>
      </c>
      <c r="J12" s="2">
        <f t="shared" si="14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2">
        <f t="shared" si="5"/>
        <v>0</v>
      </c>
      <c r="Q12" s="2" t="e">
        <f t="shared" si="6"/>
        <v>#DIV/0!</v>
      </c>
      <c r="R12" s="2">
        <f t="shared" si="7"/>
        <v>0</v>
      </c>
      <c r="S12" s="2">
        <f t="shared" si="8"/>
        <v>0</v>
      </c>
      <c r="T12" s="2" t="e">
        <f t="shared" si="9"/>
        <v>#DIV/0!</v>
      </c>
      <c r="U12" s="1" t="e">
        <f t="shared" si="10"/>
        <v>#DIV/0!</v>
      </c>
      <c r="V12" s="9" t="str">
        <f t="shared" si="11"/>
        <v>0 ± 0</v>
      </c>
    </row>
    <row r="13" spans="1:27" x14ac:dyDescent="0.3">
      <c r="A13" s="31">
        <f t="shared" si="12"/>
        <v>11</v>
      </c>
      <c r="B13" s="3">
        <v>0</v>
      </c>
      <c r="C13" s="2">
        <v>0</v>
      </c>
      <c r="D13" s="2">
        <v>0</v>
      </c>
      <c r="G13" s="2">
        <f t="shared" si="13"/>
        <v>0</v>
      </c>
      <c r="H13" s="2">
        <f t="shared" si="14"/>
        <v>0</v>
      </c>
      <c r="I13" s="2">
        <f>POWER(C13-$G13,2)</f>
        <v>0</v>
      </c>
      <c r="J13" s="2">
        <f t="shared" si="14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2">
        <f t="shared" si="5"/>
        <v>0</v>
      </c>
      <c r="Q13" s="2" t="e">
        <f t="shared" si="6"/>
        <v>#DIV/0!</v>
      </c>
      <c r="R13" s="2">
        <f t="shared" si="7"/>
        <v>0</v>
      </c>
      <c r="S13" s="2">
        <f t="shared" si="8"/>
        <v>0</v>
      </c>
      <c r="T13" s="2" t="e">
        <f t="shared" si="9"/>
        <v>#DIV/0!</v>
      </c>
      <c r="U13" s="1" t="e">
        <f t="shared" si="10"/>
        <v>#DIV/0!</v>
      </c>
      <c r="V13" s="9" t="str">
        <f t="shared" si="11"/>
        <v>0 ± 0</v>
      </c>
    </row>
    <row r="14" spans="1:27" x14ac:dyDescent="0.3">
      <c r="A14" s="30">
        <f t="shared" si="12"/>
        <v>12</v>
      </c>
      <c r="G14" s="2">
        <f t="shared" si="13"/>
        <v>0</v>
      </c>
      <c r="H14" s="2">
        <f t="shared" si="14"/>
        <v>0</v>
      </c>
      <c r="I14" s="2">
        <f t="shared" si="14"/>
        <v>0</v>
      </c>
      <c r="J14" s="2">
        <f t="shared" si="14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2">
        <f t="shared" si="5"/>
        <v>0</v>
      </c>
      <c r="Q14" s="2" t="e">
        <f t="shared" si="6"/>
        <v>#DIV/0!</v>
      </c>
      <c r="R14" s="2">
        <f t="shared" si="7"/>
        <v>0</v>
      </c>
      <c r="S14" s="2">
        <f t="shared" si="8"/>
        <v>0</v>
      </c>
      <c r="T14" s="2" t="e">
        <f t="shared" si="9"/>
        <v>#DIV/0!</v>
      </c>
      <c r="U14" s="1" t="e">
        <f t="shared" si="10"/>
        <v>#DIV/0!</v>
      </c>
      <c r="V14" s="9" t="str">
        <f t="shared" si="11"/>
        <v>0 ± 0</v>
      </c>
    </row>
    <row r="15" spans="1:27" x14ac:dyDescent="0.3">
      <c r="A15" s="30">
        <f t="shared" si="12"/>
        <v>13</v>
      </c>
      <c r="G15" s="2">
        <f t="shared" si="13"/>
        <v>0</v>
      </c>
      <c r="H15" s="2">
        <f t="shared" si="14"/>
        <v>0</v>
      </c>
      <c r="I15" s="2">
        <f t="shared" si="14"/>
        <v>0</v>
      </c>
      <c r="J15" s="2">
        <f t="shared" si="14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2">
        <f t="shared" si="5"/>
        <v>0</v>
      </c>
      <c r="Q15" s="2" t="e">
        <f t="shared" si="6"/>
        <v>#DIV/0!</v>
      </c>
      <c r="R15" s="2">
        <f t="shared" si="7"/>
        <v>0</v>
      </c>
      <c r="S15" s="2">
        <f t="shared" si="8"/>
        <v>0</v>
      </c>
      <c r="T15" s="2" t="e">
        <f t="shared" si="9"/>
        <v>#DIV/0!</v>
      </c>
      <c r="U15" s="1" t="e">
        <f t="shared" si="10"/>
        <v>#DIV/0!</v>
      </c>
      <c r="V15" s="9" t="str">
        <f t="shared" si="11"/>
        <v>0 ± 0</v>
      </c>
    </row>
    <row r="16" spans="1:27" x14ac:dyDescent="0.3">
      <c r="A16" s="30">
        <f t="shared" si="12"/>
        <v>14</v>
      </c>
      <c r="B16" s="5"/>
      <c r="G16" s="2">
        <f t="shared" si="13"/>
        <v>0</v>
      </c>
      <c r="H16" s="2">
        <f t="shared" si="14"/>
        <v>0</v>
      </c>
      <c r="I16" s="2">
        <f t="shared" si="14"/>
        <v>0</v>
      </c>
      <c r="J16" s="2">
        <f t="shared" si="14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2">
        <f t="shared" si="5"/>
        <v>0</v>
      </c>
      <c r="Q16" s="2" t="e">
        <f t="shared" si="6"/>
        <v>#DIV/0!</v>
      </c>
      <c r="R16" s="2">
        <f t="shared" si="7"/>
        <v>0</v>
      </c>
      <c r="S16" s="2">
        <f t="shared" si="8"/>
        <v>0</v>
      </c>
      <c r="T16" s="2" t="e">
        <f t="shared" si="9"/>
        <v>#DIV/0!</v>
      </c>
      <c r="U16" s="1" t="e">
        <f t="shared" si="10"/>
        <v>#DIV/0!</v>
      </c>
      <c r="V16" s="9" t="str">
        <f t="shared" si="11"/>
        <v>0 ± 0</v>
      </c>
    </row>
    <row r="17" spans="1:22" x14ac:dyDescent="0.3">
      <c r="A17" s="30">
        <f t="shared" si="12"/>
        <v>15</v>
      </c>
      <c r="B17" s="5"/>
      <c r="G17" s="2">
        <f t="shared" si="13"/>
        <v>0</v>
      </c>
      <c r="H17" s="2">
        <f t="shared" si="14"/>
        <v>0</v>
      </c>
      <c r="I17" s="2">
        <f t="shared" si="14"/>
        <v>0</v>
      </c>
      <c r="J17" s="2">
        <f t="shared" si="14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2">
        <f t="shared" si="5"/>
        <v>0</v>
      </c>
      <c r="Q17" s="2" t="e">
        <f t="shared" si="6"/>
        <v>#DIV/0!</v>
      </c>
      <c r="R17" s="2">
        <f t="shared" si="7"/>
        <v>0</v>
      </c>
      <c r="S17" s="2">
        <f t="shared" si="8"/>
        <v>0</v>
      </c>
      <c r="T17" s="2" t="e">
        <f t="shared" si="9"/>
        <v>#DIV/0!</v>
      </c>
      <c r="U17" s="1" t="e">
        <f t="shared" si="10"/>
        <v>#DIV/0!</v>
      </c>
      <c r="V17" s="9" t="str">
        <f t="shared" si="11"/>
        <v>0 ± 0</v>
      </c>
    </row>
    <row r="18" spans="1:22" x14ac:dyDescent="0.3">
      <c r="A18" s="31">
        <f t="shared" si="12"/>
        <v>16</v>
      </c>
      <c r="B18" s="3">
        <v>1.1545859999999999</v>
      </c>
      <c r="C18" s="2">
        <v>0</v>
      </c>
      <c r="D18" s="2">
        <v>0</v>
      </c>
      <c r="G18" s="2">
        <f t="shared" si="13"/>
        <v>0.38486199999999998</v>
      </c>
      <c r="H18" s="2">
        <f t="shared" si="14"/>
        <v>0.59247503617599973</v>
      </c>
      <c r="I18" s="2">
        <f t="shared" si="14"/>
        <v>0.14811875904399999</v>
      </c>
      <c r="J18" s="2">
        <f t="shared" si="14"/>
        <v>0.14811875904399999</v>
      </c>
      <c r="M18" s="2">
        <f t="shared" si="2"/>
        <v>0.88871255426399964</v>
      </c>
      <c r="N18" s="2">
        <f t="shared" si="3"/>
        <v>0.66660053790257312</v>
      </c>
      <c r="O18" s="2">
        <f t="shared" si="4"/>
        <v>2.3846636137077195</v>
      </c>
      <c r="P18" s="2">
        <f t="shared" si="5"/>
        <v>-1.6149396137077194</v>
      </c>
      <c r="Q18" s="2">
        <f t="shared" si="6"/>
        <v>173.2050807568877</v>
      </c>
      <c r="R18" s="2">
        <f t="shared" si="7"/>
        <v>0.38486199999999993</v>
      </c>
      <c r="S18" s="2">
        <f t="shared" si="8"/>
        <v>1.6549065999999997</v>
      </c>
      <c r="T18" s="2">
        <f t="shared" si="9"/>
        <v>429.99999999999989</v>
      </c>
      <c r="U18" s="1">
        <f t="shared" si="10"/>
        <v>22188</v>
      </c>
      <c r="V18" s="9" t="str">
        <f t="shared" si="11"/>
        <v>0,385 ± 1,655</v>
      </c>
    </row>
    <row r="19" spans="1:22" x14ac:dyDescent="0.3">
      <c r="A19" s="30">
        <f t="shared" si="12"/>
        <v>17</v>
      </c>
      <c r="G19" s="2">
        <f t="shared" si="13"/>
        <v>0</v>
      </c>
      <c r="H19" s="2">
        <f t="shared" si="14"/>
        <v>0</v>
      </c>
      <c r="I19" s="2">
        <f t="shared" si="14"/>
        <v>0</v>
      </c>
      <c r="J19" s="2">
        <f t="shared" si="14"/>
        <v>0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2">
        <f t="shared" si="5"/>
        <v>0</v>
      </c>
      <c r="Q19" s="2" t="e">
        <f t="shared" si="6"/>
        <v>#DIV/0!</v>
      </c>
      <c r="R19" s="2">
        <f t="shared" si="7"/>
        <v>0</v>
      </c>
      <c r="S19" s="2">
        <f t="shared" si="8"/>
        <v>0</v>
      </c>
      <c r="T19" s="2" t="e">
        <f t="shared" si="9"/>
        <v>#DIV/0!</v>
      </c>
      <c r="U19" s="1" t="e">
        <f t="shared" si="10"/>
        <v>#DIV/0!</v>
      </c>
      <c r="V19" s="9" t="str">
        <f t="shared" si="11"/>
        <v>0 ± 0</v>
      </c>
    </row>
    <row r="20" spans="1:22" x14ac:dyDescent="0.3">
      <c r="A20" s="30">
        <f t="shared" si="12"/>
        <v>18</v>
      </c>
      <c r="G20" s="2">
        <f t="shared" si="13"/>
        <v>0</v>
      </c>
      <c r="H20" s="2">
        <f t="shared" si="14"/>
        <v>0</v>
      </c>
      <c r="I20" s="2">
        <f t="shared" si="14"/>
        <v>0</v>
      </c>
      <c r="J20" s="2">
        <f t="shared" si="14"/>
        <v>0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2">
        <f t="shared" si="5"/>
        <v>0</v>
      </c>
      <c r="Q20" s="2" t="e">
        <f t="shared" si="6"/>
        <v>#DIV/0!</v>
      </c>
      <c r="R20" s="2">
        <f t="shared" si="7"/>
        <v>0</v>
      </c>
      <c r="S20" s="2">
        <f t="shared" si="8"/>
        <v>0</v>
      </c>
      <c r="T20" s="2" t="e">
        <f t="shared" si="9"/>
        <v>#DIV/0!</v>
      </c>
      <c r="U20" s="1" t="e">
        <f t="shared" si="10"/>
        <v>#DIV/0!</v>
      </c>
      <c r="V20" s="9" t="str">
        <f t="shared" si="11"/>
        <v>0 ± 0</v>
      </c>
    </row>
    <row r="21" spans="1:22" x14ac:dyDescent="0.3">
      <c r="A21" s="30">
        <f t="shared" si="12"/>
        <v>19</v>
      </c>
      <c r="G21" s="2">
        <f t="shared" si="13"/>
        <v>0</v>
      </c>
      <c r="H21" s="2">
        <f t="shared" si="14"/>
        <v>0</v>
      </c>
      <c r="I21" s="2">
        <f t="shared" si="14"/>
        <v>0</v>
      </c>
      <c r="J21" s="2">
        <f t="shared" si="14"/>
        <v>0</v>
      </c>
      <c r="M21" s="2">
        <f t="shared" si="2"/>
        <v>0</v>
      </c>
      <c r="N21" s="2">
        <f t="shared" si="3"/>
        <v>0</v>
      </c>
      <c r="O21" s="2">
        <f t="shared" si="4"/>
        <v>0</v>
      </c>
      <c r="P21" s="2">
        <f t="shared" si="5"/>
        <v>0</v>
      </c>
      <c r="Q21" s="2" t="e">
        <f t="shared" si="6"/>
        <v>#DIV/0!</v>
      </c>
      <c r="R21" s="2">
        <f t="shared" si="7"/>
        <v>0</v>
      </c>
      <c r="S21" s="2">
        <f t="shared" si="8"/>
        <v>0</v>
      </c>
      <c r="T21" s="2" t="e">
        <f t="shared" si="9"/>
        <v>#DIV/0!</v>
      </c>
      <c r="U21" s="1" t="e">
        <f t="shared" si="10"/>
        <v>#DIV/0!</v>
      </c>
      <c r="V21" s="9" t="str">
        <f t="shared" si="11"/>
        <v>0 ± 0</v>
      </c>
    </row>
    <row r="22" spans="1:22" x14ac:dyDescent="0.3">
      <c r="A22" s="30">
        <f t="shared" si="12"/>
        <v>20</v>
      </c>
      <c r="G22" s="2">
        <f t="shared" si="13"/>
        <v>0</v>
      </c>
      <c r="H22" s="2">
        <f t="shared" si="14"/>
        <v>0</v>
      </c>
      <c r="I22" s="2">
        <f t="shared" si="14"/>
        <v>0</v>
      </c>
      <c r="J22" s="2">
        <f t="shared" si="14"/>
        <v>0</v>
      </c>
      <c r="M22" s="2">
        <f t="shared" si="2"/>
        <v>0</v>
      </c>
      <c r="N22" s="2">
        <f t="shared" si="3"/>
        <v>0</v>
      </c>
      <c r="O22" s="2">
        <f t="shared" si="4"/>
        <v>0</v>
      </c>
      <c r="P22" s="2">
        <f t="shared" si="5"/>
        <v>0</v>
      </c>
      <c r="Q22" s="2" t="e">
        <f t="shared" si="6"/>
        <v>#DIV/0!</v>
      </c>
      <c r="R22" s="2">
        <f t="shared" si="7"/>
        <v>0</v>
      </c>
      <c r="S22" s="2">
        <f t="shared" si="8"/>
        <v>0</v>
      </c>
      <c r="T22" s="2" t="e">
        <f t="shared" si="9"/>
        <v>#DIV/0!</v>
      </c>
      <c r="U22" s="1" t="e">
        <f t="shared" si="10"/>
        <v>#DIV/0!</v>
      </c>
      <c r="V22" s="9" t="str">
        <f t="shared" si="11"/>
        <v>0 ± 0</v>
      </c>
    </row>
    <row r="23" spans="1:22" x14ac:dyDescent="0.3">
      <c r="A23" s="31">
        <f t="shared" si="12"/>
        <v>21</v>
      </c>
      <c r="B23" s="3">
        <v>0</v>
      </c>
      <c r="C23" s="2">
        <v>0</v>
      </c>
      <c r="D23" s="2">
        <v>0</v>
      </c>
      <c r="G23" s="2">
        <f t="shared" si="13"/>
        <v>0</v>
      </c>
      <c r="H23" s="2">
        <f t="shared" si="14"/>
        <v>0</v>
      </c>
      <c r="I23" s="2">
        <f t="shared" si="14"/>
        <v>0</v>
      </c>
      <c r="J23" s="2">
        <f t="shared" si="14"/>
        <v>0</v>
      </c>
      <c r="M23" s="2">
        <f t="shared" si="2"/>
        <v>0</v>
      </c>
      <c r="N23" s="2">
        <f t="shared" si="3"/>
        <v>0</v>
      </c>
      <c r="O23" s="2">
        <f t="shared" si="4"/>
        <v>0</v>
      </c>
      <c r="P23" s="2">
        <f t="shared" si="5"/>
        <v>0</v>
      </c>
      <c r="Q23" s="2" t="e">
        <f t="shared" si="6"/>
        <v>#DIV/0!</v>
      </c>
      <c r="R23" s="2">
        <f t="shared" si="7"/>
        <v>0</v>
      </c>
      <c r="S23" s="2">
        <f t="shared" si="8"/>
        <v>0</v>
      </c>
      <c r="T23" s="2" t="e">
        <f t="shared" si="9"/>
        <v>#DIV/0!</v>
      </c>
      <c r="U23" s="1" t="e">
        <f t="shared" si="10"/>
        <v>#DIV/0!</v>
      </c>
      <c r="V23" s="9" t="str">
        <f t="shared" si="11"/>
        <v>0 ± 0</v>
      </c>
    </row>
    <row r="24" spans="1:22" x14ac:dyDescent="0.3">
      <c r="A24" s="4">
        <f t="shared" si="12"/>
        <v>22</v>
      </c>
      <c r="G24" s="2">
        <f t="shared" si="13"/>
        <v>0</v>
      </c>
      <c r="H24" s="2">
        <f t="shared" si="14"/>
        <v>0</v>
      </c>
      <c r="I24" s="2">
        <f t="shared" si="14"/>
        <v>0</v>
      </c>
      <c r="J24" s="2">
        <f t="shared" si="14"/>
        <v>0</v>
      </c>
      <c r="M24" s="2">
        <f t="shared" si="2"/>
        <v>0</v>
      </c>
      <c r="N24" s="2">
        <f t="shared" si="3"/>
        <v>0</v>
      </c>
      <c r="O24" s="2">
        <f t="shared" si="4"/>
        <v>0</v>
      </c>
      <c r="P24" s="2">
        <f t="shared" si="5"/>
        <v>0</v>
      </c>
      <c r="Q24" s="2" t="e">
        <f t="shared" si="6"/>
        <v>#DIV/0!</v>
      </c>
      <c r="R24" s="2">
        <f t="shared" si="7"/>
        <v>0</v>
      </c>
      <c r="S24" s="2">
        <f t="shared" si="8"/>
        <v>0</v>
      </c>
      <c r="T24" s="2" t="e">
        <f t="shared" si="9"/>
        <v>#DIV/0!</v>
      </c>
      <c r="U24" s="1" t="e">
        <f t="shared" si="10"/>
        <v>#DIV/0!</v>
      </c>
      <c r="V24" s="9" t="str">
        <f t="shared" si="11"/>
        <v>0 ± 0</v>
      </c>
    </row>
    <row r="25" spans="1:22" x14ac:dyDescent="0.3">
      <c r="A25" s="4">
        <f t="shared" si="12"/>
        <v>23</v>
      </c>
      <c r="G25" s="2">
        <f t="shared" si="13"/>
        <v>0</v>
      </c>
      <c r="H25" s="2">
        <f t="shared" si="14"/>
        <v>0</v>
      </c>
      <c r="I25" s="2">
        <f t="shared" si="14"/>
        <v>0</v>
      </c>
      <c r="J25" s="2">
        <f t="shared" si="14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  <c r="Q25" s="2" t="e">
        <f t="shared" si="6"/>
        <v>#DIV/0!</v>
      </c>
      <c r="R25" s="2">
        <f t="shared" si="7"/>
        <v>0</v>
      </c>
      <c r="S25" s="2">
        <f t="shared" si="8"/>
        <v>0</v>
      </c>
      <c r="T25" s="2" t="e">
        <f t="shared" si="9"/>
        <v>#DIV/0!</v>
      </c>
      <c r="U25" s="1" t="e">
        <f t="shared" si="10"/>
        <v>#DIV/0!</v>
      </c>
      <c r="V25" s="9" t="str">
        <f t="shared" si="11"/>
        <v>0 ± 0</v>
      </c>
    </row>
    <row r="26" spans="1:22" x14ac:dyDescent="0.3">
      <c r="A26" s="4">
        <f t="shared" si="12"/>
        <v>24</v>
      </c>
      <c r="G26" s="2">
        <f t="shared" si="13"/>
        <v>0</v>
      </c>
      <c r="H26" s="2">
        <f t="shared" si="14"/>
        <v>0</v>
      </c>
      <c r="I26" s="2">
        <f t="shared" si="14"/>
        <v>0</v>
      </c>
      <c r="J26" s="2">
        <f t="shared" si="14"/>
        <v>0</v>
      </c>
      <c r="M26" s="2">
        <f t="shared" si="2"/>
        <v>0</v>
      </c>
      <c r="N26" s="2">
        <f t="shared" si="3"/>
        <v>0</v>
      </c>
      <c r="O26" s="2">
        <f t="shared" si="4"/>
        <v>0</v>
      </c>
      <c r="P26" s="2">
        <f t="shared" si="5"/>
        <v>0</v>
      </c>
      <c r="Q26" s="2" t="e">
        <f t="shared" si="6"/>
        <v>#DIV/0!</v>
      </c>
      <c r="R26" s="2">
        <f t="shared" si="7"/>
        <v>0</v>
      </c>
      <c r="S26" s="2">
        <f t="shared" si="8"/>
        <v>0</v>
      </c>
      <c r="T26" s="2" t="e">
        <f t="shared" si="9"/>
        <v>#DIV/0!</v>
      </c>
      <c r="U26" s="1" t="e">
        <f t="shared" si="10"/>
        <v>#DIV/0!</v>
      </c>
      <c r="V26" s="9" t="str">
        <f t="shared" si="11"/>
        <v>0 ± 0</v>
      </c>
    </row>
    <row r="27" spans="1:22" x14ac:dyDescent="0.3">
      <c r="A27" s="4">
        <f t="shared" si="12"/>
        <v>25</v>
      </c>
      <c r="G27" s="2">
        <f t="shared" si="13"/>
        <v>0</v>
      </c>
      <c r="H27" s="2">
        <f t="shared" si="14"/>
        <v>0</v>
      </c>
      <c r="I27" s="2">
        <f t="shared" si="14"/>
        <v>0</v>
      </c>
      <c r="J27" s="2">
        <f t="shared" si="14"/>
        <v>0</v>
      </c>
      <c r="M27" s="2">
        <f t="shared" si="2"/>
        <v>0</v>
      </c>
      <c r="N27" s="2">
        <f t="shared" si="3"/>
        <v>0</v>
      </c>
      <c r="O27" s="2">
        <f t="shared" si="4"/>
        <v>0</v>
      </c>
      <c r="P27" s="2">
        <f t="shared" si="5"/>
        <v>0</v>
      </c>
      <c r="Q27" s="2" t="e">
        <f t="shared" si="6"/>
        <v>#DIV/0!</v>
      </c>
      <c r="R27" s="2">
        <f t="shared" si="7"/>
        <v>0</v>
      </c>
      <c r="S27" s="2">
        <f t="shared" si="8"/>
        <v>0</v>
      </c>
      <c r="T27" s="2" t="e">
        <f t="shared" si="9"/>
        <v>#DIV/0!</v>
      </c>
      <c r="U27" s="1" t="e">
        <f t="shared" si="10"/>
        <v>#DIV/0!</v>
      </c>
      <c r="V27" s="9" t="str">
        <f t="shared" si="11"/>
        <v>0 ± 0</v>
      </c>
    </row>
    <row r="28" spans="1:22" x14ac:dyDescent="0.3">
      <c r="A28" s="31">
        <f t="shared" si="12"/>
        <v>26</v>
      </c>
      <c r="B28" s="3">
        <v>0</v>
      </c>
      <c r="C28" s="2">
        <v>0</v>
      </c>
      <c r="D28" s="2">
        <v>0</v>
      </c>
      <c r="G28" s="2">
        <f t="shared" si="13"/>
        <v>0</v>
      </c>
      <c r="H28" s="2">
        <f t="shared" si="14"/>
        <v>0</v>
      </c>
      <c r="I28" s="2">
        <f t="shared" si="14"/>
        <v>0</v>
      </c>
      <c r="J28" s="2">
        <f t="shared" si="14"/>
        <v>0</v>
      </c>
      <c r="M28" s="2">
        <f t="shared" si="2"/>
        <v>0</v>
      </c>
      <c r="N28" s="2">
        <f t="shared" si="3"/>
        <v>0</v>
      </c>
      <c r="O28" s="2">
        <f t="shared" si="4"/>
        <v>0</v>
      </c>
      <c r="P28" s="2">
        <f t="shared" si="5"/>
        <v>0</v>
      </c>
      <c r="Q28" s="2" t="e">
        <f t="shared" si="6"/>
        <v>#DIV/0!</v>
      </c>
      <c r="R28" s="2">
        <f t="shared" si="7"/>
        <v>0</v>
      </c>
      <c r="S28" s="2">
        <f t="shared" si="8"/>
        <v>0</v>
      </c>
      <c r="T28" s="2" t="e">
        <f t="shared" si="9"/>
        <v>#DIV/0!</v>
      </c>
      <c r="U28" s="1" t="e">
        <f t="shared" si="10"/>
        <v>#DIV/0!</v>
      </c>
      <c r="V28" s="9" t="str">
        <f t="shared" si="11"/>
        <v>0 ± 0</v>
      </c>
    </row>
    <row r="29" spans="1:22" x14ac:dyDescent="0.3">
      <c r="A29" s="4">
        <f t="shared" si="12"/>
        <v>27</v>
      </c>
      <c r="G29" s="2">
        <f t="shared" si="13"/>
        <v>0</v>
      </c>
      <c r="H29" s="2">
        <f t="shared" si="14"/>
        <v>0</v>
      </c>
      <c r="I29" s="2">
        <f t="shared" si="14"/>
        <v>0</v>
      </c>
      <c r="J29" s="2">
        <f t="shared" si="14"/>
        <v>0</v>
      </c>
      <c r="M29" s="2">
        <f t="shared" si="2"/>
        <v>0</v>
      </c>
      <c r="N29" s="2">
        <f t="shared" si="3"/>
        <v>0</v>
      </c>
      <c r="O29" s="2">
        <f t="shared" si="4"/>
        <v>0</v>
      </c>
      <c r="P29" s="2">
        <f t="shared" si="5"/>
        <v>0</v>
      </c>
      <c r="Q29" s="2" t="e">
        <f t="shared" si="6"/>
        <v>#DIV/0!</v>
      </c>
      <c r="R29" s="2">
        <f t="shared" si="7"/>
        <v>0</v>
      </c>
      <c r="S29" s="2">
        <f t="shared" si="8"/>
        <v>0</v>
      </c>
      <c r="T29" s="2" t="e">
        <f t="shared" si="9"/>
        <v>#DIV/0!</v>
      </c>
      <c r="U29" s="1" t="e">
        <f t="shared" si="10"/>
        <v>#DIV/0!</v>
      </c>
      <c r="V29" s="9" t="str">
        <f t="shared" si="11"/>
        <v>0 ± 0</v>
      </c>
    </row>
    <row r="30" spans="1:22" x14ac:dyDescent="0.3">
      <c r="A30" s="4">
        <f t="shared" si="12"/>
        <v>28</v>
      </c>
      <c r="G30" s="2">
        <f t="shared" si="13"/>
        <v>0</v>
      </c>
      <c r="H30" s="2">
        <f t="shared" si="14"/>
        <v>0</v>
      </c>
      <c r="I30" s="2">
        <f t="shared" si="14"/>
        <v>0</v>
      </c>
      <c r="J30" s="2">
        <f t="shared" si="14"/>
        <v>0</v>
      </c>
      <c r="M30" s="2">
        <f t="shared" si="2"/>
        <v>0</v>
      </c>
      <c r="N30" s="2">
        <f t="shared" si="3"/>
        <v>0</v>
      </c>
      <c r="O30" s="2">
        <f t="shared" si="4"/>
        <v>0</v>
      </c>
      <c r="P30" s="2">
        <f t="shared" si="5"/>
        <v>0</v>
      </c>
      <c r="Q30" s="2" t="e">
        <f t="shared" si="6"/>
        <v>#DIV/0!</v>
      </c>
      <c r="R30" s="2">
        <f t="shared" si="7"/>
        <v>0</v>
      </c>
      <c r="S30" s="2">
        <f t="shared" si="8"/>
        <v>0</v>
      </c>
      <c r="T30" s="2" t="e">
        <f t="shared" si="9"/>
        <v>#DIV/0!</v>
      </c>
      <c r="U30" s="1" t="e">
        <f t="shared" si="10"/>
        <v>#DIV/0!</v>
      </c>
      <c r="V30" s="9" t="str">
        <f t="shared" si="11"/>
        <v>0 ± 0</v>
      </c>
    </row>
    <row r="31" spans="1:22" x14ac:dyDescent="0.3">
      <c r="A31" s="4">
        <f t="shared" si="12"/>
        <v>29</v>
      </c>
      <c r="G31" s="2">
        <f t="shared" si="13"/>
        <v>0</v>
      </c>
      <c r="H31" s="2">
        <f t="shared" si="14"/>
        <v>0</v>
      </c>
      <c r="I31" s="2">
        <f t="shared" si="14"/>
        <v>0</v>
      </c>
      <c r="J31" s="2">
        <f t="shared" si="14"/>
        <v>0</v>
      </c>
      <c r="M31" s="2">
        <f t="shared" si="2"/>
        <v>0</v>
      </c>
      <c r="N31" s="2">
        <f t="shared" si="3"/>
        <v>0</v>
      </c>
      <c r="O31" s="2">
        <f t="shared" si="4"/>
        <v>0</v>
      </c>
      <c r="P31" s="2">
        <f t="shared" si="5"/>
        <v>0</v>
      </c>
      <c r="Q31" s="2" t="e">
        <f t="shared" si="6"/>
        <v>#DIV/0!</v>
      </c>
      <c r="R31" s="2">
        <f t="shared" si="7"/>
        <v>0</v>
      </c>
      <c r="S31" s="2">
        <f t="shared" si="8"/>
        <v>0</v>
      </c>
      <c r="T31" s="2" t="e">
        <f t="shared" si="9"/>
        <v>#DIV/0!</v>
      </c>
      <c r="U31" s="1" t="e">
        <f t="shared" si="10"/>
        <v>#DIV/0!</v>
      </c>
      <c r="V31" s="9" t="str">
        <f t="shared" si="11"/>
        <v>0 ± 0</v>
      </c>
    </row>
    <row r="32" spans="1:22" x14ac:dyDescent="0.3">
      <c r="A32" s="4">
        <f t="shared" si="12"/>
        <v>30</v>
      </c>
      <c r="G32" s="2">
        <f t="shared" si="13"/>
        <v>0</v>
      </c>
      <c r="H32" s="2">
        <f t="shared" si="14"/>
        <v>0</v>
      </c>
      <c r="I32" s="2">
        <f t="shared" si="14"/>
        <v>0</v>
      </c>
      <c r="J32" s="2">
        <f t="shared" si="14"/>
        <v>0</v>
      </c>
      <c r="M32" s="2">
        <f t="shared" si="2"/>
        <v>0</v>
      </c>
      <c r="N32" s="2">
        <f t="shared" si="3"/>
        <v>0</v>
      </c>
      <c r="O32" s="2">
        <f t="shared" si="4"/>
        <v>0</v>
      </c>
      <c r="P32" s="2">
        <f t="shared" si="5"/>
        <v>0</v>
      </c>
      <c r="Q32" s="2" t="e">
        <f t="shared" si="6"/>
        <v>#DIV/0!</v>
      </c>
      <c r="R32" s="2">
        <f t="shared" si="7"/>
        <v>0</v>
      </c>
      <c r="S32" s="2">
        <f t="shared" si="8"/>
        <v>0</v>
      </c>
      <c r="T32" s="2" t="e">
        <f t="shared" si="9"/>
        <v>#DIV/0!</v>
      </c>
      <c r="U32" s="1" t="e">
        <f t="shared" si="10"/>
        <v>#DIV/0!</v>
      </c>
      <c r="V32" s="9" t="str">
        <f t="shared" si="11"/>
        <v>0 ± 0</v>
      </c>
    </row>
    <row r="33" spans="1:22" x14ac:dyDescent="0.3">
      <c r="A33" s="31">
        <f t="shared" si="12"/>
        <v>31</v>
      </c>
      <c r="B33" s="3">
        <v>0</v>
      </c>
      <c r="C33" s="2">
        <v>0</v>
      </c>
      <c r="D33" s="2">
        <v>0</v>
      </c>
      <c r="G33" s="2">
        <f t="shared" si="13"/>
        <v>0</v>
      </c>
      <c r="H33" s="2">
        <f t="shared" si="14"/>
        <v>0</v>
      </c>
      <c r="I33" s="2">
        <f t="shared" si="14"/>
        <v>0</v>
      </c>
      <c r="J33" s="2">
        <f t="shared" si="14"/>
        <v>0</v>
      </c>
      <c r="M33" s="2">
        <f t="shared" si="2"/>
        <v>0</v>
      </c>
      <c r="N33" s="2">
        <f t="shared" si="3"/>
        <v>0</v>
      </c>
      <c r="O33" s="2">
        <f t="shared" si="4"/>
        <v>0</v>
      </c>
      <c r="P33" s="2">
        <f t="shared" si="5"/>
        <v>0</v>
      </c>
      <c r="Q33" s="2" t="e">
        <f t="shared" si="6"/>
        <v>#DIV/0!</v>
      </c>
      <c r="R33" s="2">
        <f t="shared" si="7"/>
        <v>0</v>
      </c>
      <c r="S33" s="2">
        <f t="shared" si="8"/>
        <v>0</v>
      </c>
      <c r="T33" s="2" t="e">
        <f t="shared" si="9"/>
        <v>#DIV/0!</v>
      </c>
      <c r="U33" s="1" t="e">
        <f t="shared" si="10"/>
        <v>#DIV/0!</v>
      </c>
      <c r="V33" s="9" t="str">
        <f t="shared" si="11"/>
        <v>0 ± 0</v>
      </c>
    </row>
    <row r="34" spans="1:22" x14ac:dyDescent="0.3">
      <c r="A34" s="4">
        <f t="shared" si="12"/>
        <v>32</v>
      </c>
      <c r="G34" s="2">
        <f t="shared" si="13"/>
        <v>0</v>
      </c>
      <c r="H34" s="2">
        <f t="shared" si="14"/>
        <v>0</v>
      </c>
      <c r="I34" s="2">
        <f t="shared" si="14"/>
        <v>0</v>
      </c>
      <c r="J34" s="2">
        <f t="shared" si="14"/>
        <v>0</v>
      </c>
      <c r="M34" s="2">
        <f t="shared" si="2"/>
        <v>0</v>
      </c>
      <c r="N34" s="2">
        <f t="shared" si="3"/>
        <v>0</v>
      </c>
      <c r="O34" s="2">
        <f t="shared" si="4"/>
        <v>0</v>
      </c>
      <c r="P34" s="2">
        <f t="shared" si="5"/>
        <v>0</v>
      </c>
      <c r="Q34" s="2" t="e">
        <f t="shared" si="6"/>
        <v>#DIV/0!</v>
      </c>
      <c r="R34" s="2">
        <f t="shared" si="7"/>
        <v>0</v>
      </c>
      <c r="S34" s="2">
        <f t="shared" si="8"/>
        <v>0</v>
      </c>
      <c r="T34" s="2" t="e">
        <f t="shared" si="9"/>
        <v>#DIV/0!</v>
      </c>
      <c r="U34" s="1" t="e">
        <f t="shared" si="10"/>
        <v>#DIV/0!</v>
      </c>
      <c r="V34" s="9" t="str">
        <f t="shared" si="11"/>
        <v>0 ± 0</v>
      </c>
    </row>
    <row r="35" spans="1:22" x14ac:dyDescent="0.3">
      <c r="A35" s="4">
        <f t="shared" si="12"/>
        <v>33</v>
      </c>
      <c r="G35" s="2">
        <f t="shared" si="13"/>
        <v>0</v>
      </c>
      <c r="H35" s="2">
        <f t="shared" si="14"/>
        <v>0</v>
      </c>
      <c r="I35" s="2">
        <f t="shared" si="14"/>
        <v>0</v>
      </c>
      <c r="J35" s="2">
        <f t="shared" si="14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2">
        <f t="shared" si="5"/>
        <v>0</v>
      </c>
      <c r="Q35" s="2" t="e">
        <f t="shared" si="6"/>
        <v>#DIV/0!</v>
      </c>
      <c r="R35" s="2">
        <f t="shared" si="7"/>
        <v>0</v>
      </c>
      <c r="S35" s="2">
        <f t="shared" si="8"/>
        <v>0</v>
      </c>
      <c r="T35" s="2" t="e">
        <f t="shared" si="9"/>
        <v>#DIV/0!</v>
      </c>
      <c r="U35" s="1" t="e">
        <f t="shared" si="10"/>
        <v>#DIV/0!</v>
      </c>
      <c r="V35" s="9" t="str">
        <f t="shared" si="11"/>
        <v>0 ± 0</v>
      </c>
    </row>
    <row r="36" spans="1:22" x14ac:dyDescent="0.3">
      <c r="A36" s="4">
        <f t="shared" si="12"/>
        <v>34</v>
      </c>
      <c r="G36" s="2">
        <f t="shared" si="13"/>
        <v>0</v>
      </c>
      <c r="H36" s="2">
        <f t="shared" si="14"/>
        <v>0</v>
      </c>
      <c r="I36" s="2">
        <f t="shared" si="14"/>
        <v>0</v>
      </c>
      <c r="J36" s="2">
        <f t="shared" si="14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2">
        <f t="shared" si="5"/>
        <v>0</v>
      </c>
      <c r="Q36" s="2" t="e">
        <f t="shared" si="6"/>
        <v>#DIV/0!</v>
      </c>
      <c r="R36" s="2">
        <f t="shared" si="7"/>
        <v>0</v>
      </c>
      <c r="S36" s="2">
        <f t="shared" si="8"/>
        <v>0</v>
      </c>
      <c r="T36" s="2" t="e">
        <f t="shared" si="9"/>
        <v>#DIV/0!</v>
      </c>
      <c r="U36" s="1" t="e">
        <f t="shared" si="10"/>
        <v>#DIV/0!</v>
      </c>
      <c r="V36" s="9" t="str">
        <f t="shared" si="11"/>
        <v>0 ± 0</v>
      </c>
    </row>
    <row r="37" spans="1:22" x14ac:dyDescent="0.3">
      <c r="A37" s="4">
        <f t="shared" si="12"/>
        <v>35</v>
      </c>
      <c r="G37" s="2">
        <f t="shared" si="13"/>
        <v>0</v>
      </c>
      <c r="H37" s="2">
        <f t="shared" si="14"/>
        <v>0</v>
      </c>
      <c r="I37" s="2">
        <f t="shared" si="14"/>
        <v>0</v>
      </c>
      <c r="J37" s="2">
        <f t="shared" si="14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2">
        <f t="shared" si="5"/>
        <v>0</v>
      </c>
      <c r="Q37" s="2" t="e">
        <f t="shared" si="6"/>
        <v>#DIV/0!</v>
      </c>
      <c r="R37" s="2">
        <f t="shared" si="7"/>
        <v>0</v>
      </c>
      <c r="S37" s="2">
        <f t="shared" si="8"/>
        <v>0</v>
      </c>
      <c r="T37" s="2" t="e">
        <f t="shared" si="9"/>
        <v>#DIV/0!</v>
      </c>
      <c r="U37" s="1" t="e">
        <f t="shared" si="10"/>
        <v>#DIV/0!</v>
      </c>
      <c r="V37" s="9" t="str">
        <f t="shared" si="11"/>
        <v>0 ± 0</v>
      </c>
    </row>
    <row r="38" spans="1:22" x14ac:dyDescent="0.3">
      <c r="A38" s="31">
        <f t="shared" si="12"/>
        <v>36</v>
      </c>
      <c r="B38" s="3">
        <v>0</v>
      </c>
      <c r="C38" s="2">
        <v>0</v>
      </c>
      <c r="D38" s="2">
        <v>0</v>
      </c>
      <c r="G38" s="2">
        <f t="shared" si="13"/>
        <v>0</v>
      </c>
      <c r="H38" s="2">
        <f t="shared" si="14"/>
        <v>0</v>
      </c>
      <c r="I38" s="2">
        <f t="shared" si="14"/>
        <v>0</v>
      </c>
      <c r="J38" s="2">
        <f t="shared" si="14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2">
        <f t="shared" si="5"/>
        <v>0</v>
      </c>
      <c r="Q38" s="2" t="e">
        <f t="shared" si="6"/>
        <v>#DIV/0!</v>
      </c>
      <c r="R38" s="2">
        <f t="shared" si="7"/>
        <v>0</v>
      </c>
      <c r="S38" s="2">
        <f t="shared" si="8"/>
        <v>0</v>
      </c>
      <c r="T38" s="2" t="e">
        <f t="shared" si="9"/>
        <v>#DIV/0!</v>
      </c>
      <c r="U38" s="1" t="e">
        <f t="shared" si="10"/>
        <v>#DIV/0!</v>
      </c>
      <c r="V38" s="9" t="str">
        <f t="shared" si="11"/>
        <v>0 ± 0</v>
      </c>
    </row>
    <row r="39" spans="1:22" x14ac:dyDescent="0.3">
      <c r="A39" s="4">
        <f t="shared" si="12"/>
        <v>37</v>
      </c>
      <c r="G39" s="2">
        <f t="shared" si="13"/>
        <v>0</v>
      </c>
      <c r="H39" s="2">
        <f t="shared" si="14"/>
        <v>0</v>
      </c>
      <c r="I39" s="2">
        <f t="shared" si="14"/>
        <v>0</v>
      </c>
      <c r="J39" s="2">
        <f t="shared" si="14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2">
        <f t="shared" si="5"/>
        <v>0</v>
      </c>
      <c r="Q39" s="2" t="e">
        <f t="shared" si="6"/>
        <v>#DIV/0!</v>
      </c>
      <c r="R39" s="2">
        <f t="shared" si="7"/>
        <v>0</v>
      </c>
      <c r="S39" s="2">
        <f t="shared" si="8"/>
        <v>0</v>
      </c>
      <c r="T39" s="2" t="e">
        <f t="shared" si="9"/>
        <v>#DIV/0!</v>
      </c>
      <c r="U39" s="1" t="e">
        <f t="shared" si="10"/>
        <v>#DIV/0!</v>
      </c>
      <c r="V39" s="9" t="str">
        <f t="shared" si="11"/>
        <v>0 ± 0</v>
      </c>
    </row>
    <row r="40" spans="1:22" x14ac:dyDescent="0.3">
      <c r="A40" s="4">
        <f t="shared" si="12"/>
        <v>38</v>
      </c>
      <c r="G40" s="2">
        <f t="shared" si="13"/>
        <v>0</v>
      </c>
      <c r="H40" s="2">
        <f t="shared" si="14"/>
        <v>0</v>
      </c>
      <c r="I40" s="2">
        <f t="shared" si="14"/>
        <v>0</v>
      </c>
      <c r="J40" s="2">
        <f t="shared" si="14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2">
        <f t="shared" si="5"/>
        <v>0</v>
      </c>
      <c r="Q40" s="2" t="e">
        <f t="shared" si="6"/>
        <v>#DIV/0!</v>
      </c>
      <c r="R40" s="2">
        <f t="shared" si="7"/>
        <v>0</v>
      </c>
      <c r="S40" s="2">
        <f t="shared" si="8"/>
        <v>0</v>
      </c>
      <c r="T40" s="2" t="e">
        <f t="shared" si="9"/>
        <v>#DIV/0!</v>
      </c>
      <c r="U40" s="1" t="e">
        <f t="shared" si="10"/>
        <v>#DIV/0!</v>
      </c>
      <c r="V40" s="9" t="str">
        <f t="shared" si="11"/>
        <v>0 ± 0</v>
      </c>
    </row>
    <row r="41" spans="1:22" x14ac:dyDescent="0.3">
      <c r="A41" s="4">
        <f t="shared" si="12"/>
        <v>39</v>
      </c>
      <c r="G41" s="2">
        <f t="shared" si="13"/>
        <v>0</v>
      </c>
      <c r="H41" s="2">
        <f t="shared" si="14"/>
        <v>0</v>
      </c>
      <c r="I41" s="2">
        <f t="shared" si="14"/>
        <v>0</v>
      </c>
      <c r="J41" s="2">
        <f t="shared" si="14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2">
        <f t="shared" si="5"/>
        <v>0</v>
      </c>
      <c r="Q41" s="2" t="e">
        <f t="shared" si="6"/>
        <v>#DIV/0!</v>
      </c>
      <c r="R41" s="2">
        <f t="shared" si="7"/>
        <v>0</v>
      </c>
      <c r="S41" s="2">
        <f t="shared" si="8"/>
        <v>0</v>
      </c>
      <c r="T41" s="2" t="e">
        <f t="shared" si="9"/>
        <v>#DIV/0!</v>
      </c>
      <c r="U41" s="1" t="e">
        <f t="shared" si="10"/>
        <v>#DIV/0!</v>
      </c>
      <c r="V41" s="9" t="str">
        <f t="shared" si="11"/>
        <v>0 ± 0</v>
      </c>
    </row>
    <row r="42" spans="1:22" x14ac:dyDescent="0.3">
      <c r="A42" s="4">
        <f t="shared" si="12"/>
        <v>40</v>
      </c>
      <c r="G42" s="2">
        <f t="shared" si="13"/>
        <v>0</v>
      </c>
      <c r="H42" s="2">
        <f t="shared" si="14"/>
        <v>0</v>
      </c>
      <c r="I42" s="2">
        <f t="shared" si="14"/>
        <v>0</v>
      </c>
      <c r="J42" s="2">
        <f t="shared" si="14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2">
        <f t="shared" si="5"/>
        <v>0</v>
      </c>
      <c r="Q42" s="2" t="e">
        <f t="shared" si="6"/>
        <v>#DIV/0!</v>
      </c>
      <c r="R42" s="2">
        <f t="shared" si="7"/>
        <v>0</v>
      </c>
      <c r="S42" s="2">
        <f t="shared" si="8"/>
        <v>0</v>
      </c>
      <c r="T42" s="2" t="e">
        <f t="shared" si="9"/>
        <v>#DIV/0!</v>
      </c>
      <c r="U42" s="1" t="e">
        <f t="shared" si="10"/>
        <v>#DIV/0!</v>
      </c>
      <c r="V42" s="9" t="str">
        <f t="shared" si="11"/>
        <v>0 ± 0</v>
      </c>
    </row>
    <row r="43" spans="1:22" x14ac:dyDescent="0.3">
      <c r="A43" s="31">
        <f t="shared" si="12"/>
        <v>41</v>
      </c>
      <c r="B43" s="3">
        <v>0</v>
      </c>
      <c r="C43" s="2">
        <v>0</v>
      </c>
      <c r="D43" s="2">
        <v>0</v>
      </c>
      <c r="G43" s="2">
        <f t="shared" si="13"/>
        <v>0</v>
      </c>
      <c r="H43" s="2">
        <f t="shared" si="14"/>
        <v>0</v>
      </c>
      <c r="I43" s="2">
        <f t="shared" si="14"/>
        <v>0</v>
      </c>
      <c r="J43" s="2">
        <f t="shared" si="14"/>
        <v>0</v>
      </c>
      <c r="M43" s="2">
        <f t="shared" si="2"/>
        <v>0</v>
      </c>
      <c r="N43" s="2">
        <f t="shared" si="3"/>
        <v>0</v>
      </c>
      <c r="O43" s="2">
        <f t="shared" si="4"/>
        <v>0</v>
      </c>
      <c r="P43" s="2">
        <f t="shared" si="5"/>
        <v>0</v>
      </c>
      <c r="Q43" s="2" t="e">
        <f t="shared" si="6"/>
        <v>#DIV/0!</v>
      </c>
      <c r="R43" s="2">
        <f t="shared" si="7"/>
        <v>0</v>
      </c>
      <c r="S43" s="2">
        <f t="shared" si="8"/>
        <v>0</v>
      </c>
      <c r="T43" s="2" t="e">
        <f t="shared" si="9"/>
        <v>#DIV/0!</v>
      </c>
      <c r="U43" s="1" t="e">
        <f t="shared" si="10"/>
        <v>#DIV/0!</v>
      </c>
      <c r="V43" s="9" t="str">
        <f t="shared" si="11"/>
        <v>0 ± 0</v>
      </c>
    </row>
    <row r="44" spans="1:22" x14ac:dyDescent="0.3">
      <c r="A44" s="30">
        <f t="shared" si="12"/>
        <v>42</v>
      </c>
      <c r="G44" s="2">
        <f t="shared" si="13"/>
        <v>0</v>
      </c>
      <c r="H44" s="2">
        <f t="shared" si="14"/>
        <v>0</v>
      </c>
      <c r="I44" s="2">
        <f t="shared" si="14"/>
        <v>0</v>
      </c>
      <c r="J44" s="2">
        <f t="shared" si="14"/>
        <v>0</v>
      </c>
      <c r="M44" s="2">
        <f t="shared" si="2"/>
        <v>0</v>
      </c>
      <c r="N44" s="2">
        <f t="shared" si="3"/>
        <v>0</v>
      </c>
      <c r="O44" s="2">
        <f t="shared" si="4"/>
        <v>0</v>
      </c>
      <c r="P44" s="2">
        <f t="shared" si="5"/>
        <v>0</v>
      </c>
      <c r="Q44" s="2" t="e">
        <f t="shared" si="6"/>
        <v>#DIV/0!</v>
      </c>
      <c r="R44" s="2">
        <f t="shared" si="7"/>
        <v>0</v>
      </c>
      <c r="S44" s="2">
        <f t="shared" si="8"/>
        <v>0</v>
      </c>
      <c r="T44" s="2" t="e">
        <f t="shared" si="9"/>
        <v>#DIV/0!</v>
      </c>
      <c r="U44" s="1" t="e">
        <f t="shared" si="10"/>
        <v>#DIV/0!</v>
      </c>
      <c r="V44" s="9" t="str">
        <f t="shared" si="11"/>
        <v>0 ± 0</v>
      </c>
    </row>
    <row r="45" spans="1:22" x14ac:dyDescent="0.3">
      <c r="A45" s="30">
        <f t="shared" si="12"/>
        <v>43</v>
      </c>
      <c r="G45" s="2">
        <f t="shared" si="13"/>
        <v>0</v>
      </c>
      <c r="H45" s="2">
        <f t="shared" si="14"/>
        <v>0</v>
      </c>
      <c r="I45" s="2">
        <f t="shared" si="14"/>
        <v>0</v>
      </c>
      <c r="J45" s="2">
        <f t="shared" si="14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  <c r="Q45" s="2" t="e">
        <f t="shared" si="6"/>
        <v>#DIV/0!</v>
      </c>
      <c r="R45" s="2">
        <f t="shared" si="7"/>
        <v>0</v>
      </c>
      <c r="S45" s="2">
        <f t="shared" si="8"/>
        <v>0</v>
      </c>
      <c r="T45" s="2" t="e">
        <f t="shared" si="9"/>
        <v>#DIV/0!</v>
      </c>
      <c r="U45" s="1" t="e">
        <f t="shared" si="10"/>
        <v>#DIV/0!</v>
      </c>
      <c r="V45" s="9" t="str">
        <f t="shared" si="11"/>
        <v>0 ± 0</v>
      </c>
    </row>
    <row r="46" spans="1:22" x14ac:dyDescent="0.3">
      <c r="A46" s="30">
        <f t="shared" si="12"/>
        <v>44</v>
      </c>
      <c r="G46" s="2">
        <f t="shared" si="13"/>
        <v>0</v>
      </c>
      <c r="H46" s="2">
        <f t="shared" si="14"/>
        <v>0</v>
      </c>
      <c r="I46" s="2">
        <f t="shared" si="14"/>
        <v>0</v>
      </c>
      <c r="J46" s="2">
        <f t="shared" si="14"/>
        <v>0</v>
      </c>
      <c r="M46" s="2">
        <f t="shared" si="2"/>
        <v>0</v>
      </c>
      <c r="N46" s="2">
        <f t="shared" si="3"/>
        <v>0</v>
      </c>
      <c r="O46" s="2">
        <f t="shared" si="4"/>
        <v>0</v>
      </c>
      <c r="P46" s="2">
        <f t="shared" si="5"/>
        <v>0</v>
      </c>
      <c r="Q46" s="2" t="e">
        <f t="shared" si="6"/>
        <v>#DIV/0!</v>
      </c>
      <c r="R46" s="2">
        <f t="shared" si="7"/>
        <v>0</v>
      </c>
      <c r="S46" s="2">
        <f t="shared" si="8"/>
        <v>0</v>
      </c>
      <c r="T46" s="2" t="e">
        <f t="shared" si="9"/>
        <v>#DIV/0!</v>
      </c>
      <c r="U46" s="1" t="e">
        <f t="shared" si="10"/>
        <v>#DIV/0!</v>
      </c>
      <c r="V46" s="9" t="str">
        <f t="shared" si="11"/>
        <v>0 ± 0</v>
      </c>
    </row>
    <row r="47" spans="1:22" x14ac:dyDescent="0.3">
      <c r="A47" s="30">
        <f t="shared" si="12"/>
        <v>45</v>
      </c>
      <c r="G47" s="2">
        <f t="shared" si="13"/>
        <v>0</v>
      </c>
      <c r="H47" s="2">
        <f t="shared" si="14"/>
        <v>0</v>
      </c>
      <c r="I47" s="2">
        <f t="shared" si="14"/>
        <v>0</v>
      </c>
      <c r="J47" s="2">
        <f t="shared" si="14"/>
        <v>0</v>
      </c>
      <c r="M47" s="2">
        <f t="shared" si="2"/>
        <v>0</v>
      </c>
      <c r="N47" s="2">
        <f t="shared" si="3"/>
        <v>0</v>
      </c>
      <c r="O47" s="2">
        <f t="shared" si="4"/>
        <v>0</v>
      </c>
      <c r="P47" s="2">
        <f t="shared" si="5"/>
        <v>0</v>
      </c>
      <c r="Q47" s="2" t="e">
        <f t="shared" si="6"/>
        <v>#DIV/0!</v>
      </c>
      <c r="R47" s="2">
        <f t="shared" si="7"/>
        <v>0</v>
      </c>
      <c r="S47" s="2">
        <f t="shared" si="8"/>
        <v>0</v>
      </c>
      <c r="T47" s="2" t="e">
        <f t="shared" si="9"/>
        <v>#DIV/0!</v>
      </c>
      <c r="U47" s="1" t="e">
        <f t="shared" si="10"/>
        <v>#DIV/0!</v>
      </c>
      <c r="V47" s="9" t="str">
        <f t="shared" si="11"/>
        <v>0 ± 0</v>
      </c>
    </row>
    <row r="48" spans="1:22" x14ac:dyDescent="0.3">
      <c r="A48" s="31">
        <f t="shared" si="12"/>
        <v>46</v>
      </c>
      <c r="B48" s="3">
        <v>0</v>
      </c>
      <c r="C48" s="2">
        <v>0</v>
      </c>
      <c r="D48" s="2">
        <v>0</v>
      </c>
      <c r="G48" s="2">
        <f t="shared" si="13"/>
        <v>0</v>
      </c>
      <c r="H48" s="2">
        <f t="shared" si="14"/>
        <v>0</v>
      </c>
      <c r="I48" s="2">
        <f t="shared" si="14"/>
        <v>0</v>
      </c>
      <c r="J48" s="2">
        <f t="shared" si="14"/>
        <v>0</v>
      </c>
      <c r="M48" s="2">
        <f t="shared" si="2"/>
        <v>0</v>
      </c>
      <c r="N48" s="2">
        <f t="shared" si="3"/>
        <v>0</v>
      </c>
      <c r="O48" s="2">
        <f t="shared" si="4"/>
        <v>0</v>
      </c>
      <c r="P48" s="2">
        <f t="shared" si="5"/>
        <v>0</v>
      </c>
      <c r="Q48" s="2" t="e">
        <f t="shared" si="6"/>
        <v>#DIV/0!</v>
      </c>
      <c r="R48" s="2">
        <f t="shared" si="7"/>
        <v>0</v>
      </c>
      <c r="S48" s="2">
        <f t="shared" si="8"/>
        <v>0</v>
      </c>
      <c r="T48" s="2" t="e">
        <f t="shared" si="9"/>
        <v>#DIV/0!</v>
      </c>
      <c r="U48" s="1" t="e">
        <f t="shared" si="10"/>
        <v>#DIV/0!</v>
      </c>
      <c r="V48" s="9" t="str">
        <f t="shared" si="11"/>
        <v>0 ± 0</v>
      </c>
    </row>
    <row r="49" spans="1:22" x14ac:dyDescent="0.3">
      <c r="A49" s="30">
        <f t="shared" si="12"/>
        <v>47</v>
      </c>
      <c r="G49" s="2">
        <f t="shared" si="13"/>
        <v>0</v>
      </c>
      <c r="H49" s="2">
        <f t="shared" si="14"/>
        <v>0</v>
      </c>
      <c r="I49" s="2">
        <f t="shared" si="14"/>
        <v>0</v>
      </c>
      <c r="J49" s="2">
        <f t="shared" si="14"/>
        <v>0</v>
      </c>
      <c r="M49" s="2">
        <f t="shared" si="2"/>
        <v>0</v>
      </c>
      <c r="N49" s="2">
        <f t="shared" si="3"/>
        <v>0</v>
      </c>
      <c r="O49" s="2">
        <f t="shared" si="4"/>
        <v>0</v>
      </c>
      <c r="P49" s="2">
        <f t="shared" si="5"/>
        <v>0</v>
      </c>
      <c r="Q49" s="2" t="e">
        <f t="shared" si="6"/>
        <v>#DIV/0!</v>
      </c>
      <c r="R49" s="2">
        <f t="shared" si="7"/>
        <v>0</v>
      </c>
      <c r="S49" s="2">
        <f t="shared" si="8"/>
        <v>0</v>
      </c>
      <c r="T49" s="2" t="e">
        <f t="shared" si="9"/>
        <v>#DIV/0!</v>
      </c>
      <c r="U49" s="1" t="e">
        <f t="shared" si="10"/>
        <v>#DIV/0!</v>
      </c>
      <c r="V49" s="9" t="str">
        <f t="shared" si="11"/>
        <v>0 ± 0</v>
      </c>
    </row>
    <row r="50" spans="1:22" x14ac:dyDescent="0.3">
      <c r="A50" s="4">
        <f t="shared" si="12"/>
        <v>48</v>
      </c>
      <c r="G50" s="2">
        <f t="shared" si="13"/>
        <v>0</v>
      </c>
      <c r="H50" s="2">
        <f t="shared" si="14"/>
        <v>0</v>
      </c>
      <c r="I50" s="2">
        <f t="shared" si="14"/>
        <v>0</v>
      </c>
      <c r="J50" s="2">
        <f t="shared" si="14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  <c r="Q50" s="2" t="e">
        <f t="shared" si="6"/>
        <v>#DIV/0!</v>
      </c>
      <c r="R50" s="2">
        <f t="shared" si="7"/>
        <v>0</v>
      </c>
      <c r="S50" s="2">
        <f t="shared" si="8"/>
        <v>0</v>
      </c>
      <c r="T50" s="2" t="e">
        <f t="shared" si="9"/>
        <v>#DIV/0!</v>
      </c>
      <c r="U50" s="1" t="e">
        <f t="shared" si="10"/>
        <v>#DIV/0!</v>
      </c>
      <c r="V50" s="9" t="str">
        <f t="shared" si="11"/>
        <v>0 ± 0</v>
      </c>
    </row>
    <row r="51" spans="1:22" x14ac:dyDescent="0.3">
      <c r="A51" s="4">
        <f t="shared" si="12"/>
        <v>49</v>
      </c>
      <c r="G51" s="2">
        <f t="shared" si="13"/>
        <v>0</v>
      </c>
      <c r="H51" s="2">
        <f t="shared" si="14"/>
        <v>0</v>
      </c>
      <c r="I51" s="2">
        <f t="shared" si="14"/>
        <v>0</v>
      </c>
      <c r="J51" s="2">
        <f t="shared" si="14"/>
        <v>0</v>
      </c>
      <c r="M51" s="2">
        <f t="shared" si="2"/>
        <v>0</v>
      </c>
      <c r="N51" s="2">
        <f t="shared" si="3"/>
        <v>0</v>
      </c>
      <c r="O51" s="2">
        <f t="shared" si="4"/>
        <v>0</v>
      </c>
      <c r="P51" s="2">
        <f t="shared" si="5"/>
        <v>0</v>
      </c>
      <c r="Q51" s="2" t="e">
        <f t="shared" si="6"/>
        <v>#DIV/0!</v>
      </c>
      <c r="R51" s="2">
        <f t="shared" si="7"/>
        <v>0</v>
      </c>
      <c r="S51" s="2">
        <f t="shared" si="8"/>
        <v>0</v>
      </c>
      <c r="T51" s="2" t="e">
        <f t="shared" si="9"/>
        <v>#DIV/0!</v>
      </c>
      <c r="U51" s="1" t="e">
        <f t="shared" si="10"/>
        <v>#DIV/0!</v>
      </c>
      <c r="V51" s="9" t="str">
        <f t="shared" si="11"/>
        <v>0 ± 0</v>
      </c>
    </row>
    <row r="52" spans="1:22" x14ac:dyDescent="0.3">
      <c r="A52" s="4">
        <f t="shared" si="12"/>
        <v>50</v>
      </c>
      <c r="G52" s="2">
        <f t="shared" si="13"/>
        <v>0</v>
      </c>
      <c r="H52" s="2">
        <f t="shared" si="14"/>
        <v>0</v>
      </c>
      <c r="I52" s="2">
        <f t="shared" si="14"/>
        <v>0</v>
      </c>
      <c r="J52" s="2">
        <f t="shared" si="14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  <c r="Q52" s="2" t="e">
        <f t="shared" si="6"/>
        <v>#DIV/0!</v>
      </c>
      <c r="R52" s="2">
        <f t="shared" si="7"/>
        <v>0</v>
      </c>
      <c r="S52" s="2">
        <f t="shared" si="8"/>
        <v>0</v>
      </c>
      <c r="T52" s="2" t="e">
        <f t="shared" si="9"/>
        <v>#DIV/0!</v>
      </c>
      <c r="U52" s="1" t="e">
        <f t="shared" si="10"/>
        <v>#DIV/0!</v>
      </c>
      <c r="V52" s="9" t="str">
        <f t="shared" si="11"/>
        <v>0 ± 0</v>
      </c>
    </row>
    <row r="53" spans="1:22" x14ac:dyDescent="0.3">
      <c r="A53" s="31">
        <f t="shared" si="12"/>
        <v>51</v>
      </c>
      <c r="B53" s="3">
        <v>0</v>
      </c>
      <c r="C53" s="2">
        <v>0</v>
      </c>
      <c r="D53" s="2">
        <v>0</v>
      </c>
      <c r="G53" s="2">
        <f t="shared" si="13"/>
        <v>0</v>
      </c>
      <c r="H53" s="2">
        <f t="shared" si="14"/>
        <v>0</v>
      </c>
      <c r="I53" s="2">
        <f t="shared" si="14"/>
        <v>0</v>
      </c>
      <c r="J53" s="2">
        <f t="shared" si="14"/>
        <v>0</v>
      </c>
      <c r="M53" s="2">
        <f t="shared" si="2"/>
        <v>0</v>
      </c>
      <c r="N53" s="2">
        <f t="shared" si="3"/>
        <v>0</v>
      </c>
      <c r="O53" s="2">
        <f t="shared" si="4"/>
        <v>0</v>
      </c>
      <c r="P53" s="2">
        <f t="shared" si="5"/>
        <v>0</v>
      </c>
      <c r="Q53" s="2" t="e">
        <f t="shared" si="6"/>
        <v>#DIV/0!</v>
      </c>
      <c r="R53" s="2">
        <f t="shared" si="7"/>
        <v>0</v>
      </c>
      <c r="S53" s="2">
        <f t="shared" si="8"/>
        <v>0</v>
      </c>
      <c r="T53" s="2" t="e">
        <f t="shared" si="9"/>
        <v>#DIV/0!</v>
      </c>
      <c r="U53" s="1" t="e">
        <f t="shared" si="10"/>
        <v>#DIV/0!</v>
      </c>
      <c r="V53" s="9" t="str">
        <f t="shared" si="11"/>
        <v>0 ± 0</v>
      </c>
    </row>
    <row r="54" spans="1:22" x14ac:dyDescent="0.3">
      <c r="A54" s="31">
        <f t="shared" si="12"/>
        <v>52</v>
      </c>
      <c r="B54" s="3">
        <v>0</v>
      </c>
      <c r="C54" s="2">
        <v>0</v>
      </c>
      <c r="D54" s="2">
        <v>0</v>
      </c>
      <c r="G54" s="2">
        <f t="shared" si="13"/>
        <v>0</v>
      </c>
      <c r="H54" s="2">
        <f t="shared" si="14"/>
        <v>0</v>
      </c>
      <c r="I54" s="2">
        <f t="shared" si="14"/>
        <v>0</v>
      </c>
      <c r="J54" s="2">
        <f t="shared" si="14"/>
        <v>0</v>
      </c>
      <c r="M54" s="2">
        <f t="shared" si="2"/>
        <v>0</v>
      </c>
      <c r="N54" s="2">
        <f t="shared" si="3"/>
        <v>0</v>
      </c>
      <c r="O54" s="2">
        <f t="shared" si="4"/>
        <v>0</v>
      </c>
      <c r="P54" s="2">
        <f t="shared" si="5"/>
        <v>0</v>
      </c>
      <c r="Q54" s="2" t="e">
        <f t="shared" si="6"/>
        <v>#DIV/0!</v>
      </c>
      <c r="R54" s="2">
        <f t="shared" si="7"/>
        <v>0</v>
      </c>
      <c r="S54" s="2">
        <f t="shared" si="8"/>
        <v>0</v>
      </c>
      <c r="T54" s="2" t="e">
        <f t="shared" si="9"/>
        <v>#DIV/0!</v>
      </c>
      <c r="U54" s="1" t="e">
        <f t="shared" si="10"/>
        <v>#DIV/0!</v>
      </c>
      <c r="V54" s="9" t="str">
        <f t="shared" si="11"/>
        <v>0 ± 0</v>
      </c>
    </row>
    <row r="55" spans="1:22" x14ac:dyDescent="0.3">
      <c r="A55" s="4">
        <f t="shared" si="12"/>
        <v>53</v>
      </c>
      <c r="G55" s="2">
        <f t="shared" si="13"/>
        <v>0</v>
      </c>
      <c r="H55" s="2">
        <f t="shared" si="14"/>
        <v>0</v>
      </c>
      <c r="I55" s="2">
        <f t="shared" si="14"/>
        <v>0</v>
      </c>
      <c r="J55" s="2">
        <f t="shared" si="14"/>
        <v>0</v>
      </c>
      <c r="M55" s="2">
        <f t="shared" si="2"/>
        <v>0</v>
      </c>
      <c r="N55" s="2">
        <f t="shared" si="3"/>
        <v>0</v>
      </c>
      <c r="O55" s="2">
        <f t="shared" si="4"/>
        <v>0</v>
      </c>
      <c r="P55" s="2">
        <f t="shared" si="5"/>
        <v>0</v>
      </c>
      <c r="Q55" s="2" t="e">
        <f t="shared" si="6"/>
        <v>#DIV/0!</v>
      </c>
      <c r="R55" s="2">
        <f t="shared" si="7"/>
        <v>0</v>
      </c>
      <c r="S55" s="2">
        <f t="shared" si="8"/>
        <v>0</v>
      </c>
      <c r="T55" s="2" t="e">
        <f t="shared" si="9"/>
        <v>#DIV/0!</v>
      </c>
      <c r="U55" s="1" t="e">
        <f t="shared" si="10"/>
        <v>#DIV/0!</v>
      </c>
      <c r="V55" s="9" t="str">
        <f t="shared" si="11"/>
        <v>0 ± 0</v>
      </c>
    </row>
    <row r="56" spans="1:22" x14ac:dyDescent="0.3">
      <c r="A56" s="4">
        <f t="shared" si="12"/>
        <v>54</v>
      </c>
      <c r="G56" s="2">
        <f t="shared" si="13"/>
        <v>0</v>
      </c>
      <c r="H56" s="2">
        <f t="shared" si="14"/>
        <v>0</v>
      </c>
      <c r="I56" s="2">
        <f t="shared" si="14"/>
        <v>0</v>
      </c>
      <c r="J56" s="2">
        <f t="shared" si="14"/>
        <v>0</v>
      </c>
      <c r="M56" s="2">
        <f t="shared" si="2"/>
        <v>0</v>
      </c>
      <c r="N56" s="2">
        <f t="shared" si="3"/>
        <v>0</v>
      </c>
      <c r="O56" s="2">
        <f t="shared" si="4"/>
        <v>0</v>
      </c>
      <c r="P56" s="2">
        <f t="shared" si="5"/>
        <v>0</v>
      </c>
      <c r="Q56" s="2" t="e">
        <f t="shared" si="6"/>
        <v>#DIV/0!</v>
      </c>
      <c r="R56" s="2">
        <f t="shared" si="7"/>
        <v>0</v>
      </c>
      <c r="S56" s="2">
        <f t="shared" si="8"/>
        <v>0</v>
      </c>
      <c r="T56" s="2" t="e">
        <f t="shared" si="9"/>
        <v>#DIV/0!</v>
      </c>
      <c r="U56" s="1" t="e">
        <f t="shared" si="10"/>
        <v>#DIV/0!</v>
      </c>
      <c r="V56" s="9" t="str">
        <f t="shared" si="11"/>
        <v>0 ± 0</v>
      </c>
    </row>
    <row r="57" spans="1:22" x14ac:dyDescent="0.3">
      <c r="A57" s="4">
        <f t="shared" si="12"/>
        <v>55</v>
      </c>
      <c r="G57" s="2">
        <f t="shared" si="13"/>
        <v>0</v>
      </c>
      <c r="H57" s="2">
        <f t="shared" si="14"/>
        <v>0</v>
      </c>
      <c r="I57" s="2">
        <f t="shared" si="14"/>
        <v>0</v>
      </c>
      <c r="J57" s="2">
        <f t="shared" si="14"/>
        <v>0</v>
      </c>
      <c r="M57" s="2">
        <f t="shared" si="2"/>
        <v>0</v>
      </c>
      <c r="N57" s="2">
        <f t="shared" si="3"/>
        <v>0</v>
      </c>
      <c r="O57" s="2">
        <f t="shared" si="4"/>
        <v>0</v>
      </c>
      <c r="P57" s="2">
        <f t="shared" si="5"/>
        <v>0</v>
      </c>
      <c r="Q57" s="2" t="e">
        <f t="shared" si="6"/>
        <v>#DIV/0!</v>
      </c>
      <c r="R57" s="2">
        <f t="shared" si="7"/>
        <v>0</v>
      </c>
      <c r="S57" s="2">
        <f t="shared" si="8"/>
        <v>0</v>
      </c>
      <c r="T57" s="2" t="e">
        <f t="shared" si="9"/>
        <v>#DIV/0!</v>
      </c>
      <c r="U57" s="1" t="e">
        <f t="shared" si="10"/>
        <v>#DIV/0!</v>
      </c>
      <c r="V57" s="9" t="str">
        <f t="shared" si="11"/>
        <v>0 ± 0</v>
      </c>
    </row>
    <row r="58" spans="1:22" x14ac:dyDescent="0.3">
      <c r="A58" s="31">
        <f t="shared" si="12"/>
        <v>56</v>
      </c>
      <c r="B58" s="3">
        <v>0</v>
      </c>
      <c r="C58" s="2">
        <v>0</v>
      </c>
      <c r="D58" s="2">
        <v>0</v>
      </c>
      <c r="G58" s="2">
        <f t="shared" si="13"/>
        <v>0</v>
      </c>
      <c r="H58" s="2">
        <f t="shared" si="14"/>
        <v>0</v>
      </c>
      <c r="I58" s="2">
        <f t="shared" si="14"/>
        <v>0</v>
      </c>
      <c r="J58" s="2">
        <f t="shared" si="14"/>
        <v>0</v>
      </c>
      <c r="M58" s="2">
        <f t="shared" si="2"/>
        <v>0</v>
      </c>
      <c r="N58" s="2">
        <f t="shared" si="3"/>
        <v>0</v>
      </c>
      <c r="O58" s="2">
        <f t="shared" si="4"/>
        <v>0</v>
      </c>
      <c r="P58" s="2">
        <f t="shared" si="5"/>
        <v>0</v>
      </c>
      <c r="Q58" s="2" t="e">
        <f t="shared" si="6"/>
        <v>#DIV/0!</v>
      </c>
      <c r="R58" s="2">
        <f t="shared" si="7"/>
        <v>0</v>
      </c>
      <c r="S58" s="2">
        <f t="shared" si="8"/>
        <v>0</v>
      </c>
      <c r="T58" s="2" t="e">
        <f t="shared" si="9"/>
        <v>#DIV/0!</v>
      </c>
      <c r="U58" s="1" t="e">
        <f t="shared" si="10"/>
        <v>#DIV/0!</v>
      </c>
      <c r="V58" s="9" t="str">
        <f t="shared" si="11"/>
        <v>0 ± 0</v>
      </c>
    </row>
    <row r="59" spans="1:22" x14ac:dyDescent="0.3">
      <c r="A59" s="31">
        <f t="shared" si="12"/>
        <v>57</v>
      </c>
      <c r="B59" s="3">
        <v>0</v>
      </c>
      <c r="C59" s="2">
        <v>0</v>
      </c>
      <c r="D59" s="2">
        <v>0</v>
      </c>
      <c r="G59" s="2">
        <f t="shared" si="13"/>
        <v>0</v>
      </c>
      <c r="H59" s="2">
        <f t="shared" si="14"/>
        <v>0</v>
      </c>
      <c r="I59" s="2">
        <f t="shared" si="14"/>
        <v>0</v>
      </c>
      <c r="J59" s="2">
        <f t="shared" si="14"/>
        <v>0</v>
      </c>
      <c r="M59" s="2">
        <f t="shared" si="2"/>
        <v>0</v>
      </c>
      <c r="N59" s="2">
        <f t="shared" si="3"/>
        <v>0</v>
      </c>
      <c r="O59" s="2">
        <f t="shared" si="4"/>
        <v>0</v>
      </c>
      <c r="P59" s="2">
        <f t="shared" si="5"/>
        <v>0</v>
      </c>
      <c r="Q59" s="2" t="e">
        <f t="shared" si="6"/>
        <v>#DIV/0!</v>
      </c>
      <c r="R59" s="2">
        <f t="shared" si="7"/>
        <v>0</v>
      </c>
      <c r="S59" s="2">
        <f t="shared" si="8"/>
        <v>0</v>
      </c>
      <c r="T59" s="2" t="e">
        <f t="shared" si="9"/>
        <v>#DIV/0!</v>
      </c>
      <c r="U59" s="1" t="e">
        <f t="shared" si="10"/>
        <v>#DIV/0!</v>
      </c>
      <c r="V59" s="9" t="str">
        <f t="shared" si="11"/>
        <v>0 ± 0</v>
      </c>
    </row>
    <row r="60" spans="1:22" x14ac:dyDescent="0.3">
      <c r="A60" s="4">
        <f t="shared" si="12"/>
        <v>58</v>
      </c>
      <c r="G60" s="2">
        <f t="shared" si="13"/>
        <v>0</v>
      </c>
      <c r="H60" s="2">
        <f t="shared" si="14"/>
        <v>0</v>
      </c>
      <c r="I60" s="2">
        <f t="shared" si="14"/>
        <v>0</v>
      </c>
      <c r="J60" s="2">
        <f t="shared" si="14"/>
        <v>0</v>
      </c>
      <c r="M60" s="2">
        <f t="shared" si="2"/>
        <v>0</v>
      </c>
      <c r="N60" s="2">
        <f t="shared" si="3"/>
        <v>0</v>
      </c>
      <c r="O60" s="2">
        <f t="shared" si="4"/>
        <v>0</v>
      </c>
      <c r="P60" s="2">
        <f t="shared" si="5"/>
        <v>0</v>
      </c>
      <c r="Q60" s="2" t="e">
        <f t="shared" si="6"/>
        <v>#DIV/0!</v>
      </c>
      <c r="R60" s="2">
        <f t="shared" si="7"/>
        <v>0</v>
      </c>
      <c r="S60" s="2">
        <f t="shared" si="8"/>
        <v>0</v>
      </c>
      <c r="T60" s="2" t="e">
        <f t="shared" si="9"/>
        <v>#DIV/0!</v>
      </c>
      <c r="U60" s="1" t="e">
        <f t="shared" si="10"/>
        <v>#DIV/0!</v>
      </c>
      <c r="V60" s="9" t="str">
        <f t="shared" si="11"/>
        <v>0 ± 0</v>
      </c>
    </row>
    <row r="61" spans="1:22" x14ac:dyDescent="0.3">
      <c r="A61" s="4">
        <f t="shared" si="12"/>
        <v>59</v>
      </c>
      <c r="G61" s="2">
        <f t="shared" si="13"/>
        <v>0</v>
      </c>
      <c r="H61" s="2">
        <f t="shared" si="14"/>
        <v>0</v>
      </c>
      <c r="I61" s="2">
        <f t="shared" si="14"/>
        <v>0</v>
      </c>
      <c r="J61" s="2">
        <f t="shared" si="14"/>
        <v>0</v>
      </c>
      <c r="M61" s="2">
        <f t="shared" si="2"/>
        <v>0</v>
      </c>
      <c r="N61" s="2">
        <f t="shared" si="3"/>
        <v>0</v>
      </c>
      <c r="O61" s="2">
        <f t="shared" si="4"/>
        <v>0</v>
      </c>
      <c r="P61" s="2">
        <f t="shared" si="5"/>
        <v>0</v>
      </c>
      <c r="Q61" s="2" t="e">
        <f t="shared" si="6"/>
        <v>#DIV/0!</v>
      </c>
      <c r="R61" s="2">
        <f t="shared" si="7"/>
        <v>0</v>
      </c>
      <c r="S61" s="2">
        <f t="shared" si="8"/>
        <v>0</v>
      </c>
      <c r="T61" s="2" t="e">
        <f t="shared" si="9"/>
        <v>#DIV/0!</v>
      </c>
      <c r="U61" s="1" t="e">
        <f t="shared" si="10"/>
        <v>#DIV/0!</v>
      </c>
      <c r="V61" s="9" t="str">
        <f t="shared" si="11"/>
        <v>0 ± 0</v>
      </c>
    </row>
    <row r="62" spans="1:22" x14ac:dyDescent="0.3">
      <c r="A62" s="4">
        <f t="shared" si="12"/>
        <v>60</v>
      </c>
      <c r="G62" s="2">
        <f t="shared" si="13"/>
        <v>0</v>
      </c>
      <c r="H62" s="2">
        <f t="shared" si="14"/>
        <v>0</v>
      </c>
      <c r="I62" s="2">
        <f t="shared" si="14"/>
        <v>0</v>
      </c>
      <c r="J62" s="2">
        <f t="shared" si="14"/>
        <v>0</v>
      </c>
      <c r="M62" s="2">
        <f t="shared" si="2"/>
        <v>0</v>
      </c>
      <c r="N62" s="2">
        <f t="shared" si="3"/>
        <v>0</v>
      </c>
      <c r="O62" s="2">
        <f t="shared" si="4"/>
        <v>0</v>
      </c>
      <c r="P62" s="2">
        <f t="shared" si="5"/>
        <v>0</v>
      </c>
      <c r="Q62" s="2" t="e">
        <f t="shared" si="6"/>
        <v>#DIV/0!</v>
      </c>
      <c r="R62" s="2">
        <f t="shared" si="7"/>
        <v>0</v>
      </c>
      <c r="S62" s="2">
        <f t="shared" si="8"/>
        <v>0</v>
      </c>
      <c r="T62" s="2" t="e">
        <f t="shared" si="9"/>
        <v>#DIV/0!</v>
      </c>
      <c r="U62" s="1" t="e">
        <f t="shared" si="10"/>
        <v>#DIV/0!</v>
      </c>
      <c r="V62" s="9" t="str">
        <f t="shared" si="11"/>
        <v>0 ± 0</v>
      </c>
    </row>
    <row r="63" spans="1:22" x14ac:dyDescent="0.3">
      <c r="A63" s="32">
        <f t="shared" si="12"/>
        <v>61</v>
      </c>
      <c r="B63" s="3">
        <v>0</v>
      </c>
      <c r="C63" s="2">
        <v>0</v>
      </c>
      <c r="D63" s="2">
        <v>0</v>
      </c>
      <c r="G63" s="2">
        <f t="shared" si="13"/>
        <v>0</v>
      </c>
      <c r="H63" s="2">
        <f t="shared" si="14"/>
        <v>0</v>
      </c>
      <c r="I63" s="2">
        <f t="shared" si="14"/>
        <v>0</v>
      </c>
      <c r="J63" s="2">
        <f t="shared" si="14"/>
        <v>0</v>
      </c>
      <c r="M63" s="2">
        <f t="shared" si="2"/>
        <v>0</v>
      </c>
      <c r="N63" s="2">
        <f t="shared" si="3"/>
        <v>0</v>
      </c>
      <c r="O63" s="2">
        <f t="shared" si="4"/>
        <v>0</v>
      </c>
      <c r="P63" s="2">
        <f t="shared" si="5"/>
        <v>0</v>
      </c>
      <c r="Q63" s="2" t="e">
        <f t="shared" si="6"/>
        <v>#DIV/0!</v>
      </c>
      <c r="R63" s="2">
        <f t="shared" si="7"/>
        <v>0</v>
      </c>
      <c r="S63" s="2">
        <f t="shared" si="8"/>
        <v>0</v>
      </c>
      <c r="T63" s="2" t="e">
        <f t="shared" si="9"/>
        <v>#DIV/0!</v>
      </c>
      <c r="U63" s="1" t="e">
        <f t="shared" si="10"/>
        <v>#DIV/0!</v>
      </c>
      <c r="V63" s="9" t="str">
        <f t="shared" si="11"/>
        <v>0 ± 0</v>
      </c>
    </row>
    <row r="64" spans="1:22" x14ac:dyDescent="0.3">
      <c r="A64" s="30">
        <f t="shared" si="12"/>
        <v>62</v>
      </c>
      <c r="G64" s="2">
        <f t="shared" si="13"/>
        <v>0</v>
      </c>
      <c r="H64" s="2">
        <f t="shared" si="14"/>
        <v>0</v>
      </c>
      <c r="I64" s="2">
        <f t="shared" si="14"/>
        <v>0</v>
      </c>
      <c r="J64" s="2">
        <f t="shared" si="14"/>
        <v>0</v>
      </c>
      <c r="M64" s="2">
        <f t="shared" si="2"/>
        <v>0</v>
      </c>
      <c r="N64" s="2">
        <f t="shared" si="3"/>
        <v>0</v>
      </c>
      <c r="O64" s="2">
        <f t="shared" si="4"/>
        <v>0</v>
      </c>
      <c r="P64" s="2">
        <f t="shared" si="5"/>
        <v>0</v>
      </c>
      <c r="Q64" s="2" t="e">
        <f t="shared" si="6"/>
        <v>#DIV/0!</v>
      </c>
      <c r="R64" s="2">
        <f t="shared" si="7"/>
        <v>0</v>
      </c>
      <c r="S64" s="2">
        <f t="shared" si="8"/>
        <v>0</v>
      </c>
      <c r="T64" s="2" t="e">
        <f t="shared" si="9"/>
        <v>#DIV/0!</v>
      </c>
      <c r="U64" s="1" t="e">
        <f t="shared" si="10"/>
        <v>#DIV/0!</v>
      </c>
      <c r="V64" s="9" t="str">
        <f t="shared" si="11"/>
        <v>0 ± 0</v>
      </c>
    </row>
    <row r="65" spans="1:22" x14ac:dyDescent="0.3">
      <c r="A65" s="30">
        <f t="shared" si="12"/>
        <v>63</v>
      </c>
      <c r="G65" s="2">
        <f t="shared" si="13"/>
        <v>0</v>
      </c>
      <c r="H65" s="2">
        <f t="shared" si="14"/>
        <v>0</v>
      </c>
      <c r="I65" s="2">
        <f t="shared" si="14"/>
        <v>0</v>
      </c>
      <c r="J65" s="2">
        <f t="shared" si="14"/>
        <v>0</v>
      </c>
      <c r="M65" s="2">
        <f t="shared" si="2"/>
        <v>0</v>
      </c>
      <c r="N65" s="2">
        <f t="shared" si="3"/>
        <v>0</v>
      </c>
      <c r="O65" s="2">
        <f t="shared" si="4"/>
        <v>0</v>
      </c>
      <c r="P65" s="2">
        <f t="shared" si="5"/>
        <v>0</v>
      </c>
      <c r="Q65" s="2" t="e">
        <f t="shared" si="6"/>
        <v>#DIV/0!</v>
      </c>
      <c r="R65" s="2">
        <f t="shared" si="7"/>
        <v>0</v>
      </c>
      <c r="S65" s="2">
        <f t="shared" si="8"/>
        <v>0</v>
      </c>
      <c r="T65" s="2" t="e">
        <f t="shared" si="9"/>
        <v>#DIV/0!</v>
      </c>
      <c r="U65" s="1" t="e">
        <f t="shared" si="10"/>
        <v>#DIV/0!</v>
      </c>
      <c r="V65" s="9" t="str">
        <f t="shared" si="11"/>
        <v>0 ± 0</v>
      </c>
    </row>
    <row r="66" spans="1:22" x14ac:dyDescent="0.3">
      <c r="A66" s="30">
        <f t="shared" si="12"/>
        <v>64</v>
      </c>
      <c r="G66" s="2">
        <f t="shared" si="13"/>
        <v>0</v>
      </c>
      <c r="H66" s="2">
        <f t="shared" si="14"/>
        <v>0</v>
      </c>
      <c r="I66" s="2">
        <f t="shared" si="14"/>
        <v>0</v>
      </c>
      <c r="J66" s="2">
        <f t="shared" si="14"/>
        <v>0</v>
      </c>
      <c r="M66" s="2">
        <f t="shared" si="2"/>
        <v>0</v>
      </c>
      <c r="N66" s="2">
        <f t="shared" si="3"/>
        <v>0</v>
      </c>
      <c r="O66" s="2">
        <f t="shared" si="4"/>
        <v>0</v>
      </c>
      <c r="P66" s="2">
        <f t="shared" si="5"/>
        <v>0</v>
      </c>
      <c r="Q66" s="2" t="e">
        <f t="shared" si="6"/>
        <v>#DIV/0!</v>
      </c>
      <c r="R66" s="2">
        <f t="shared" si="7"/>
        <v>0</v>
      </c>
      <c r="S66" s="2">
        <f t="shared" si="8"/>
        <v>0</v>
      </c>
      <c r="T66" s="2" t="e">
        <f t="shared" si="9"/>
        <v>#DIV/0!</v>
      </c>
      <c r="U66" s="1" t="e">
        <f t="shared" si="10"/>
        <v>#DIV/0!</v>
      </c>
      <c r="V66" s="9" t="str">
        <f t="shared" si="11"/>
        <v>0 ± 0</v>
      </c>
    </row>
    <row r="67" spans="1:22" x14ac:dyDescent="0.3">
      <c r="A67" s="30">
        <f t="shared" si="12"/>
        <v>65</v>
      </c>
      <c r="G67" s="2">
        <f t="shared" si="13"/>
        <v>0</v>
      </c>
      <c r="H67" s="2">
        <f t="shared" si="14"/>
        <v>0</v>
      </c>
      <c r="I67" s="2">
        <f t="shared" si="14"/>
        <v>0</v>
      </c>
      <c r="J67" s="2">
        <f t="shared" si="14"/>
        <v>0</v>
      </c>
      <c r="M67" s="2">
        <f t="shared" ref="M67:M88" si="15">SUM(H67,I67,J67,K67,L67)</f>
        <v>0</v>
      </c>
      <c r="N67" s="2">
        <f t="shared" ref="N67:N88" si="16">POWER(M67/($Y$5-1),0.5)</f>
        <v>0</v>
      </c>
      <c r="O67" s="2">
        <f t="shared" ref="O67:O88" si="17">G67+3*N67</f>
        <v>0</v>
      </c>
      <c r="P67" s="2">
        <f t="shared" ref="P67:P88" si="18">G67-3*N67</f>
        <v>0</v>
      </c>
      <c r="Q67" s="2" t="e">
        <f t="shared" ref="Q67:Q88" si="19">N67/G67*100</f>
        <v>#DIV/0!</v>
      </c>
      <c r="R67" s="2">
        <f t="shared" ref="R67:R88" si="20">N67/POWER($Y$5, 0.5)</f>
        <v>0</v>
      </c>
      <c r="S67" s="2">
        <f t="shared" ref="S67:S88" si="21">R67*$Z$5</f>
        <v>0</v>
      </c>
      <c r="T67" s="2" t="e">
        <f t="shared" ref="T67:T88" si="22">S67/G67*100</f>
        <v>#DIV/0!</v>
      </c>
      <c r="U67" s="1" t="e">
        <f t="shared" ref="U67:U88" si="23">ROUNDUP(POWER(Q67*$Z$5/$AA$5,2),0)</f>
        <v>#DIV/0!</v>
      </c>
      <c r="V67" s="9" t="str">
        <f t="shared" si="11"/>
        <v>0 ± 0</v>
      </c>
    </row>
    <row r="68" spans="1:22" x14ac:dyDescent="0.3">
      <c r="A68" s="31">
        <f t="shared" si="12"/>
        <v>66</v>
      </c>
      <c r="B68" s="3">
        <v>0</v>
      </c>
      <c r="C68" s="2">
        <v>0</v>
      </c>
      <c r="D68" s="2">
        <v>0</v>
      </c>
      <c r="G68" s="2">
        <f t="shared" si="13"/>
        <v>0</v>
      </c>
      <c r="H68" s="2">
        <f t="shared" si="14"/>
        <v>0</v>
      </c>
      <c r="I68" s="2">
        <f t="shared" si="14"/>
        <v>0</v>
      </c>
      <c r="J68" s="2">
        <f t="shared" si="14"/>
        <v>0</v>
      </c>
      <c r="M68" s="2">
        <f t="shared" si="15"/>
        <v>0</v>
      </c>
      <c r="N68" s="2">
        <f t="shared" si="16"/>
        <v>0</v>
      </c>
      <c r="O68" s="2">
        <f t="shared" si="17"/>
        <v>0</v>
      </c>
      <c r="P68" s="2">
        <f t="shared" si="18"/>
        <v>0</v>
      </c>
      <c r="Q68" s="2" t="e">
        <f t="shared" si="19"/>
        <v>#DIV/0!</v>
      </c>
      <c r="R68" s="2">
        <f t="shared" si="20"/>
        <v>0</v>
      </c>
      <c r="S68" s="2">
        <f t="shared" si="21"/>
        <v>0</v>
      </c>
      <c r="T68" s="2" t="e">
        <f t="shared" si="22"/>
        <v>#DIV/0!</v>
      </c>
      <c r="U68" s="1" t="e">
        <f t="shared" si="23"/>
        <v>#DIV/0!</v>
      </c>
      <c r="V68" s="9" t="str">
        <f t="shared" ref="V68:V88" si="24" xml:space="preserve"> (ROUNDUP(G68,3)) &amp; " ± " &amp; (ROUNDUP(S68, 3))</f>
        <v>0 ± 0</v>
      </c>
    </row>
    <row r="69" spans="1:22" x14ac:dyDescent="0.3">
      <c r="A69" s="30">
        <f t="shared" ref="A69:A78" si="25">A68+1</f>
        <v>67</v>
      </c>
      <c r="G69" s="2">
        <f t="shared" si="13"/>
        <v>0</v>
      </c>
      <c r="H69" s="2">
        <f t="shared" si="14"/>
        <v>0</v>
      </c>
      <c r="I69" s="2">
        <f t="shared" si="14"/>
        <v>0</v>
      </c>
      <c r="J69" s="2">
        <f t="shared" si="14"/>
        <v>0</v>
      </c>
      <c r="M69" s="2">
        <f t="shared" si="15"/>
        <v>0</v>
      </c>
      <c r="N69" s="2">
        <f t="shared" si="16"/>
        <v>0</v>
      </c>
      <c r="O69" s="2">
        <f t="shared" si="17"/>
        <v>0</v>
      </c>
      <c r="P69" s="2">
        <f t="shared" si="18"/>
        <v>0</v>
      </c>
      <c r="Q69" s="2" t="e">
        <f t="shared" si="19"/>
        <v>#DIV/0!</v>
      </c>
      <c r="R69" s="2">
        <f t="shared" si="20"/>
        <v>0</v>
      </c>
      <c r="S69" s="2">
        <f t="shared" si="21"/>
        <v>0</v>
      </c>
      <c r="T69" s="2" t="e">
        <f t="shared" si="22"/>
        <v>#DIV/0!</v>
      </c>
      <c r="U69" s="1" t="e">
        <f t="shared" si="23"/>
        <v>#DIV/0!</v>
      </c>
      <c r="V69" s="9" t="str">
        <f t="shared" si="24"/>
        <v>0 ± 0</v>
      </c>
    </row>
    <row r="70" spans="1:22" x14ac:dyDescent="0.3">
      <c r="A70" s="30">
        <f t="shared" si="25"/>
        <v>68</v>
      </c>
      <c r="G70" s="2">
        <f t="shared" si="13"/>
        <v>0</v>
      </c>
      <c r="H70" s="2">
        <f t="shared" si="14"/>
        <v>0</v>
      </c>
      <c r="I70" s="2">
        <f t="shared" si="14"/>
        <v>0</v>
      </c>
      <c r="J70" s="2">
        <f t="shared" si="14"/>
        <v>0</v>
      </c>
      <c r="M70" s="2">
        <f t="shared" si="15"/>
        <v>0</v>
      </c>
      <c r="N70" s="2">
        <f t="shared" si="16"/>
        <v>0</v>
      </c>
      <c r="O70" s="2">
        <f t="shared" si="17"/>
        <v>0</v>
      </c>
      <c r="P70" s="2">
        <f t="shared" si="18"/>
        <v>0</v>
      </c>
      <c r="Q70" s="2" t="e">
        <f t="shared" si="19"/>
        <v>#DIV/0!</v>
      </c>
      <c r="R70" s="2">
        <f t="shared" si="20"/>
        <v>0</v>
      </c>
      <c r="S70" s="2">
        <f t="shared" si="21"/>
        <v>0</v>
      </c>
      <c r="T70" s="2" t="e">
        <f t="shared" si="22"/>
        <v>#DIV/0!</v>
      </c>
      <c r="U70" s="1" t="e">
        <f t="shared" si="23"/>
        <v>#DIV/0!</v>
      </c>
      <c r="V70" s="9" t="str">
        <f t="shared" si="24"/>
        <v>0 ± 0</v>
      </c>
    </row>
    <row r="71" spans="1:22" x14ac:dyDescent="0.3">
      <c r="A71" s="30">
        <f t="shared" si="25"/>
        <v>69</v>
      </c>
      <c r="G71" s="2">
        <f t="shared" si="13"/>
        <v>0</v>
      </c>
      <c r="H71" s="2">
        <f t="shared" si="14"/>
        <v>0</v>
      </c>
      <c r="I71" s="2">
        <f t="shared" si="14"/>
        <v>0</v>
      </c>
      <c r="J71" s="2">
        <f t="shared" si="14"/>
        <v>0</v>
      </c>
      <c r="M71" s="2">
        <f t="shared" si="15"/>
        <v>0</v>
      </c>
      <c r="N71" s="2">
        <f t="shared" si="16"/>
        <v>0</v>
      </c>
      <c r="O71" s="2">
        <f t="shared" si="17"/>
        <v>0</v>
      </c>
      <c r="P71" s="2">
        <f t="shared" si="18"/>
        <v>0</v>
      </c>
      <c r="Q71" s="2" t="e">
        <f t="shared" si="19"/>
        <v>#DIV/0!</v>
      </c>
      <c r="R71" s="2">
        <f t="shared" si="20"/>
        <v>0</v>
      </c>
      <c r="S71" s="2">
        <f t="shared" si="21"/>
        <v>0</v>
      </c>
      <c r="T71" s="2" t="e">
        <f t="shared" si="22"/>
        <v>#DIV/0!</v>
      </c>
      <c r="U71" s="1" t="e">
        <f t="shared" si="23"/>
        <v>#DIV/0!</v>
      </c>
      <c r="V71" s="9" t="str">
        <f t="shared" si="24"/>
        <v>0 ± 0</v>
      </c>
    </row>
    <row r="72" spans="1:22" x14ac:dyDescent="0.3">
      <c r="A72" s="30">
        <f t="shared" si="25"/>
        <v>70</v>
      </c>
      <c r="G72" s="2">
        <f t="shared" si="13"/>
        <v>0</v>
      </c>
      <c r="H72" s="2">
        <f t="shared" si="14"/>
        <v>0</v>
      </c>
      <c r="I72" s="2">
        <f t="shared" si="14"/>
        <v>0</v>
      </c>
      <c r="J72" s="2">
        <f t="shared" si="14"/>
        <v>0</v>
      </c>
      <c r="M72" s="2">
        <f t="shared" si="15"/>
        <v>0</v>
      </c>
      <c r="N72" s="2">
        <f t="shared" si="16"/>
        <v>0</v>
      </c>
      <c r="O72" s="2">
        <f t="shared" si="17"/>
        <v>0</v>
      </c>
      <c r="P72" s="2">
        <f t="shared" si="18"/>
        <v>0</v>
      </c>
      <c r="Q72" s="2" t="e">
        <f t="shared" si="19"/>
        <v>#DIV/0!</v>
      </c>
      <c r="R72" s="2">
        <f t="shared" si="20"/>
        <v>0</v>
      </c>
      <c r="S72" s="2">
        <f t="shared" si="21"/>
        <v>0</v>
      </c>
      <c r="T72" s="2" t="e">
        <f t="shared" si="22"/>
        <v>#DIV/0!</v>
      </c>
      <c r="U72" s="1" t="e">
        <f t="shared" si="23"/>
        <v>#DIV/0!</v>
      </c>
      <c r="V72" s="9" t="str">
        <f t="shared" si="24"/>
        <v>0 ± 0</v>
      </c>
    </row>
    <row r="73" spans="1:22" x14ac:dyDescent="0.3">
      <c r="A73" s="31">
        <f t="shared" si="25"/>
        <v>71</v>
      </c>
      <c r="B73" s="3">
        <v>0</v>
      </c>
      <c r="C73" s="2">
        <v>0</v>
      </c>
      <c r="D73" s="2">
        <v>0</v>
      </c>
      <c r="G73" s="2">
        <f t="shared" ref="G73:G88" si="26">(B73+C73+D73+E73+F73)/$Y$5</f>
        <v>0</v>
      </c>
      <c r="H73" s="2">
        <f t="shared" ref="H73:J88" si="27">POWER(B73-$G73,2)</f>
        <v>0</v>
      </c>
      <c r="I73" s="2">
        <f t="shared" si="27"/>
        <v>0</v>
      </c>
      <c r="J73" s="2">
        <f t="shared" si="27"/>
        <v>0</v>
      </c>
      <c r="M73" s="2">
        <f t="shared" si="15"/>
        <v>0</v>
      </c>
      <c r="N73" s="2">
        <f t="shared" si="16"/>
        <v>0</v>
      </c>
      <c r="O73" s="2">
        <f t="shared" si="17"/>
        <v>0</v>
      </c>
      <c r="P73" s="2">
        <f t="shared" si="18"/>
        <v>0</v>
      </c>
      <c r="Q73" s="2" t="e">
        <f t="shared" si="19"/>
        <v>#DIV/0!</v>
      </c>
      <c r="R73" s="2">
        <f t="shared" si="20"/>
        <v>0</v>
      </c>
      <c r="S73" s="2">
        <f t="shared" si="21"/>
        <v>0</v>
      </c>
      <c r="T73" s="2" t="e">
        <f t="shared" si="22"/>
        <v>#DIV/0!</v>
      </c>
      <c r="U73" s="1" t="e">
        <f t="shared" si="23"/>
        <v>#DIV/0!</v>
      </c>
      <c r="V73" s="9" t="str">
        <f t="shared" si="24"/>
        <v>0 ± 0</v>
      </c>
    </row>
    <row r="74" spans="1:22" x14ac:dyDescent="0.3">
      <c r="A74" s="30">
        <f t="shared" si="25"/>
        <v>72</v>
      </c>
      <c r="G74" s="2">
        <f t="shared" si="26"/>
        <v>0</v>
      </c>
      <c r="H74" s="2">
        <f t="shared" si="27"/>
        <v>0</v>
      </c>
      <c r="I74" s="2">
        <f t="shared" si="27"/>
        <v>0</v>
      </c>
      <c r="J74" s="2">
        <f t="shared" si="27"/>
        <v>0</v>
      </c>
      <c r="M74" s="2">
        <f t="shared" si="15"/>
        <v>0</v>
      </c>
      <c r="N74" s="2">
        <f t="shared" si="16"/>
        <v>0</v>
      </c>
      <c r="O74" s="2">
        <f t="shared" si="17"/>
        <v>0</v>
      </c>
      <c r="P74" s="2">
        <f t="shared" si="18"/>
        <v>0</v>
      </c>
      <c r="Q74" s="2" t="e">
        <f t="shared" si="19"/>
        <v>#DIV/0!</v>
      </c>
      <c r="R74" s="2">
        <f t="shared" si="20"/>
        <v>0</v>
      </c>
      <c r="S74" s="2">
        <f t="shared" si="21"/>
        <v>0</v>
      </c>
      <c r="T74" s="2" t="e">
        <f t="shared" si="22"/>
        <v>#DIV/0!</v>
      </c>
      <c r="U74" s="1" t="e">
        <f t="shared" si="23"/>
        <v>#DIV/0!</v>
      </c>
      <c r="V74" s="9" t="str">
        <f t="shared" si="24"/>
        <v>0 ± 0</v>
      </c>
    </row>
    <row r="75" spans="1:22" x14ac:dyDescent="0.3">
      <c r="A75" s="30">
        <f t="shared" si="25"/>
        <v>73</v>
      </c>
      <c r="G75" s="2">
        <f t="shared" si="26"/>
        <v>0</v>
      </c>
      <c r="H75" s="2">
        <f t="shared" si="27"/>
        <v>0</v>
      </c>
      <c r="I75" s="2">
        <f t="shared" si="27"/>
        <v>0</v>
      </c>
      <c r="J75" s="2">
        <f t="shared" si="27"/>
        <v>0</v>
      </c>
      <c r="M75" s="2">
        <f t="shared" si="15"/>
        <v>0</v>
      </c>
      <c r="N75" s="2">
        <f t="shared" si="16"/>
        <v>0</v>
      </c>
      <c r="O75" s="2">
        <f t="shared" si="17"/>
        <v>0</v>
      </c>
      <c r="P75" s="2">
        <f t="shared" si="18"/>
        <v>0</v>
      </c>
      <c r="Q75" s="2" t="e">
        <f t="shared" si="19"/>
        <v>#DIV/0!</v>
      </c>
      <c r="R75" s="2">
        <f t="shared" si="20"/>
        <v>0</v>
      </c>
      <c r="S75" s="2">
        <f t="shared" si="21"/>
        <v>0</v>
      </c>
      <c r="T75" s="2" t="e">
        <f t="shared" si="22"/>
        <v>#DIV/0!</v>
      </c>
      <c r="U75" s="1" t="e">
        <f t="shared" si="23"/>
        <v>#DIV/0!</v>
      </c>
      <c r="V75" s="9" t="str">
        <f t="shared" si="24"/>
        <v>0 ± 0</v>
      </c>
    </row>
    <row r="76" spans="1:22" x14ac:dyDescent="0.3">
      <c r="A76" s="30">
        <f t="shared" si="25"/>
        <v>74</v>
      </c>
      <c r="G76" s="2">
        <f t="shared" si="26"/>
        <v>0</v>
      </c>
      <c r="H76" s="2">
        <f t="shared" si="27"/>
        <v>0</v>
      </c>
      <c r="I76" s="2">
        <f t="shared" si="27"/>
        <v>0</v>
      </c>
      <c r="J76" s="2">
        <f t="shared" si="27"/>
        <v>0</v>
      </c>
      <c r="M76" s="2">
        <f t="shared" si="15"/>
        <v>0</v>
      </c>
      <c r="N76" s="2">
        <f t="shared" si="16"/>
        <v>0</v>
      </c>
      <c r="O76" s="2">
        <f t="shared" si="17"/>
        <v>0</v>
      </c>
      <c r="P76" s="2">
        <f t="shared" si="18"/>
        <v>0</v>
      </c>
      <c r="Q76" s="2" t="e">
        <f t="shared" si="19"/>
        <v>#DIV/0!</v>
      </c>
      <c r="R76" s="2">
        <f t="shared" si="20"/>
        <v>0</v>
      </c>
      <c r="S76" s="2">
        <f t="shared" si="21"/>
        <v>0</v>
      </c>
      <c r="T76" s="2" t="e">
        <f t="shared" si="22"/>
        <v>#DIV/0!</v>
      </c>
      <c r="U76" s="1" t="e">
        <f t="shared" si="23"/>
        <v>#DIV/0!</v>
      </c>
      <c r="V76" s="9" t="str">
        <f t="shared" si="24"/>
        <v>0 ± 0</v>
      </c>
    </row>
    <row r="77" spans="1:22" x14ac:dyDescent="0.3">
      <c r="A77" s="30">
        <f t="shared" si="25"/>
        <v>75</v>
      </c>
      <c r="G77" s="2">
        <f t="shared" si="26"/>
        <v>0</v>
      </c>
      <c r="H77" s="2">
        <f t="shared" si="27"/>
        <v>0</v>
      </c>
      <c r="I77" s="2">
        <f t="shared" si="27"/>
        <v>0</v>
      </c>
      <c r="J77" s="2">
        <f t="shared" si="27"/>
        <v>0</v>
      </c>
      <c r="M77" s="2">
        <f t="shared" si="15"/>
        <v>0</v>
      </c>
      <c r="N77" s="2">
        <f t="shared" si="16"/>
        <v>0</v>
      </c>
      <c r="O77" s="2">
        <f t="shared" si="17"/>
        <v>0</v>
      </c>
      <c r="P77" s="2">
        <f t="shared" si="18"/>
        <v>0</v>
      </c>
      <c r="Q77" s="2" t="e">
        <f t="shared" si="19"/>
        <v>#DIV/0!</v>
      </c>
      <c r="R77" s="2">
        <f t="shared" si="20"/>
        <v>0</v>
      </c>
      <c r="S77" s="2">
        <f t="shared" si="21"/>
        <v>0</v>
      </c>
      <c r="T77" s="2" t="e">
        <f t="shared" si="22"/>
        <v>#DIV/0!</v>
      </c>
      <c r="U77" s="1" t="e">
        <f t="shared" si="23"/>
        <v>#DIV/0!</v>
      </c>
      <c r="V77" s="9" t="str">
        <f t="shared" si="24"/>
        <v>0 ± 0</v>
      </c>
    </row>
    <row r="78" spans="1:22" x14ac:dyDescent="0.3">
      <c r="A78" s="31">
        <f t="shared" si="25"/>
        <v>76</v>
      </c>
      <c r="B78" s="3">
        <v>0</v>
      </c>
      <c r="C78" s="2">
        <v>0</v>
      </c>
      <c r="D78" s="2">
        <v>0</v>
      </c>
      <c r="G78" s="2">
        <f t="shared" si="26"/>
        <v>0</v>
      </c>
      <c r="H78" s="2">
        <f t="shared" si="27"/>
        <v>0</v>
      </c>
      <c r="I78" s="2">
        <f t="shared" si="27"/>
        <v>0</v>
      </c>
      <c r="J78" s="2">
        <f t="shared" si="27"/>
        <v>0</v>
      </c>
      <c r="M78" s="2">
        <f t="shared" si="15"/>
        <v>0</v>
      </c>
      <c r="N78" s="2">
        <f t="shared" si="16"/>
        <v>0</v>
      </c>
      <c r="O78" s="2">
        <f t="shared" si="17"/>
        <v>0</v>
      </c>
      <c r="P78" s="2">
        <f t="shared" si="18"/>
        <v>0</v>
      </c>
      <c r="Q78" s="2" t="e">
        <f t="shared" si="19"/>
        <v>#DIV/0!</v>
      </c>
      <c r="R78" s="2">
        <f t="shared" si="20"/>
        <v>0</v>
      </c>
      <c r="S78" s="2">
        <f t="shared" si="21"/>
        <v>0</v>
      </c>
      <c r="T78" s="2" t="e">
        <f t="shared" si="22"/>
        <v>#DIV/0!</v>
      </c>
      <c r="U78" s="1" t="e">
        <f t="shared" si="23"/>
        <v>#DIV/0!</v>
      </c>
      <c r="V78" s="9" t="str">
        <f t="shared" si="24"/>
        <v>0 ± 0</v>
      </c>
    </row>
    <row r="79" spans="1:22" x14ac:dyDescent="0.3">
      <c r="G79" s="2">
        <f t="shared" si="26"/>
        <v>0</v>
      </c>
      <c r="H79" s="2">
        <f t="shared" si="27"/>
        <v>0</v>
      </c>
      <c r="I79" s="2">
        <f t="shared" si="27"/>
        <v>0</v>
      </c>
      <c r="J79" s="2">
        <f t="shared" si="27"/>
        <v>0</v>
      </c>
      <c r="M79" s="2">
        <f t="shared" si="15"/>
        <v>0</v>
      </c>
      <c r="N79" s="2">
        <f t="shared" si="16"/>
        <v>0</v>
      </c>
      <c r="O79" s="2">
        <f t="shared" si="17"/>
        <v>0</v>
      </c>
      <c r="P79" s="2">
        <f t="shared" si="18"/>
        <v>0</v>
      </c>
      <c r="Q79" s="2" t="e">
        <f t="shared" si="19"/>
        <v>#DIV/0!</v>
      </c>
      <c r="R79" s="2">
        <f t="shared" si="20"/>
        <v>0</v>
      </c>
      <c r="S79" s="2">
        <f t="shared" si="21"/>
        <v>0</v>
      </c>
      <c r="T79" s="2" t="e">
        <f t="shared" si="22"/>
        <v>#DIV/0!</v>
      </c>
      <c r="U79" s="1" t="e">
        <f t="shared" si="23"/>
        <v>#DIV/0!</v>
      </c>
      <c r="V79" s="9" t="str">
        <f t="shared" si="24"/>
        <v>0 ± 0</v>
      </c>
    </row>
    <row r="80" spans="1:22" x14ac:dyDescent="0.3">
      <c r="G80" s="2">
        <f t="shared" si="26"/>
        <v>0</v>
      </c>
      <c r="H80" s="2">
        <f t="shared" si="27"/>
        <v>0</v>
      </c>
      <c r="I80" s="2">
        <f t="shared" si="27"/>
        <v>0</v>
      </c>
      <c r="J80" s="2">
        <f t="shared" si="27"/>
        <v>0</v>
      </c>
      <c r="M80" s="2">
        <f t="shared" si="15"/>
        <v>0</v>
      </c>
      <c r="N80" s="2">
        <f t="shared" si="16"/>
        <v>0</v>
      </c>
      <c r="O80" s="2">
        <f t="shared" si="17"/>
        <v>0</v>
      </c>
      <c r="P80" s="2">
        <f t="shared" si="18"/>
        <v>0</v>
      </c>
      <c r="Q80" s="2" t="e">
        <f t="shared" si="19"/>
        <v>#DIV/0!</v>
      </c>
      <c r="R80" s="2">
        <f t="shared" si="20"/>
        <v>0</v>
      </c>
      <c r="S80" s="2">
        <f t="shared" si="21"/>
        <v>0</v>
      </c>
      <c r="T80" s="2" t="e">
        <f t="shared" si="22"/>
        <v>#DIV/0!</v>
      </c>
      <c r="U80" s="1" t="e">
        <f t="shared" si="23"/>
        <v>#DIV/0!</v>
      </c>
      <c r="V80" s="9" t="str">
        <f t="shared" si="24"/>
        <v>0 ± 0</v>
      </c>
    </row>
    <row r="81" spans="1:22" x14ac:dyDescent="0.3">
      <c r="A81" s="31" t="s">
        <v>69</v>
      </c>
      <c r="B81" s="3">
        <v>0</v>
      </c>
      <c r="C81" s="2">
        <v>0</v>
      </c>
      <c r="D81" s="2">
        <v>0</v>
      </c>
      <c r="G81" s="2">
        <f t="shared" si="26"/>
        <v>0</v>
      </c>
      <c r="H81" s="2">
        <f t="shared" si="27"/>
        <v>0</v>
      </c>
      <c r="I81" s="2">
        <f t="shared" si="27"/>
        <v>0</v>
      </c>
      <c r="J81" s="2">
        <f t="shared" si="27"/>
        <v>0</v>
      </c>
      <c r="M81" s="2">
        <f t="shared" si="15"/>
        <v>0</v>
      </c>
      <c r="N81" s="2">
        <f t="shared" si="16"/>
        <v>0</v>
      </c>
      <c r="O81" s="2">
        <f t="shared" si="17"/>
        <v>0</v>
      </c>
      <c r="P81" s="2">
        <f t="shared" si="18"/>
        <v>0</v>
      </c>
      <c r="Q81" s="2" t="e">
        <f t="shared" si="19"/>
        <v>#DIV/0!</v>
      </c>
      <c r="R81" s="2">
        <f t="shared" si="20"/>
        <v>0</v>
      </c>
      <c r="S81" s="2">
        <f t="shared" si="21"/>
        <v>0</v>
      </c>
      <c r="T81" s="2" t="e">
        <f t="shared" si="22"/>
        <v>#DIV/0!</v>
      </c>
      <c r="U81" s="1" t="e">
        <f t="shared" si="23"/>
        <v>#DIV/0!</v>
      </c>
      <c r="V81" s="9" t="str">
        <f t="shared" si="24"/>
        <v>0 ± 0</v>
      </c>
    </row>
    <row r="82" spans="1:22" x14ac:dyDescent="0.3">
      <c r="A82" s="31" t="s">
        <v>71</v>
      </c>
      <c r="B82" s="3">
        <v>0</v>
      </c>
      <c r="C82" s="2">
        <v>0</v>
      </c>
      <c r="D82" s="2">
        <v>0</v>
      </c>
      <c r="G82" s="2">
        <f t="shared" si="26"/>
        <v>0</v>
      </c>
      <c r="H82" s="2">
        <f t="shared" si="27"/>
        <v>0</v>
      </c>
      <c r="I82" s="2">
        <f t="shared" si="27"/>
        <v>0</v>
      </c>
      <c r="J82" s="2">
        <f t="shared" si="27"/>
        <v>0</v>
      </c>
      <c r="M82" s="2">
        <f t="shared" si="15"/>
        <v>0</v>
      </c>
      <c r="N82" s="2">
        <f t="shared" si="16"/>
        <v>0</v>
      </c>
      <c r="O82" s="2">
        <f t="shared" si="17"/>
        <v>0</v>
      </c>
      <c r="P82" s="2">
        <f t="shared" si="18"/>
        <v>0</v>
      </c>
      <c r="Q82" s="2" t="e">
        <f t="shared" si="19"/>
        <v>#DIV/0!</v>
      </c>
      <c r="R82" s="2">
        <f t="shared" si="20"/>
        <v>0</v>
      </c>
      <c r="S82" s="2">
        <f t="shared" si="21"/>
        <v>0</v>
      </c>
      <c r="T82" s="2" t="e">
        <f t="shared" si="22"/>
        <v>#DIV/0!</v>
      </c>
      <c r="U82" s="1" t="e">
        <f t="shared" si="23"/>
        <v>#DIV/0!</v>
      </c>
      <c r="V82" s="9" t="str">
        <f t="shared" si="24"/>
        <v>0 ± 0</v>
      </c>
    </row>
    <row r="83" spans="1:22" x14ac:dyDescent="0.3">
      <c r="A83" s="31" t="s">
        <v>72</v>
      </c>
      <c r="B83" s="3">
        <v>40.410519999999998</v>
      </c>
      <c r="C83" s="2">
        <v>27.710070999999999</v>
      </c>
      <c r="D83" s="2">
        <v>27.710070999999999</v>
      </c>
      <c r="G83" s="2">
        <f t="shared" si="26"/>
        <v>31.943553999999995</v>
      </c>
      <c r="H83" s="2">
        <f t="shared" si="27"/>
        <v>71.68951324515605</v>
      </c>
      <c r="I83" s="2">
        <f t="shared" si="27"/>
        <v>17.922378311288966</v>
      </c>
      <c r="J83" s="2">
        <f t="shared" si="27"/>
        <v>17.922378311288966</v>
      </c>
      <c r="M83" s="2">
        <f t="shared" si="15"/>
        <v>107.53426986773398</v>
      </c>
      <c r="N83" s="2">
        <f t="shared" si="16"/>
        <v>7.3326076489791125</v>
      </c>
      <c r="O83" s="2">
        <f t="shared" si="17"/>
        <v>53.941376946937332</v>
      </c>
      <c r="P83" s="2">
        <f t="shared" si="18"/>
        <v>9.9457310530626586</v>
      </c>
      <c r="Q83" s="2">
        <f t="shared" si="19"/>
        <v>22.954889894152398</v>
      </c>
      <c r="R83" s="2">
        <f t="shared" si="20"/>
        <v>4.2334829999999997</v>
      </c>
      <c r="S83" s="2">
        <f t="shared" si="21"/>
        <v>18.203976899999997</v>
      </c>
      <c r="T83" s="2">
        <f t="shared" si="22"/>
        <v>56.987950996310552</v>
      </c>
      <c r="U83" s="1">
        <f t="shared" si="23"/>
        <v>390</v>
      </c>
      <c r="V83" s="9" t="str">
        <f t="shared" si="24"/>
        <v>31,944 ± 18,204</v>
      </c>
    </row>
    <row r="84" spans="1:22" x14ac:dyDescent="0.3">
      <c r="A84" s="31" t="s">
        <v>75</v>
      </c>
      <c r="B84" s="3">
        <v>54.265554999999999</v>
      </c>
      <c r="C84" s="2">
        <v>63.502245000000002</v>
      </c>
      <c r="D84" s="2">
        <v>61.193072000000001</v>
      </c>
      <c r="G84" s="2">
        <f t="shared" si="26"/>
        <v>59.653624000000001</v>
      </c>
      <c r="H84" s="2">
        <f t="shared" si="27"/>
        <v>29.031287548761018</v>
      </c>
      <c r="I84" s="2">
        <f t="shared" si="27"/>
        <v>14.811883601641011</v>
      </c>
      <c r="J84" s="2">
        <f t="shared" si="27"/>
        <v>2.3699001447040007</v>
      </c>
      <c r="M84" s="2">
        <f t="shared" si="15"/>
        <v>46.213071295106026</v>
      </c>
      <c r="N84" s="2">
        <f t="shared" si="16"/>
        <v>4.8069258000881412</v>
      </c>
      <c r="O84" s="2">
        <f t="shared" si="17"/>
        <v>74.074401400264421</v>
      </c>
      <c r="P84" s="2">
        <f t="shared" si="18"/>
        <v>45.232846599735581</v>
      </c>
      <c r="Q84" s="2">
        <f t="shared" si="19"/>
        <v>8.0580616528647795</v>
      </c>
      <c r="R84" s="2">
        <f t="shared" si="20"/>
        <v>2.7752799046554455</v>
      </c>
      <c r="S84" s="2">
        <f t="shared" si="21"/>
        <v>11.933703590018416</v>
      </c>
      <c r="T84" s="2">
        <f t="shared" si="22"/>
        <v>20.004993477040749</v>
      </c>
      <c r="U84" s="1">
        <f t="shared" si="23"/>
        <v>49</v>
      </c>
      <c r="V84" s="9" t="str">
        <f t="shared" si="24"/>
        <v>59,654 ± 11,934</v>
      </c>
    </row>
    <row r="85" spans="1:22" x14ac:dyDescent="0.3">
      <c r="A85" s="31" t="s">
        <v>70</v>
      </c>
      <c r="B85" s="3">
        <v>0</v>
      </c>
      <c r="C85" s="2">
        <v>0</v>
      </c>
      <c r="D85" s="2">
        <v>0</v>
      </c>
      <c r="G85" s="2">
        <f t="shared" si="26"/>
        <v>0</v>
      </c>
      <c r="H85" s="2">
        <f t="shared" si="27"/>
        <v>0</v>
      </c>
      <c r="I85" s="2">
        <f t="shared" si="27"/>
        <v>0</v>
      </c>
      <c r="J85" s="2">
        <f t="shared" si="27"/>
        <v>0</v>
      </c>
      <c r="M85" s="2">
        <f t="shared" si="15"/>
        <v>0</v>
      </c>
      <c r="N85" s="2">
        <f t="shared" si="16"/>
        <v>0</v>
      </c>
      <c r="O85" s="2">
        <f t="shared" si="17"/>
        <v>0</v>
      </c>
      <c r="P85" s="2">
        <f t="shared" si="18"/>
        <v>0</v>
      </c>
      <c r="Q85" s="2" t="e">
        <f t="shared" si="19"/>
        <v>#DIV/0!</v>
      </c>
      <c r="R85" s="2">
        <f t="shared" si="20"/>
        <v>0</v>
      </c>
      <c r="S85" s="2">
        <f t="shared" si="21"/>
        <v>0</v>
      </c>
      <c r="T85" s="2" t="e">
        <f t="shared" si="22"/>
        <v>#DIV/0!</v>
      </c>
      <c r="U85" s="1" t="e">
        <f t="shared" si="23"/>
        <v>#DIV/0!</v>
      </c>
      <c r="V85" s="9" t="str">
        <f t="shared" si="24"/>
        <v>0 ± 0</v>
      </c>
    </row>
    <row r="86" spans="1:22" x14ac:dyDescent="0.3">
      <c r="A86" s="31" t="s">
        <v>73</v>
      </c>
      <c r="B86" s="3">
        <v>1.1545859999999999</v>
      </c>
      <c r="C86" s="2">
        <v>0</v>
      </c>
      <c r="D86" s="2">
        <v>0</v>
      </c>
      <c r="G86" s="2">
        <f t="shared" si="26"/>
        <v>0.38486199999999998</v>
      </c>
      <c r="H86" s="2">
        <f t="shared" si="27"/>
        <v>0.59247503617599973</v>
      </c>
      <c r="I86" s="2">
        <f t="shared" si="27"/>
        <v>0.14811875904399999</v>
      </c>
      <c r="J86" s="2">
        <f t="shared" si="27"/>
        <v>0.14811875904399999</v>
      </c>
      <c r="M86" s="2">
        <f t="shared" si="15"/>
        <v>0.88871255426399964</v>
      </c>
      <c r="N86" s="2">
        <f t="shared" si="16"/>
        <v>0.66660053790257312</v>
      </c>
      <c r="O86" s="2">
        <f t="shared" si="17"/>
        <v>2.3846636137077195</v>
      </c>
      <c r="P86" s="2">
        <f t="shared" si="18"/>
        <v>-1.6149396137077194</v>
      </c>
      <c r="Q86" s="2">
        <f t="shared" si="19"/>
        <v>173.2050807568877</v>
      </c>
      <c r="R86" s="2">
        <f t="shared" si="20"/>
        <v>0.38486199999999993</v>
      </c>
      <c r="S86" s="2">
        <f t="shared" si="21"/>
        <v>1.6549065999999997</v>
      </c>
      <c r="T86" s="2">
        <f t="shared" si="22"/>
        <v>429.99999999999989</v>
      </c>
      <c r="U86" s="1">
        <f t="shared" si="23"/>
        <v>22188</v>
      </c>
      <c r="V86" s="9" t="str">
        <f t="shared" si="24"/>
        <v>0,385 ± 1,655</v>
      </c>
    </row>
    <row r="87" spans="1:22" x14ac:dyDescent="0.3">
      <c r="A87" s="31" t="s">
        <v>74</v>
      </c>
      <c r="B87" s="3">
        <v>2.3091729999999999</v>
      </c>
      <c r="C87" s="2">
        <v>4.6183449999999997</v>
      </c>
      <c r="D87" s="2">
        <v>2.3091729999999999</v>
      </c>
      <c r="G87" s="2">
        <f t="shared" si="26"/>
        <v>3.0788969999999996</v>
      </c>
      <c r="H87" s="2">
        <f t="shared" si="27"/>
        <v>0.59247503617599939</v>
      </c>
      <c r="I87" s="2">
        <f t="shared" si="27"/>
        <v>2.3699001447040007</v>
      </c>
      <c r="J87" s="2">
        <f t="shared" si="27"/>
        <v>0.59247503617599939</v>
      </c>
      <c r="M87" s="2">
        <f t="shared" si="15"/>
        <v>3.5548502170559995</v>
      </c>
      <c r="N87" s="2">
        <f t="shared" si="16"/>
        <v>1.3332010758051465</v>
      </c>
      <c r="O87" s="2">
        <f t="shared" si="17"/>
        <v>7.0785002274154394</v>
      </c>
      <c r="P87" s="2">
        <f t="shared" si="18"/>
        <v>-0.92070622741543984</v>
      </c>
      <c r="Q87" s="2">
        <f t="shared" si="19"/>
        <v>43.301256125331463</v>
      </c>
      <c r="R87" s="2">
        <f t="shared" si="20"/>
        <v>0.76972400000000007</v>
      </c>
      <c r="S87" s="2">
        <f t="shared" si="21"/>
        <v>3.3098132000000002</v>
      </c>
      <c r="T87" s="2">
        <f t="shared" si="22"/>
        <v>107.49996508489895</v>
      </c>
      <c r="U87" s="1">
        <f t="shared" si="23"/>
        <v>1387</v>
      </c>
      <c r="V87" s="9" t="str">
        <f t="shared" si="24"/>
        <v>3,079 ± 3,31</v>
      </c>
    </row>
    <row r="88" spans="1:22" x14ac:dyDescent="0.3">
      <c r="A88" s="31" t="s">
        <v>76</v>
      </c>
      <c r="B88" s="3">
        <v>6.9275180000000001</v>
      </c>
      <c r="C88" s="2">
        <v>9.2366899999999994</v>
      </c>
      <c r="D88" s="2">
        <v>9.2366899999999994</v>
      </c>
      <c r="G88" s="2">
        <f t="shared" si="26"/>
        <v>8.4669659999999993</v>
      </c>
      <c r="H88" s="2">
        <f t="shared" si="27"/>
        <v>2.3699001447039976</v>
      </c>
      <c r="I88" s="2">
        <f t="shared" si="27"/>
        <v>0.59247503617600017</v>
      </c>
      <c r="J88" s="2">
        <f t="shared" si="27"/>
        <v>0.59247503617600017</v>
      </c>
      <c r="M88" s="2">
        <f t="shared" si="15"/>
        <v>3.5548502170559981</v>
      </c>
      <c r="N88" s="2">
        <f t="shared" si="16"/>
        <v>1.3332010758051462</v>
      </c>
      <c r="O88" s="2">
        <f t="shared" si="17"/>
        <v>12.466569227415437</v>
      </c>
      <c r="P88" s="2">
        <f t="shared" si="18"/>
        <v>4.4673627725845604</v>
      </c>
      <c r="Q88" s="2">
        <f t="shared" si="19"/>
        <v>15.745912713068014</v>
      </c>
      <c r="R88" s="2">
        <f t="shared" si="20"/>
        <v>0.76972399999999985</v>
      </c>
      <c r="S88" s="2">
        <f t="shared" si="21"/>
        <v>3.3098131999999993</v>
      </c>
      <c r="T88" s="2">
        <f t="shared" si="22"/>
        <v>39.090899857162526</v>
      </c>
      <c r="U88" s="1">
        <f t="shared" si="23"/>
        <v>184</v>
      </c>
      <c r="V88" s="9" t="str">
        <f t="shared" si="24"/>
        <v>8,467 ± 3,31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75A54-F2AB-4C07-B2FB-0A2AEA7B05D0}">
  <dimension ref="A1:AA88"/>
  <sheetViews>
    <sheetView workbookViewId="0">
      <pane xSplit="1" topLeftCell="B1" activePane="topRight" state="frozen"/>
      <selection activeCell="A12" sqref="A12"/>
      <selection pane="topRight" activeCell="S84" sqref="S84"/>
    </sheetView>
  </sheetViews>
  <sheetFormatPr defaultRowHeight="14.4" x14ac:dyDescent="0.3"/>
  <cols>
    <col min="1" max="1" width="33.21875" style="30" customWidth="1"/>
    <col min="2" max="2" width="10.88671875" style="3" customWidth="1"/>
    <col min="3" max="3" width="8.88671875" style="2"/>
    <col min="4" max="4" width="9.77734375" style="2" customWidth="1"/>
    <col min="5" max="6" width="8.88671875" style="2"/>
    <col min="7" max="7" width="15.77734375" style="2" customWidth="1"/>
    <col min="8" max="8" width="17.44140625" style="2" customWidth="1"/>
    <col min="9" max="11" width="8.88671875" style="2"/>
    <col min="12" max="12" width="12.44140625" style="2" customWidth="1"/>
    <col min="13" max="13" width="24" style="2" customWidth="1"/>
    <col min="14" max="14" width="12.109375" style="2" customWidth="1"/>
    <col min="15" max="15" width="15.6640625" style="2" customWidth="1"/>
    <col min="16" max="16" width="15.33203125" style="2" customWidth="1"/>
    <col min="17" max="17" width="8.88671875" style="2"/>
    <col min="18" max="18" width="10.5546875" style="2" customWidth="1"/>
    <col min="19" max="19" width="9.6640625" style="2" customWidth="1"/>
    <col min="20" max="20" width="8.88671875" style="2"/>
    <col min="21" max="21" width="8.88671875" style="1"/>
    <col min="22" max="22" width="18.44140625" style="1" customWidth="1"/>
    <col min="23" max="16384" width="8.88671875" style="1"/>
  </cols>
  <sheetData>
    <row r="1" spans="1:27" s="16" customFormat="1" x14ac:dyDescent="0.3">
      <c r="A1" s="33" t="s">
        <v>17</v>
      </c>
      <c r="B1" s="17" t="s">
        <v>56</v>
      </c>
      <c r="C1" s="17"/>
      <c r="D1" s="17"/>
      <c r="E1" s="17"/>
      <c r="F1" s="8"/>
      <c r="G1" s="7" t="s">
        <v>67</v>
      </c>
      <c r="H1" s="18" t="s">
        <v>57</v>
      </c>
      <c r="I1" s="17"/>
      <c r="J1" s="17"/>
      <c r="K1" s="17"/>
      <c r="L1" s="8"/>
      <c r="M1" s="7" t="s">
        <v>68</v>
      </c>
      <c r="N1" s="7" t="s">
        <v>58</v>
      </c>
      <c r="O1" s="7" t="s">
        <v>59</v>
      </c>
      <c r="P1" s="7" t="s">
        <v>60</v>
      </c>
      <c r="Q1" s="7" t="s">
        <v>9</v>
      </c>
      <c r="R1" s="7" t="s">
        <v>61</v>
      </c>
      <c r="S1" s="7" t="s">
        <v>62</v>
      </c>
      <c r="T1" s="7" t="s">
        <v>55</v>
      </c>
      <c r="U1" s="16" t="s">
        <v>5</v>
      </c>
      <c r="V1" s="16" t="s">
        <v>63</v>
      </c>
    </row>
    <row r="2" spans="1:27" s="12" customFormat="1" ht="15" thickBot="1" x14ac:dyDescent="0.35">
      <c r="A2" s="34"/>
      <c r="B2" s="15">
        <v>1</v>
      </c>
      <c r="C2" s="14">
        <v>2</v>
      </c>
      <c r="D2" s="14">
        <v>3</v>
      </c>
      <c r="E2" s="14">
        <v>4</v>
      </c>
      <c r="F2" s="14">
        <v>5</v>
      </c>
      <c r="G2" s="14"/>
      <c r="H2" s="14">
        <v>1</v>
      </c>
      <c r="I2" s="14">
        <v>2</v>
      </c>
      <c r="J2" s="14">
        <v>3</v>
      </c>
      <c r="K2" s="14">
        <v>4</v>
      </c>
      <c r="L2" s="14">
        <v>5</v>
      </c>
      <c r="M2" s="13"/>
      <c r="N2" s="13"/>
      <c r="O2" s="13"/>
      <c r="P2" s="13"/>
      <c r="Q2" s="13"/>
      <c r="R2" s="13"/>
      <c r="S2" s="13"/>
      <c r="T2" s="13"/>
    </row>
    <row r="3" spans="1:27" s="9" customFormat="1" x14ac:dyDescent="0.3">
      <c r="A3" s="29">
        <v>1</v>
      </c>
      <c r="B3" s="11">
        <v>0</v>
      </c>
      <c r="C3" s="10">
        <v>0</v>
      </c>
      <c r="D3" s="10">
        <v>0</v>
      </c>
      <c r="E3" s="10"/>
      <c r="F3" s="10"/>
      <c r="G3" s="10">
        <f t="shared" ref="G3:G7" si="0">(B3+C3+D3+E3+F3)/$Y$5</f>
        <v>0</v>
      </c>
      <c r="H3" s="10">
        <f t="shared" ref="H3:J7" si="1">POWER(B3-$G3,2)</f>
        <v>0</v>
      </c>
      <c r="I3" s="10">
        <f t="shared" si="1"/>
        <v>0</v>
      </c>
      <c r="J3" s="10">
        <f t="shared" si="1"/>
        <v>0</v>
      </c>
      <c r="K3" s="10"/>
      <c r="L3" s="10"/>
      <c r="M3" s="10">
        <f t="shared" ref="M3:M66" si="2">SUM(H3,I3,J3,K3,L3)</f>
        <v>0</v>
      </c>
      <c r="N3" s="10">
        <f t="shared" ref="N3:N66" si="3">POWER(M3/($Y$5-1),0.5)</f>
        <v>0</v>
      </c>
      <c r="O3" s="10">
        <f t="shared" ref="O3:O66" si="4">G3+3*N3</f>
        <v>0</v>
      </c>
      <c r="P3" s="10">
        <f t="shared" ref="P3:P66" si="5">G3-3*N3</f>
        <v>0</v>
      </c>
      <c r="Q3" s="10" t="e">
        <f t="shared" ref="Q3:Q66" si="6">N3/G3*100</f>
        <v>#DIV/0!</v>
      </c>
      <c r="R3" s="10">
        <f t="shared" ref="R3:R66" si="7">N3/POWER($Y$5, 0.5)</f>
        <v>0</v>
      </c>
      <c r="S3" s="10">
        <f t="shared" ref="S3:S66" si="8">R3*$Z$5</f>
        <v>0</v>
      </c>
      <c r="T3" s="10" t="e">
        <f t="shared" ref="T3:T66" si="9">S3/G3*100</f>
        <v>#DIV/0!</v>
      </c>
      <c r="U3" s="9" t="e">
        <f t="shared" ref="U3:U66" si="10">ROUNDUP(POWER(Q3*$Z$5/$AA$5,2),0)</f>
        <v>#DIV/0!</v>
      </c>
      <c r="V3" s="9" t="str">
        <f xml:space="preserve"> (ROUNDUP(G3,3)) &amp; " ± " &amp; (ROUNDUP(S3, 3))</f>
        <v>0 ± 0</v>
      </c>
    </row>
    <row r="4" spans="1:27" x14ac:dyDescent="0.3">
      <c r="A4" s="30">
        <f>A3+1</f>
        <v>2</v>
      </c>
      <c r="B4" s="11"/>
      <c r="C4" s="10"/>
      <c r="D4" s="10"/>
      <c r="G4" s="2">
        <f>(B4+C4+D4+E4+F4)/$Y$5</f>
        <v>0</v>
      </c>
      <c r="H4" s="2">
        <f>POWER(B4-$G4,2)</f>
        <v>0</v>
      </c>
      <c r="I4" s="2">
        <f>POWER(C4-$G4,2)</f>
        <v>0</v>
      </c>
      <c r="J4" s="2">
        <f>POWER(D4-$G4,2)</f>
        <v>0</v>
      </c>
      <c r="M4" s="2">
        <f t="shared" si="2"/>
        <v>0</v>
      </c>
      <c r="N4" s="2">
        <f t="shared" si="3"/>
        <v>0</v>
      </c>
      <c r="O4" s="2">
        <f t="shared" si="4"/>
        <v>0</v>
      </c>
      <c r="P4" s="2">
        <f t="shared" si="5"/>
        <v>0</v>
      </c>
      <c r="Q4" s="2" t="e">
        <f t="shared" si="6"/>
        <v>#DIV/0!</v>
      </c>
      <c r="R4" s="2">
        <f t="shared" si="7"/>
        <v>0</v>
      </c>
      <c r="S4" s="2">
        <f t="shared" si="8"/>
        <v>0</v>
      </c>
      <c r="T4" s="2" t="e">
        <f t="shared" si="9"/>
        <v>#DIV/0!</v>
      </c>
      <c r="U4" s="1" t="e">
        <f t="shared" si="10"/>
        <v>#DIV/0!</v>
      </c>
      <c r="V4" s="9" t="str">
        <f t="shared" ref="V4:V67" si="11" xml:space="preserve"> (ROUNDUP(G4,3)) &amp; " ± " &amp; (ROUNDUP(S4, 3))</f>
        <v>0 ± 0</v>
      </c>
      <c r="X4" s="8" t="s">
        <v>3</v>
      </c>
      <c r="Y4" s="7" t="s">
        <v>2</v>
      </c>
      <c r="Z4" s="7" t="s">
        <v>1</v>
      </c>
      <c r="AA4" s="7" t="s">
        <v>0</v>
      </c>
    </row>
    <row r="5" spans="1:27" x14ac:dyDescent="0.3">
      <c r="A5" s="30">
        <f t="shared" ref="A5:A68" si="12">A4+1</f>
        <v>3</v>
      </c>
      <c r="G5" s="2">
        <f t="shared" si="0"/>
        <v>0</v>
      </c>
      <c r="H5" s="2">
        <f t="shared" si="1"/>
        <v>0</v>
      </c>
      <c r="I5" s="2">
        <f t="shared" si="1"/>
        <v>0</v>
      </c>
      <c r="J5" s="2">
        <f t="shared" si="1"/>
        <v>0</v>
      </c>
      <c r="M5" s="2">
        <f t="shared" si="2"/>
        <v>0</v>
      </c>
      <c r="N5" s="2">
        <f t="shared" si="3"/>
        <v>0</v>
      </c>
      <c r="O5" s="2">
        <f t="shared" si="4"/>
        <v>0</v>
      </c>
      <c r="P5" s="2">
        <f t="shared" si="5"/>
        <v>0</v>
      </c>
      <c r="Q5" s="2" t="e">
        <f t="shared" si="6"/>
        <v>#DIV/0!</v>
      </c>
      <c r="R5" s="2">
        <f t="shared" si="7"/>
        <v>0</v>
      </c>
      <c r="S5" s="2">
        <f t="shared" si="8"/>
        <v>0</v>
      </c>
      <c r="T5" s="2" t="e">
        <f t="shared" si="9"/>
        <v>#DIV/0!</v>
      </c>
      <c r="U5" s="1" t="e">
        <f t="shared" si="10"/>
        <v>#DIV/0!</v>
      </c>
      <c r="V5" s="9" t="str">
        <f t="shared" si="11"/>
        <v>0 ± 0</v>
      </c>
      <c r="X5" s="3">
        <v>0.95</v>
      </c>
      <c r="Y5" s="6">
        <v>3</v>
      </c>
      <c r="Z5" s="2">
        <v>4.3</v>
      </c>
      <c r="AA5" s="2">
        <v>5</v>
      </c>
    </row>
    <row r="6" spans="1:27" x14ac:dyDescent="0.3">
      <c r="A6" s="30">
        <f t="shared" si="12"/>
        <v>4</v>
      </c>
      <c r="G6" s="2">
        <f t="shared" si="0"/>
        <v>0</v>
      </c>
      <c r="H6" s="2">
        <f t="shared" si="1"/>
        <v>0</v>
      </c>
      <c r="I6" s="2">
        <f t="shared" si="1"/>
        <v>0</v>
      </c>
      <c r="J6" s="2">
        <f t="shared" si="1"/>
        <v>0</v>
      </c>
      <c r="M6" s="2">
        <f t="shared" si="2"/>
        <v>0</v>
      </c>
      <c r="N6" s="2">
        <f t="shared" si="3"/>
        <v>0</v>
      </c>
      <c r="O6" s="2">
        <f t="shared" si="4"/>
        <v>0</v>
      </c>
      <c r="P6" s="2">
        <f t="shared" si="5"/>
        <v>0</v>
      </c>
      <c r="Q6" s="2" t="e">
        <f t="shared" si="6"/>
        <v>#DIV/0!</v>
      </c>
      <c r="R6" s="2">
        <f t="shared" si="7"/>
        <v>0</v>
      </c>
      <c r="S6" s="2">
        <f t="shared" si="8"/>
        <v>0</v>
      </c>
      <c r="T6" s="2" t="e">
        <f t="shared" si="9"/>
        <v>#DIV/0!</v>
      </c>
      <c r="U6" s="1" t="e">
        <f t="shared" si="10"/>
        <v>#DIV/0!</v>
      </c>
      <c r="V6" s="9" t="str">
        <f t="shared" si="11"/>
        <v>0 ± 0</v>
      </c>
    </row>
    <row r="7" spans="1:27" x14ac:dyDescent="0.3">
      <c r="A7" s="30">
        <f t="shared" si="12"/>
        <v>5</v>
      </c>
      <c r="G7" s="2">
        <f t="shared" si="0"/>
        <v>0</v>
      </c>
      <c r="H7" s="2">
        <f t="shared" si="1"/>
        <v>0</v>
      </c>
      <c r="I7" s="2">
        <f t="shared" si="1"/>
        <v>0</v>
      </c>
      <c r="J7" s="2">
        <f t="shared" si="1"/>
        <v>0</v>
      </c>
      <c r="M7" s="2">
        <f t="shared" si="2"/>
        <v>0</v>
      </c>
      <c r="N7" s="2">
        <f t="shared" si="3"/>
        <v>0</v>
      </c>
      <c r="O7" s="2">
        <f t="shared" si="4"/>
        <v>0</v>
      </c>
      <c r="P7" s="2">
        <f t="shared" si="5"/>
        <v>0</v>
      </c>
      <c r="Q7" s="2" t="e">
        <f t="shared" si="6"/>
        <v>#DIV/0!</v>
      </c>
      <c r="R7" s="2">
        <f t="shared" si="7"/>
        <v>0</v>
      </c>
      <c r="S7" s="2">
        <f t="shared" si="8"/>
        <v>0</v>
      </c>
      <c r="T7" s="2" t="e">
        <f t="shared" si="9"/>
        <v>#DIV/0!</v>
      </c>
      <c r="U7" s="1" t="e">
        <f t="shared" si="10"/>
        <v>#DIV/0!</v>
      </c>
      <c r="V7" s="9" t="str">
        <f t="shared" si="11"/>
        <v>0 ± 0</v>
      </c>
    </row>
    <row r="8" spans="1:27" x14ac:dyDescent="0.3">
      <c r="A8" s="31">
        <f t="shared" si="12"/>
        <v>6</v>
      </c>
      <c r="B8" s="3">
        <v>0</v>
      </c>
      <c r="C8" s="2">
        <v>0</v>
      </c>
      <c r="D8" s="2">
        <v>0</v>
      </c>
      <c r="G8" s="2">
        <f>(B8+C8+D8+E8+F8)/$Y$5</f>
        <v>0</v>
      </c>
      <c r="H8" s="2">
        <f>POWER(B8-$G8,2)</f>
        <v>0</v>
      </c>
      <c r="I8" s="2">
        <f>POWER(C8-$G8,2)</f>
        <v>0</v>
      </c>
      <c r="J8" s="2">
        <f>POWER(D8-$G8,2)</f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2">
        <f t="shared" si="5"/>
        <v>0</v>
      </c>
      <c r="Q8" s="2" t="e">
        <f t="shared" si="6"/>
        <v>#DIV/0!</v>
      </c>
      <c r="R8" s="2">
        <f t="shared" si="7"/>
        <v>0</v>
      </c>
      <c r="S8" s="2">
        <f t="shared" si="8"/>
        <v>0</v>
      </c>
      <c r="T8" s="2" t="e">
        <f t="shared" si="9"/>
        <v>#DIV/0!</v>
      </c>
      <c r="U8" s="1" t="e">
        <f t="shared" si="10"/>
        <v>#DIV/0!</v>
      </c>
      <c r="V8" s="9" t="str">
        <f t="shared" si="11"/>
        <v>0 ± 0</v>
      </c>
    </row>
    <row r="9" spans="1:27" x14ac:dyDescent="0.3">
      <c r="A9" s="30">
        <f t="shared" si="12"/>
        <v>7</v>
      </c>
      <c r="G9" s="2">
        <f t="shared" ref="G9:G72" si="13">(B9+C9+D9+E9+F9)/$Y$5</f>
        <v>0</v>
      </c>
      <c r="H9" s="2">
        <f t="shared" ref="H9:J72" si="14">POWER(B9-$G9,2)</f>
        <v>0</v>
      </c>
      <c r="I9" s="2">
        <f t="shared" si="14"/>
        <v>0</v>
      </c>
      <c r="J9" s="2">
        <f t="shared" si="14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2">
        <f t="shared" si="5"/>
        <v>0</v>
      </c>
      <c r="Q9" s="2" t="e">
        <f t="shared" si="6"/>
        <v>#DIV/0!</v>
      </c>
      <c r="R9" s="2">
        <f t="shared" si="7"/>
        <v>0</v>
      </c>
      <c r="S9" s="2">
        <f t="shared" si="8"/>
        <v>0</v>
      </c>
      <c r="T9" s="2" t="e">
        <f t="shared" si="9"/>
        <v>#DIV/0!</v>
      </c>
      <c r="U9" s="1" t="e">
        <f t="shared" si="10"/>
        <v>#DIV/0!</v>
      </c>
      <c r="V9" s="9" t="str">
        <f t="shared" si="11"/>
        <v>0 ± 0</v>
      </c>
    </row>
    <row r="10" spans="1:27" x14ac:dyDescent="0.3">
      <c r="A10" s="30">
        <f t="shared" si="12"/>
        <v>8</v>
      </c>
      <c r="G10" s="2">
        <f t="shared" si="13"/>
        <v>0</v>
      </c>
      <c r="H10" s="2">
        <f t="shared" si="14"/>
        <v>0</v>
      </c>
      <c r="I10" s="2">
        <f t="shared" si="14"/>
        <v>0</v>
      </c>
      <c r="J10" s="2">
        <f t="shared" si="14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2">
        <f t="shared" si="5"/>
        <v>0</v>
      </c>
      <c r="Q10" s="2" t="e">
        <f t="shared" si="6"/>
        <v>#DIV/0!</v>
      </c>
      <c r="R10" s="2">
        <f t="shared" si="7"/>
        <v>0</v>
      </c>
      <c r="S10" s="2">
        <f t="shared" si="8"/>
        <v>0</v>
      </c>
      <c r="T10" s="2" t="e">
        <f t="shared" si="9"/>
        <v>#DIV/0!</v>
      </c>
      <c r="U10" s="1" t="e">
        <f t="shared" si="10"/>
        <v>#DIV/0!</v>
      </c>
      <c r="V10" s="9" t="str">
        <f t="shared" si="11"/>
        <v>0 ± 0</v>
      </c>
    </row>
    <row r="11" spans="1:27" x14ac:dyDescent="0.3">
      <c r="A11" s="30">
        <f t="shared" si="12"/>
        <v>9</v>
      </c>
      <c r="G11" s="2">
        <f t="shared" si="13"/>
        <v>0</v>
      </c>
      <c r="H11" s="2">
        <f t="shared" si="14"/>
        <v>0</v>
      </c>
      <c r="I11" s="2">
        <f t="shared" si="14"/>
        <v>0</v>
      </c>
      <c r="J11" s="2">
        <f t="shared" si="14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2">
        <f t="shared" si="5"/>
        <v>0</v>
      </c>
      <c r="Q11" s="2" t="e">
        <f t="shared" si="6"/>
        <v>#DIV/0!</v>
      </c>
      <c r="R11" s="2">
        <f t="shared" si="7"/>
        <v>0</v>
      </c>
      <c r="S11" s="2">
        <f t="shared" si="8"/>
        <v>0</v>
      </c>
      <c r="T11" s="2" t="e">
        <f t="shared" si="9"/>
        <v>#DIV/0!</v>
      </c>
      <c r="U11" s="1" t="e">
        <f t="shared" si="10"/>
        <v>#DIV/0!</v>
      </c>
      <c r="V11" s="9" t="str">
        <f t="shared" si="11"/>
        <v>0 ± 0</v>
      </c>
    </row>
    <row r="12" spans="1:27" x14ac:dyDescent="0.3">
      <c r="A12" s="30">
        <f t="shared" si="12"/>
        <v>10</v>
      </c>
      <c r="G12" s="2">
        <f t="shared" si="13"/>
        <v>0</v>
      </c>
      <c r="H12" s="2">
        <f t="shared" si="14"/>
        <v>0</v>
      </c>
      <c r="I12" s="2">
        <f t="shared" si="14"/>
        <v>0</v>
      </c>
      <c r="J12" s="2">
        <f t="shared" si="14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2">
        <f t="shared" si="5"/>
        <v>0</v>
      </c>
      <c r="Q12" s="2" t="e">
        <f t="shared" si="6"/>
        <v>#DIV/0!</v>
      </c>
      <c r="R12" s="2">
        <f t="shared" si="7"/>
        <v>0</v>
      </c>
      <c r="S12" s="2">
        <f t="shared" si="8"/>
        <v>0</v>
      </c>
      <c r="T12" s="2" t="e">
        <f t="shared" si="9"/>
        <v>#DIV/0!</v>
      </c>
      <c r="U12" s="1" t="e">
        <f t="shared" si="10"/>
        <v>#DIV/0!</v>
      </c>
      <c r="V12" s="9" t="str">
        <f t="shared" si="11"/>
        <v>0 ± 0</v>
      </c>
    </row>
    <row r="13" spans="1:27" x14ac:dyDescent="0.3">
      <c r="A13" s="31">
        <f t="shared" si="12"/>
        <v>11</v>
      </c>
      <c r="B13" s="3">
        <v>0</v>
      </c>
      <c r="C13" s="2">
        <v>0</v>
      </c>
      <c r="D13" s="2">
        <v>0</v>
      </c>
      <c r="G13" s="2">
        <f t="shared" si="13"/>
        <v>0</v>
      </c>
      <c r="H13" s="2">
        <f t="shared" si="14"/>
        <v>0</v>
      </c>
      <c r="I13" s="2">
        <f>POWER(C13-$G13,2)</f>
        <v>0</v>
      </c>
      <c r="J13" s="2">
        <f t="shared" si="14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2">
        <f t="shared" si="5"/>
        <v>0</v>
      </c>
      <c r="Q13" s="2" t="e">
        <f t="shared" si="6"/>
        <v>#DIV/0!</v>
      </c>
      <c r="R13" s="2">
        <f t="shared" si="7"/>
        <v>0</v>
      </c>
      <c r="S13" s="2">
        <f t="shared" si="8"/>
        <v>0</v>
      </c>
      <c r="T13" s="2" t="e">
        <f t="shared" si="9"/>
        <v>#DIV/0!</v>
      </c>
      <c r="U13" s="1" t="e">
        <f t="shared" si="10"/>
        <v>#DIV/0!</v>
      </c>
      <c r="V13" s="9" t="str">
        <f t="shared" si="11"/>
        <v>0 ± 0</v>
      </c>
    </row>
    <row r="14" spans="1:27" x14ac:dyDescent="0.3">
      <c r="A14" s="30">
        <f t="shared" si="12"/>
        <v>12</v>
      </c>
      <c r="G14" s="2">
        <f t="shared" si="13"/>
        <v>0</v>
      </c>
      <c r="H14" s="2">
        <f t="shared" si="14"/>
        <v>0</v>
      </c>
      <c r="I14" s="2">
        <f t="shared" si="14"/>
        <v>0</v>
      </c>
      <c r="J14" s="2">
        <f t="shared" si="14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2">
        <f t="shared" si="5"/>
        <v>0</v>
      </c>
      <c r="Q14" s="2" t="e">
        <f t="shared" si="6"/>
        <v>#DIV/0!</v>
      </c>
      <c r="R14" s="2">
        <f t="shared" si="7"/>
        <v>0</v>
      </c>
      <c r="S14" s="2">
        <f t="shared" si="8"/>
        <v>0</v>
      </c>
      <c r="T14" s="2" t="e">
        <f t="shared" si="9"/>
        <v>#DIV/0!</v>
      </c>
      <c r="U14" s="1" t="e">
        <f t="shared" si="10"/>
        <v>#DIV/0!</v>
      </c>
      <c r="V14" s="9" t="str">
        <f t="shared" si="11"/>
        <v>0 ± 0</v>
      </c>
    </row>
    <row r="15" spans="1:27" x14ac:dyDescent="0.3">
      <c r="A15" s="30">
        <f t="shared" si="12"/>
        <v>13</v>
      </c>
      <c r="G15" s="2">
        <f t="shared" si="13"/>
        <v>0</v>
      </c>
      <c r="H15" s="2">
        <f t="shared" si="14"/>
        <v>0</v>
      </c>
      <c r="I15" s="2">
        <f t="shared" si="14"/>
        <v>0</v>
      </c>
      <c r="J15" s="2">
        <f t="shared" si="14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2">
        <f t="shared" si="5"/>
        <v>0</v>
      </c>
      <c r="Q15" s="2" t="e">
        <f t="shared" si="6"/>
        <v>#DIV/0!</v>
      </c>
      <c r="R15" s="2">
        <f t="shared" si="7"/>
        <v>0</v>
      </c>
      <c r="S15" s="2">
        <f t="shared" si="8"/>
        <v>0</v>
      </c>
      <c r="T15" s="2" t="e">
        <f t="shared" si="9"/>
        <v>#DIV/0!</v>
      </c>
      <c r="U15" s="1" t="e">
        <f t="shared" si="10"/>
        <v>#DIV/0!</v>
      </c>
      <c r="V15" s="9" t="str">
        <f t="shared" si="11"/>
        <v>0 ± 0</v>
      </c>
    </row>
    <row r="16" spans="1:27" x14ac:dyDescent="0.3">
      <c r="A16" s="30">
        <f t="shared" si="12"/>
        <v>14</v>
      </c>
      <c r="B16" s="5"/>
      <c r="G16" s="2">
        <f t="shared" si="13"/>
        <v>0</v>
      </c>
      <c r="H16" s="2">
        <f t="shared" si="14"/>
        <v>0</v>
      </c>
      <c r="I16" s="2">
        <f t="shared" si="14"/>
        <v>0</v>
      </c>
      <c r="J16" s="2">
        <f t="shared" si="14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2">
        <f t="shared" si="5"/>
        <v>0</v>
      </c>
      <c r="Q16" s="2" t="e">
        <f t="shared" si="6"/>
        <v>#DIV/0!</v>
      </c>
      <c r="R16" s="2">
        <f t="shared" si="7"/>
        <v>0</v>
      </c>
      <c r="S16" s="2">
        <f t="shared" si="8"/>
        <v>0</v>
      </c>
      <c r="T16" s="2" t="e">
        <f t="shared" si="9"/>
        <v>#DIV/0!</v>
      </c>
      <c r="U16" s="1" t="e">
        <f t="shared" si="10"/>
        <v>#DIV/0!</v>
      </c>
      <c r="V16" s="9" t="str">
        <f t="shared" si="11"/>
        <v>0 ± 0</v>
      </c>
    </row>
    <row r="17" spans="1:22" x14ac:dyDescent="0.3">
      <c r="A17" s="30">
        <f t="shared" si="12"/>
        <v>15</v>
      </c>
      <c r="B17" s="5"/>
      <c r="G17" s="2">
        <f t="shared" si="13"/>
        <v>0</v>
      </c>
      <c r="H17" s="2">
        <f t="shared" si="14"/>
        <v>0</v>
      </c>
      <c r="I17" s="2">
        <f t="shared" si="14"/>
        <v>0</v>
      </c>
      <c r="J17" s="2">
        <f t="shared" si="14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2">
        <f t="shared" si="5"/>
        <v>0</v>
      </c>
      <c r="Q17" s="2" t="e">
        <f t="shared" si="6"/>
        <v>#DIV/0!</v>
      </c>
      <c r="R17" s="2">
        <f t="shared" si="7"/>
        <v>0</v>
      </c>
      <c r="S17" s="2">
        <f t="shared" si="8"/>
        <v>0</v>
      </c>
      <c r="T17" s="2" t="e">
        <f t="shared" si="9"/>
        <v>#DIV/0!</v>
      </c>
      <c r="U17" s="1" t="e">
        <f t="shared" si="10"/>
        <v>#DIV/0!</v>
      </c>
      <c r="V17" s="9" t="str">
        <f t="shared" si="11"/>
        <v>0 ± 0</v>
      </c>
    </row>
    <row r="18" spans="1:22" x14ac:dyDescent="0.3">
      <c r="A18" s="31">
        <f t="shared" si="12"/>
        <v>16</v>
      </c>
      <c r="B18" s="3">
        <v>0</v>
      </c>
      <c r="C18" s="2">
        <v>0</v>
      </c>
      <c r="D18" s="2">
        <v>0</v>
      </c>
      <c r="G18" s="2">
        <f t="shared" si="13"/>
        <v>0</v>
      </c>
      <c r="H18" s="2">
        <f t="shared" si="14"/>
        <v>0</v>
      </c>
      <c r="I18" s="2">
        <f t="shared" si="14"/>
        <v>0</v>
      </c>
      <c r="J18" s="2">
        <f t="shared" si="14"/>
        <v>0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2">
        <f t="shared" si="5"/>
        <v>0</v>
      </c>
      <c r="Q18" s="2" t="e">
        <f t="shared" si="6"/>
        <v>#DIV/0!</v>
      </c>
      <c r="R18" s="2">
        <f t="shared" si="7"/>
        <v>0</v>
      </c>
      <c r="S18" s="2">
        <f t="shared" si="8"/>
        <v>0</v>
      </c>
      <c r="T18" s="2" t="e">
        <f t="shared" si="9"/>
        <v>#DIV/0!</v>
      </c>
      <c r="U18" s="1" t="e">
        <f t="shared" si="10"/>
        <v>#DIV/0!</v>
      </c>
      <c r="V18" s="9" t="str">
        <f t="shared" si="11"/>
        <v>0 ± 0</v>
      </c>
    </row>
    <row r="19" spans="1:22" x14ac:dyDescent="0.3">
      <c r="A19" s="30">
        <f t="shared" si="12"/>
        <v>17</v>
      </c>
      <c r="G19" s="2">
        <f t="shared" si="13"/>
        <v>0</v>
      </c>
      <c r="H19" s="2">
        <f t="shared" si="14"/>
        <v>0</v>
      </c>
      <c r="I19" s="2">
        <f t="shared" si="14"/>
        <v>0</v>
      </c>
      <c r="J19" s="2">
        <f t="shared" si="14"/>
        <v>0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2">
        <f t="shared" si="5"/>
        <v>0</v>
      </c>
      <c r="Q19" s="2" t="e">
        <f t="shared" si="6"/>
        <v>#DIV/0!</v>
      </c>
      <c r="R19" s="2">
        <f t="shared" si="7"/>
        <v>0</v>
      </c>
      <c r="S19" s="2">
        <f t="shared" si="8"/>
        <v>0</v>
      </c>
      <c r="T19" s="2" t="e">
        <f t="shared" si="9"/>
        <v>#DIV/0!</v>
      </c>
      <c r="U19" s="1" t="e">
        <f t="shared" si="10"/>
        <v>#DIV/0!</v>
      </c>
      <c r="V19" s="9" t="str">
        <f t="shared" si="11"/>
        <v>0 ± 0</v>
      </c>
    </row>
    <row r="20" spans="1:22" x14ac:dyDescent="0.3">
      <c r="A20" s="30">
        <f t="shared" si="12"/>
        <v>18</v>
      </c>
      <c r="G20" s="2">
        <f t="shared" si="13"/>
        <v>0</v>
      </c>
      <c r="H20" s="2">
        <f t="shared" si="14"/>
        <v>0</v>
      </c>
      <c r="I20" s="2">
        <f t="shared" si="14"/>
        <v>0</v>
      </c>
      <c r="J20" s="2">
        <f t="shared" si="14"/>
        <v>0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2">
        <f t="shared" si="5"/>
        <v>0</v>
      </c>
      <c r="Q20" s="2" t="e">
        <f t="shared" si="6"/>
        <v>#DIV/0!</v>
      </c>
      <c r="R20" s="2">
        <f t="shared" si="7"/>
        <v>0</v>
      </c>
      <c r="S20" s="2">
        <f t="shared" si="8"/>
        <v>0</v>
      </c>
      <c r="T20" s="2" t="e">
        <f t="shared" si="9"/>
        <v>#DIV/0!</v>
      </c>
      <c r="U20" s="1" t="e">
        <f t="shared" si="10"/>
        <v>#DIV/0!</v>
      </c>
      <c r="V20" s="9" t="str">
        <f t="shared" si="11"/>
        <v>0 ± 0</v>
      </c>
    </row>
    <row r="21" spans="1:22" x14ac:dyDescent="0.3">
      <c r="A21" s="30">
        <f t="shared" si="12"/>
        <v>19</v>
      </c>
      <c r="G21" s="2">
        <f t="shared" si="13"/>
        <v>0</v>
      </c>
      <c r="H21" s="2">
        <f t="shared" si="14"/>
        <v>0</v>
      </c>
      <c r="I21" s="2">
        <f t="shared" si="14"/>
        <v>0</v>
      </c>
      <c r="J21" s="2">
        <f t="shared" si="14"/>
        <v>0</v>
      </c>
      <c r="M21" s="2">
        <f t="shared" si="2"/>
        <v>0</v>
      </c>
      <c r="N21" s="2">
        <f t="shared" si="3"/>
        <v>0</v>
      </c>
      <c r="O21" s="2">
        <f t="shared" si="4"/>
        <v>0</v>
      </c>
      <c r="P21" s="2">
        <f t="shared" si="5"/>
        <v>0</v>
      </c>
      <c r="Q21" s="2" t="e">
        <f t="shared" si="6"/>
        <v>#DIV/0!</v>
      </c>
      <c r="R21" s="2">
        <f t="shared" si="7"/>
        <v>0</v>
      </c>
      <c r="S21" s="2">
        <f t="shared" si="8"/>
        <v>0</v>
      </c>
      <c r="T21" s="2" t="e">
        <f t="shared" si="9"/>
        <v>#DIV/0!</v>
      </c>
      <c r="U21" s="1" t="e">
        <f t="shared" si="10"/>
        <v>#DIV/0!</v>
      </c>
      <c r="V21" s="9" t="str">
        <f t="shared" si="11"/>
        <v>0 ± 0</v>
      </c>
    </row>
    <row r="22" spans="1:22" x14ac:dyDescent="0.3">
      <c r="A22" s="30">
        <f t="shared" si="12"/>
        <v>20</v>
      </c>
      <c r="G22" s="2">
        <f t="shared" si="13"/>
        <v>0</v>
      </c>
      <c r="H22" s="2">
        <f t="shared" si="14"/>
        <v>0</v>
      </c>
      <c r="I22" s="2">
        <f t="shared" si="14"/>
        <v>0</v>
      </c>
      <c r="J22" s="2">
        <f t="shared" si="14"/>
        <v>0</v>
      </c>
      <c r="M22" s="2">
        <f t="shared" si="2"/>
        <v>0</v>
      </c>
      <c r="N22" s="2">
        <f t="shared" si="3"/>
        <v>0</v>
      </c>
      <c r="O22" s="2">
        <f t="shared" si="4"/>
        <v>0</v>
      </c>
      <c r="P22" s="2">
        <f t="shared" si="5"/>
        <v>0</v>
      </c>
      <c r="Q22" s="2" t="e">
        <f t="shared" si="6"/>
        <v>#DIV/0!</v>
      </c>
      <c r="R22" s="2">
        <f t="shared" si="7"/>
        <v>0</v>
      </c>
      <c r="S22" s="2">
        <f t="shared" si="8"/>
        <v>0</v>
      </c>
      <c r="T22" s="2" t="e">
        <f t="shared" si="9"/>
        <v>#DIV/0!</v>
      </c>
      <c r="U22" s="1" t="e">
        <f t="shared" si="10"/>
        <v>#DIV/0!</v>
      </c>
      <c r="V22" s="9" t="str">
        <f t="shared" si="11"/>
        <v>0 ± 0</v>
      </c>
    </row>
    <row r="23" spans="1:22" x14ac:dyDescent="0.3">
      <c r="A23" s="31">
        <f t="shared" si="12"/>
        <v>21</v>
      </c>
      <c r="B23" s="3">
        <v>0</v>
      </c>
      <c r="C23" s="2">
        <v>0</v>
      </c>
      <c r="D23" s="2">
        <v>0</v>
      </c>
      <c r="G23" s="2">
        <f t="shared" si="13"/>
        <v>0</v>
      </c>
      <c r="H23" s="2">
        <f t="shared" si="14"/>
        <v>0</v>
      </c>
      <c r="I23" s="2">
        <f t="shared" si="14"/>
        <v>0</v>
      </c>
      <c r="J23" s="2">
        <f t="shared" si="14"/>
        <v>0</v>
      </c>
      <c r="M23" s="2">
        <f t="shared" si="2"/>
        <v>0</v>
      </c>
      <c r="N23" s="2">
        <f t="shared" si="3"/>
        <v>0</v>
      </c>
      <c r="O23" s="2">
        <f t="shared" si="4"/>
        <v>0</v>
      </c>
      <c r="P23" s="2">
        <f t="shared" si="5"/>
        <v>0</v>
      </c>
      <c r="Q23" s="2" t="e">
        <f t="shared" si="6"/>
        <v>#DIV/0!</v>
      </c>
      <c r="R23" s="2">
        <f t="shared" si="7"/>
        <v>0</v>
      </c>
      <c r="S23" s="2">
        <f t="shared" si="8"/>
        <v>0</v>
      </c>
      <c r="T23" s="2" t="e">
        <f t="shared" si="9"/>
        <v>#DIV/0!</v>
      </c>
      <c r="U23" s="1" t="e">
        <f t="shared" si="10"/>
        <v>#DIV/0!</v>
      </c>
      <c r="V23" s="9" t="str">
        <f t="shared" si="11"/>
        <v>0 ± 0</v>
      </c>
    </row>
    <row r="24" spans="1:22" x14ac:dyDescent="0.3">
      <c r="A24" s="4">
        <f t="shared" si="12"/>
        <v>22</v>
      </c>
      <c r="G24" s="2">
        <f t="shared" si="13"/>
        <v>0</v>
      </c>
      <c r="H24" s="2">
        <f t="shared" si="14"/>
        <v>0</v>
      </c>
      <c r="I24" s="2">
        <f t="shared" si="14"/>
        <v>0</v>
      </c>
      <c r="J24" s="2">
        <f t="shared" si="14"/>
        <v>0</v>
      </c>
      <c r="M24" s="2">
        <f t="shared" si="2"/>
        <v>0</v>
      </c>
      <c r="N24" s="2">
        <f t="shared" si="3"/>
        <v>0</v>
      </c>
      <c r="O24" s="2">
        <f t="shared" si="4"/>
        <v>0</v>
      </c>
      <c r="P24" s="2">
        <f t="shared" si="5"/>
        <v>0</v>
      </c>
      <c r="Q24" s="2" t="e">
        <f t="shared" si="6"/>
        <v>#DIV/0!</v>
      </c>
      <c r="R24" s="2">
        <f t="shared" si="7"/>
        <v>0</v>
      </c>
      <c r="S24" s="2">
        <f t="shared" si="8"/>
        <v>0</v>
      </c>
      <c r="T24" s="2" t="e">
        <f t="shared" si="9"/>
        <v>#DIV/0!</v>
      </c>
      <c r="U24" s="1" t="e">
        <f t="shared" si="10"/>
        <v>#DIV/0!</v>
      </c>
      <c r="V24" s="9" t="str">
        <f t="shared" si="11"/>
        <v>0 ± 0</v>
      </c>
    </row>
    <row r="25" spans="1:22" x14ac:dyDescent="0.3">
      <c r="A25" s="4">
        <f t="shared" si="12"/>
        <v>23</v>
      </c>
      <c r="G25" s="2">
        <f t="shared" si="13"/>
        <v>0</v>
      </c>
      <c r="H25" s="2">
        <f t="shared" si="14"/>
        <v>0</v>
      </c>
      <c r="I25" s="2">
        <f t="shared" si="14"/>
        <v>0</v>
      </c>
      <c r="J25" s="2">
        <f t="shared" si="14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  <c r="Q25" s="2" t="e">
        <f t="shared" si="6"/>
        <v>#DIV/0!</v>
      </c>
      <c r="R25" s="2">
        <f t="shared" si="7"/>
        <v>0</v>
      </c>
      <c r="S25" s="2">
        <f t="shared" si="8"/>
        <v>0</v>
      </c>
      <c r="T25" s="2" t="e">
        <f t="shared" si="9"/>
        <v>#DIV/0!</v>
      </c>
      <c r="U25" s="1" t="e">
        <f t="shared" si="10"/>
        <v>#DIV/0!</v>
      </c>
      <c r="V25" s="9" t="str">
        <f t="shared" si="11"/>
        <v>0 ± 0</v>
      </c>
    </row>
    <row r="26" spans="1:22" x14ac:dyDescent="0.3">
      <c r="A26" s="4">
        <f t="shared" si="12"/>
        <v>24</v>
      </c>
      <c r="G26" s="2">
        <f t="shared" si="13"/>
        <v>0</v>
      </c>
      <c r="H26" s="2">
        <f t="shared" si="14"/>
        <v>0</v>
      </c>
      <c r="I26" s="2">
        <f t="shared" si="14"/>
        <v>0</v>
      </c>
      <c r="J26" s="2">
        <f t="shared" si="14"/>
        <v>0</v>
      </c>
      <c r="M26" s="2">
        <f t="shared" si="2"/>
        <v>0</v>
      </c>
      <c r="N26" s="2">
        <f t="shared" si="3"/>
        <v>0</v>
      </c>
      <c r="O26" s="2">
        <f t="shared" si="4"/>
        <v>0</v>
      </c>
      <c r="P26" s="2">
        <f t="shared" si="5"/>
        <v>0</v>
      </c>
      <c r="Q26" s="2" t="e">
        <f t="shared" si="6"/>
        <v>#DIV/0!</v>
      </c>
      <c r="R26" s="2">
        <f t="shared" si="7"/>
        <v>0</v>
      </c>
      <c r="S26" s="2">
        <f t="shared" si="8"/>
        <v>0</v>
      </c>
      <c r="T26" s="2" t="e">
        <f t="shared" si="9"/>
        <v>#DIV/0!</v>
      </c>
      <c r="U26" s="1" t="e">
        <f t="shared" si="10"/>
        <v>#DIV/0!</v>
      </c>
      <c r="V26" s="9" t="str">
        <f t="shared" si="11"/>
        <v>0 ± 0</v>
      </c>
    </row>
    <row r="27" spans="1:22" x14ac:dyDescent="0.3">
      <c r="A27" s="4">
        <f t="shared" si="12"/>
        <v>25</v>
      </c>
      <c r="G27" s="2">
        <f t="shared" si="13"/>
        <v>0</v>
      </c>
      <c r="H27" s="2">
        <f t="shared" si="14"/>
        <v>0</v>
      </c>
      <c r="I27" s="2">
        <f t="shared" si="14"/>
        <v>0</v>
      </c>
      <c r="J27" s="2">
        <f t="shared" si="14"/>
        <v>0</v>
      </c>
      <c r="M27" s="2">
        <f t="shared" si="2"/>
        <v>0</v>
      </c>
      <c r="N27" s="2">
        <f t="shared" si="3"/>
        <v>0</v>
      </c>
      <c r="O27" s="2">
        <f t="shared" si="4"/>
        <v>0</v>
      </c>
      <c r="P27" s="2">
        <f t="shared" si="5"/>
        <v>0</v>
      </c>
      <c r="Q27" s="2" t="e">
        <f t="shared" si="6"/>
        <v>#DIV/0!</v>
      </c>
      <c r="R27" s="2">
        <f t="shared" si="7"/>
        <v>0</v>
      </c>
      <c r="S27" s="2">
        <f t="shared" si="8"/>
        <v>0</v>
      </c>
      <c r="T27" s="2" t="e">
        <f t="shared" si="9"/>
        <v>#DIV/0!</v>
      </c>
      <c r="U27" s="1" t="e">
        <f t="shared" si="10"/>
        <v>#DIV/0!</v>
      </c>
      <c r="V27" s="9" t="str">
        <f t="shared" si="11"/>
        <v>0 ± 0</v>
      </c>
    </row>
    <row r="28" spans="1:22" x14ac:dyDescent="0.3">
      <c r="A28" s="31">
        <f t="shared" si="12"/>
        <v>26</v>
      </c>
      <c r="B28" s="3">
        <v>0</v>
      </c>
      <c r="C28" s="2">
        <v>0</v>
      </c>
      <c r="D28" s="2">
        <v>0</v>
      </c>
      <c r="G28" s="2">
        <f t="shared" si="13"/>
        <v>0</v>
      </c>
      <c r="H28" s="2">
        <f t="shared" si="14"/>
        <v>0</v>
      </c>
      <c r="I28" s="2">
        <f t="shared" si="14"/>
        <v>0</v>
      </c>
      <c r="J28" s="2">
        <f t="shared" si="14"/>
        <v>0</v>
      </c>
      <c r="M28" s="2">
        <f t="shared" si="2"/>
        <v>0</v>
      </c>
      <c r="N28" s="2">
        <f t="shared" si="3"/>
        <v>0</v>
      </c>
      <c r="O28" s="2">
        <f t="shared" si="4"/>
        <v>0</v>
      </c>
      <c r="P28" s="2">
        <f t="shared" si="5"/>
        <v>0</v>
      </c>
      <c r="Q28" s="2" t="e">
        <f t="shared" si="6"/>
        <v>#DIV/0!</v>
      </c>
      <c r="R28" s="2">
        <f t="shared" si="7"/>
        <v>0</v>
      </c>
      <c r="S28" s="2">
        <f t="shared" si="8"/>
        <v>0</v>
      </c>
      <c r="T28" s="2" t="e">
        <f t="shared" si="9"/>
        <v>#DIV/0!</v>
      </c>
      <c r="U28" s="1" t="e">
        <f t="shared" si="10"/>
        <v>#DIV/0!</v>
      </c>
      <c r="V28" s="9" t="str">
        <f t="shared" si="11"/>
        <v>0 ± 0</v>
      </c>
    </row>
    <row r="29" spans="1:22" x14ac:dyDescent="0.3">
      <c r="A29" s="4">
        <f t="shared" si="12"/>
        <v>27</v>
      </c>
      <c r="G29" s="2">
        <f t="shared" si="13"/>
        <v>0</v>
      </c>
      <c r="H29" s="2">
        <f t="shared" si="14"/>
        <v>0</v>
      </c>
      <c r="I29" s="2">
        <f t="shared" si="14"/>
        <v>0</v>
      </c>
      <c r="J29" s="2">
        <f t="shared" si="14"/>
        <v>0</v>
      </c>
      <c r="M29" s="2">
        <f t="shared" si="2"/>
        <v>0</v>
      </c>
      <c r="N29" s="2">
        <f t="shared" si="3"/>
        <v>0</v>
      </c>
      <c r="O29" s="2">
        <f t="shared" si="4"/>
        <v>0</v>
      </c>
      <c r="P29" s="2">
        <f t="shared" si="5"/>
        <v>0</v>
      </c>
      <c r="Q29" s="2" t="e">
        <f t="shared" si="6"/>
        <v>#DIV/0!</v>
      </c>
      <c r="R29" s="2">
        <f t="shared" si="7"/>
        <v>0</v>
      </c>
      <c r="S29" s="2">
        <f t="shared" si="8"/>
        <v>0</v>
      </c>
      <c r="T29" s="2" t="e">
        <f t="shared" si="9"/>
        <v>#DIV/0!</v>
      </c>
      <c r="U29" s="1" t="e">
        <f t="shared" si="10"/>
        <v>#DIV/0!</v>
      </c>
      <c r="V29" s="9" t="str">
        <f t="shared" si="11"/>
        <v>0 ± 0</v>
      </c>
    </row>
    <row r="30" spans="1:22" x14ac:dyDescent="0.3">
      <c r="A30" s="4">
        <f t="shared" si="12"/>
        <v>28</v>
      </c>
      <c r="G30" s="2">
        <f t="shared" si="13"/>
        <v>0</v>
      </c>
      <c r="H30" s="2">
        <f t="shared" si="14"/>
        <v>0</v>
      </c>
      <c r="I30" s="2">
        <f t="shared" si="14"/>
        <v>0</v>
      </c>
      <c r="J30" s="2">
        <f t="shared" si="14"/>
        <v>0</v>
      </c>
      <c r="M30" s="2">
        <f t="shared" si="2"/>
        <v>0</v>
      </c>
      <c r="N30" s="2">
        <f t="shared" si="3"/>
        <v>0</v>
      </c>
      <c r="O30" s="2">
        <f t="shared" si="4"/>
        <v>0</v>
      </c>
      <c r="P30" s="2">
        <f t="shared" si="5"/>
        <v>0</v>
      </c>
      <c r="Q30" s="2" t="e">
        <f t="shared" si="6"/>
        <v>#DIV/0!</v>
      </c>
      <c r="R30" s="2">
        <f t="shared" si="7"/>
        <v>0</v>
      </c>
      <c r="S30" s="2">
        <f t="shared" si="8"/>
        <v>0</v>
      </c>
      <c r="T30" s="2" t="e">
        <f t="shared" si="9"/>
        <v>#DIV/0!</v>
      </c>
      <c r="U30" s="1" t="e">
        <f t="shared" si="10"/>
        <v>#DIV/0!</v>
      </c>
      <c r="V30" s="9" t="str">
        <f t="shared" si="11"/>
        <v>0 ± 0</v>
      </c>
    </row>
    <row r="31" spans="1:22" x14ac:dyDescent="0.3">
      <c r="A31" s="4">
        <f t="shared" si="12"/>
        <v>29</v>
      </c>
      <c r="G31" s="2">
        <f t="shared" si="13"/>
        <v>0</v>
      </c>
      <c r="H31" s="2">
        <f t="shared" si="14"/>
        <v>0</v>
      </c>
      <c r="I31" s="2">
        <f t="shared" si="14"/>
        <v>0</v>
      </c>
      <c r="J31" s="2">
        <f t="shared" si="14"/>
        <v>0</v>
      </c>
      <c r="M31" s="2">
        <f t="shared" si="2"/>
        <v>0</v>
      </c>
      <c r="N31" s="2">
        <f t="shared" si="3"/>
        <v>0</v>
      </c>
      <c r="O31" s="2">
        <f t="shared" si="4"/>
        <v>0</v>
      </c>
      <c r="P31" s="2">
        <f t="shared" si="5"/>
        <v>0</v>
      </c>
      <c r="Q31" s="2" t="e">
        <f t="shared" si="6"/>
        <v>#DIV/0!</v>
      </c>
      <c r="R31" s="2">
        <f t="shared" si="7"/>
        <v>0</v>
      </c>
      <c r="S31" s="2">
        <f t="shared" si="8"/>
        <v>0</v>
      </c>
      <c r="T31" s="2" t="e">
        <f t="shared" si="9"/>
        <v>#DIV/0!</v>
      </c>
      <c r="U31" s="1" t="e">
        <f t="shared" si="10"/>
        <v>#DIV/0!</v>
      </c>
      <c r="V31" s="9" t="str">
        <f t="shared" si="11"/>
        <v>0 ± 0</v>
      </c>
    </row>
    <row r="32" spans="1:22" x14ac:dyDescent="0.3">
      <c r="A32" s="4">
        <f t="shared" si="12"/>
        <v>30</v>
      </c>
      <c r="G32" s="2">
        <f t="shared" si="13"/>
        <v>0</v>
      </c>
      <c r="H32" s="2">
        <f t="shared" si="14"/>
        <v>0</v>
      </c>
      <c r="I32" s="2">
        <f t="shared" si="14"/>
        <v>0</v>
      </c>
      <c r="J32" s="2">
        <f t="shared" si="14"/>
        <v>0</v>
      </c>
      <c r="M32" s="2">
        <f t="shared" si="2"/>
        <v>0</v>
      </c>
      <c r="N32" s="2">
        <f t="shared" si="3"/>
        <v>0</v>
      </c>
      <c r="O32" s="2">
        <f t="shared" si="4"/>
        <v>0</v>
      </c>
      <c r="P32" s="2">
        <f t="shared" si="5"/>
        <v>0</v>
      </c>
      <c r="Q32" s="2" t="e">
        <f t="shared" si="6"/>
        <v>#DIV/0!</v>
      </c>
      <c r="R32" s="2">
        <f t="shared" si="7"/>
        <v>0</v>
      </c>
      <c r="S32" s="2">
        <f t="shared" si="8"/>
        <v>0</v>
      </c>
      <c r="T32" s="2" t="e">
        <f t="shared" si="9"/>
        <v>#DIV/0!</v>
      </c>
      <c r="U32" s="1" t="e">
        <f t="shared" si="10"/>
        <v>#DIV/0!</v>
      </c>
      <c r="V32" s="9" t="str">
        <f t="shared" si="11"/>
        <v>0 ± 0</v>
      </c>
    </row>
    <row r="33" spans="1:22" x14ac:dyDescent="0.3">
      <c r="A33" s="31">
        <f t="shared" si="12"/>
        <v>31</v>
      </c>
      <c r="B33" s="3">
        <v>0</v>
      </c>
      <c r="C33" s="2">
        <v>0</v>
      </c>
      <c r="D33" s="2">
        <v>0</v>
      </c>
      <c r="G33" s="2">
        <f t="shared" si="13"/>
        <v>0</v>
      </c>
      <c r="H33" s="2">
        <f t="shared" si="14"/>
        <v>0</v>
      </c>
      <c r="I33" s="2">
        <f t="shared" si="14"/>
        <v>0</v>
      </c>
      <c r="J33" s="2">
        <f t="shared" si="14"/>
        <v>0</v>
      </c>
      <c r="M33" s="2">
        <f t="shared" si="2"/>
        <v>0</v>
      </c>
      <c r="N33" s="2">
        <f t="shared" si="3"/>
        <v>0</v>
      </c>
      <c r="O33" s="2">
        <f t="shared" si="4"/>
        <v>0</v>
      </c>
      <c r="P33" s="2">
        <f t="shared" si="5"/>
        <v>0</v>
      </c>
      <c r="Q33" s="2" t="e">
        <f t="shared" si="6"/>
        <v>#DIV/0!</v>
      </c>
      <c r="R33" s="2">
        <f t="shared" si="7"/>
        <v>0</v>
      </c>
      <c r="S33" s="2">
        <f t="shared" si="8"/>
        <v>0</v>
      </c>
      <c r="T33" s="2" t="e">
        <f t="shared" si="9"/>
        <v>#DIV/0!</v>
      </c>
      <c r="U33" s="1" t="e">
        <f t="shared" si="10"/>
        <v>#DIV/0!</v>
      </c>
      <c r="V33" s="9" t="str">
        <f t="shared" si="11"/>
        <v>0 ± 0</v>
      </c>
    </row>
    <row r="34" spans="1:22" x14ac:dyDescent="0.3">
      <c r="A34" s="4">
        <f t="shared" si="12"/>
        <v>32</v>
      </c>
      <c r="G34" s="2">
        <f t="shared" si="13"/>
        <v>0</v>
      </c>
      <c r="H34" s="2">
        <f t="shared" si="14"/>
        <v>0</v>
      </c>
      <c r="I34" s="2">
        <f t="shared" si="14"/>
        <v>0</v>
      </c>
      <c r="J34" s="2">
        <f t="shared" si="14"/>
        <v>0</v>
      </c>
      <c r="M34" s="2">
        <f t="shared" si="2"/>
        <v>0</v>
      </c>
      <c r="N34" s="2">
        <f t="shared" si="3"/>
        <v>0</v>
      </c>
      <c r="O34" s="2">
        <f t="shared" si="4"/>
        <v>0</v>
      </c>
      <c r="P34" s="2">
        <f t="shared" si="5"/>
        <v>0</v>
      </c>
      <c r="Q34" s="2" t="e">
        <f t="shared" si="6"/>
        <v>#DIV/0!</v>
      </c>
      <c r="R34" s="2">
        <f t="shared" si="7"/>
        <v>0</v>
      </c>
      <c r="S34" s="2">
        <f t="shared" si="8"/>
        <v>0</v>
      </c>
      <c r="T34" s="2" t="e">
        <f t="shared" si="9"/>
        <v>#DIV/0!</v>
      </c>
      <c r="U34" s="1" t="e">
        <f t="shared" si="10"/>
        <v>#DIV/0!</v>
      </c>
      <c r="V34" s="9" t="str">
        <f t="shared" si="11"/>
        <v>0 ± 0</v>
      </c>
    </row>
    <row r="35" spans="1:22" x14ac:dyDescent="0.3">
      <c r="A35" s="4">
        <f t="shared" si="12"/>
        <v>33</v>
      </c>
      <c r="G35" s="2">
        <f t="shared" si="13"/>
        <v>0</v>
      </c>
      <c r="H35" s="2">
        <f t="shared" si="14"/>
        <v>0</v>
      </c>
      <c r="I35" s="2">
        <f t="shared" si="14"/>
        <v>0</v>
      </c>
      <c r="J35" s="2">
        <f t="shared" si="14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2">
        <f t="shared" si="5"/>
        <v>0</v>
      </c>
      <c r="Q35" s="2" t="e">
        <f t="shared" si="6"/>
        <v>#DIV/0!</v>
      </c>
      <c r="R35" s="2">
        <f t="shared" si="7"/>
        <v>0</v>
      </c>
      <c r="S35" s="2">
        <f t="shared" si="8"/>
        <v>0</v>
      </c>
      <c r="T35" s="2" t="e">
        <f t="shared" si="9"/>
        <v>#DIV/0!</v>
      </c>
      <c r="U35" s="1" t="e">
        <f t="shared" si="10"/>
        <v>#DIV/0!</v>
      </c>
      <c r="V35" s="9" t="str">
        <f t="shared" si="11"/>
        <v>0 ± 0</v>
      </c>
    </row>
    <row r="36" spans="1:22" x14ac:dyDescent="0.3">
      <c r="A36" s="4">
        <f t="shared" si="12"/>
        <v>34</v>
      </c>
      <c r="G36" s="2">
        <f t="shared" si="13"/>
        <v>0</v>
      </c>
      <c r="H36" s="2">
        <f t="shared" si="14"/>
        <v>0</v>
      </c>
      <c r="I36" s="2">
        <f t="shared" si="14"/>
        <v>0</v>
      </c>
      <c r="J36" s="2">
        <f t="shared" si="14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2">
        <f t="shared" si="5"/>
        <v>0</v>
      </c>
      <c r="Q36" s="2" t="e">
        <f t="shared" si="6"/>
        <v>#DIV/0!</v>
      </c>
      <c r="R36" s="2">
        <f t="shared" si="7"/>
        <v>0</v>
      </c>
      <c r="S36" s="2">
        <f t="shared" si="8"/>
        <v>0</v>
      </c>
      <c r="T36" s="2" t="e">
        <f t="shared" si="9"/>
        <v>#DIV/0!</v>
      </c>
      <c r="U36" s="1" t="e">
        <f t="shared" si="10"/>
        <v>#DIV/0!</v>
      </c>
      <c r="V36" s="9" t="str">
        <f t="shared" si="11"/>
        <v>0 ± 0</v>
      </c>
    </row>
    <row r="37" spans="1:22" x14ac:dyDescent="0.3">
      <c r="A37" s="4">
        <f t="shared" si="12"/>
        <v>35</v>
      </c>
      <c r="G37" s="2">
        <f t="shared" si="13"/>
        <v>0</v>
      </c>
      <c r="H37" s="2">
        <f t="shared" si="14"/>
        <v>0</v>
      </c>
      <c r="I37" s="2">
        <f t="shared" si="14"/>
        <v>0</v>
      </c>
      <c r="J37" s="2">
        <f t="shared" si="14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2">
        <f t="shared" si="5"/>
        <v>0</v>
      </c>
      <c r="Q37" s="2" t="e">
        <f t="shared" si="6"/>
        <v>#DIV/0!</v>
      </c>
      <c r="R37" s="2">
        <f t="shared" si="7"/>
        <v>0</v>
      </c>
      <c r="S37" s="2">
        <f t="shared" si="8"/>
        <v>0</v>
      </c>
      <c r="T37" s="2" t="e">
        <f t="shared" si="9"/>
        <v>#DIV/0!</v>
      </c>
      <c r="U37" s="1" t="e">
        <f t="shared" si="10"/>
        <v>#DIV/0!</v>
      </c>
      <c r="V37" s="9" t="str">
        <f t="shared" si="11"/>
        <v>0 ± 0</v>
      </c>
    </row>
    <row r="38" spans="1:22" x14ac:dyDescent="0.3">
      <c r="A38" s="31">
        <f t="shared" si="12"/>
        <v>36</v>
      </c>
      <c r="B38" s="3">
        <v>0</v>
      </c>
      <c r="C38" s="2">
        <v>0</v>
      </c>
      <c r="D38" s="2">
        <v>0</v>
      </c>
      <c r="G38" s="2">
        <f t="shared" si="13"/>
        <v>0</v>
      </c>
      <c r="H38" s="2">
        <f t="shared" si="14"/>
        <v>0</v>
      </c>
      <c r="I38" s="2">
        <f t="shared" si="14"/>
        <v>0</v>
      </c>
      <c r="J38" s="2">
        <f t="shared" si="14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2">
        <f t="shared" si="5"/>
        <v>0</v>
      </c>
      <c r="Q38" s="2" t="e">
        <f t="shared" si="6"/>
        <v>#DIV/0!</v>
      </c>
      <c r="R38" s="2">
        <f t="shared" si="7"/>
        <v>0</v>
      </c>
      <c r="S38" s="2">
        <f t="shared" si="8"/>
        <v>0</v>
      </c>
      <c r="T38" s="2" t="e">
        <f t="shared" si="9"/>
        <v>#DIV/0!</v>
      </c>
      <c r="U38" s="1" t="e">
        <f t="shared" si="10"/>
        <v>#DIV/0!</v>
      </c>
      <c r="V38" s="9" t="str">
        <f t="shared" si="11"/>
        <v>0 ± 0</v>
      </c>
    </row>
    <row r="39" spans="1:22" x14ac:dyDescent="0.3">
      <c r="A39" s="4">
        <f t="shared" si="12"/>
        <v>37</v>
      </c>
      <c r="G39" s="2">
        <f t="shared" si="13"/>
        <v>0</v>
      </c>
      <c r="H39" s="2">
        <f t="shared" si="14"/>
        <v>0</v>
      </c>
      <c r="I39" s="2">
        <f t="shared" si="14"/>
        <v>0</v>
      </c>
      <c r="J39" s="2">
        <f t="shared" si="14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2">
        <f t="shared" si="5"/>
        <v>0</v>
      </c>
      <c r="Q39" s="2" t="e">
        <f t="shared" si="6"/>
        <v>#DIV/0!</v>
      </c>
      <c r="R39" s="2">
        <f t="shared" si="7"/>
        <v>0</v>
      </c>
      <c r="S39" s="2">
        <f t="shared" si="8"/>
        <v>0</v>
      </c>
      <c r="T39" s="2" t="e">
        <f t="shared" si="9"/>
        <v>#DIV/0!</v>
      </c>
      <c r="U39" s="1" t="e">
        <f t="shared" si="10"/>
        <v>#DIV/0!</v>
      </c>
      <c r="V39" s="9" t="str">
        <f t="shared" si="11"/>
        <v>0 ± 0</v>
      </c>
    </row>
    <row r="40" spans="1:22" x14ac:dyDescent="0.3">
      <c r="A40" s="4">
        <f t="shared" si="12"/>
        <v>38</v>
      </c>
      <c r="G40" s="2">
        <f t="shared" si="13"/>
        <v>0</v>
      </c>
      <c r="H40" s="2">
        <f t="shared" si="14"/>
        <v>0</v>
      </c>
      <c r="I40" s="2">
        <f t="shared" si="14"/>
        <v>0</v>
      </c>
      <c r="J40" s="2">
        <f t="shared" si="14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2">
        <f t="shared" si="5"/>
        <v>0</v>
      </c>
      <c r="Q40" s="2" t="e">
        <f t="shared" si="6"/>
        <v>#DIV/0!</v>
      </c>
      <c r="R40" s="2">
        <f t="shared" si="7"/>
        <v>0</v>
      </c>
      <c r="S40" s="2">
        <f t="shared" si="8"/>
        <v>0</v>
      </c>
      <c r="T40" s="2" t="e">
        <f t="shared" si="9"/>
        <v>#DIV/0!</v>
      </c>
      <c r="U40" s="1" t="e">
        <f t="shared" si="10"/>
        <v>#DIV/0!</v>
      </c>
      <c r="V40" s="9" t="str">
        <f t="shared" si="11"/>
        <v>0 ± 0</v>
      </c>
    </row>
    <row r="41" spans="1:22" x14ac:dyDescent="0.3">
      <c r="A41" s="4">
        <f t="shared" si="12"/>
        <v>39</v>
      </c>
      <c r="G41" s="2">
        <f t="shared" si="13"/>
        <v>0</v>
      </c>
      <c r="H41" s="2">
        <f t="shared" si="14"/>
        <v>0</v>
      </c>
      <c r="I41" s="2">
        <f t="shared" si="14"/>
        <v>0</v>
      </c>
      <c r="J41" s="2">
        <f t="shared" si="14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2">
        <f t="shared" si="5"/>
        <v>0</v>
      </c>
      <c r="Q41" s="2" t="e">
        <f t="shared" si="6"/>
        <v>#DIV/0!</v>
      </c>
      <c r="R41" s="2">
        <f t="shared" si="7"/>
        <v>0</v>
      </c>
      <c r="S41" s="2">
        <f t="shared" si="8"/>
        <v>0</v>
      </c>
      <c r="T41" s="2" t="e">
        <f t="shared" si="9"/>
        <v>#DIV/0!</v>
      </c>
      <c r="U41" s="1" t="e">
        <f t="shared" si="10"/>
        <v>#DIV/0!</v>
      </c>
      <c r="V41" s="9" t="str">
        <f t="shared" si="11"/>
        <v>0 ± 0</v>
      </c>
    </row>
    <row r="42" spans="1:22" x14ac:dyDescent="0.3">
      <c r="A42" s="4">
        <f t="shared" si="12"/>
        <v>40</v>
      </c>
      <c r="G42" s="2">
        <f t="shared" si="13"/>
        <v>0</v>
      </c>
      <c r="H42" s="2">
        <f t="shared" si="14"/>
        <v>0</v>
      </c>
      <c r="I42" s="2">
        <f t="shared" si="14"/>
        <v>0</v>
      </c>
      <c r="J42" s="2">
        <f t="shared" si="14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2">
        <f t="shared" si="5"/>
        <v>0</v>
      </c>
      <c r="Q42" s="2" t="e">
        <f t="shared" si="6"/>
        <v>#DIV/0!</v>
      </c>
      <c r="R42" s="2">
        <f t="shared" si="7"/>
        <v>0</v>
      </c>
      <c r="S42" s="2">
        <f t="shared" si="8"/>
        <v>0</v>
      </c>
      <c r="T42" s="2" t="e">
        <f t="shared" si="9"/>
        <v>#DIV/0!</v>
      </c>
      <c r="U42" s="1" t="e">
        <f t="shared" si="10"/>
        <v>#DIV/0!</v>
      </c>
      <c r="V42" s="9" t="str">
        <f t="shared" si="11"/>
        <v>0 ± 0</v>
      </c>
    </row>
    <row r="43" spans="1:22" x14ac:dyDescent="0.3">
      <c r="A43" s="31">
        <f t="shared" si="12"/>
        <v>41</v>
      </c>
      <c r="B43" s="3">
        <v>0</v>
      </c>
      <c r="C43" s="2">
        <v>0</v>
      </c>
      <c r="D43" s="2">
        <v>0</v>
      </c>
      <c r="G43" s="2">
        <f t="shared" si="13"/>
        <v>0</v>
      </c>
      <c r="H43" s="2">
        <f t="shared" si="14"/>
        <v>0</v>
      </c>
      <c r="I43" s="2">
        <f t="shared" si="14"/>
        <v>0</v>
      </c>
      <c r="J43" s="2">
        <f t="shared" si="14"/>
        <v>0</v>
      </c>
      <c r="M43" s="2">
        <f t="shared" si="2"/>
        <v>0</v>
      </c>
      <c r="N43" s="2">
        <f t="shared" si="3"/>
        <v>0</v>
      </c>
      <c r="O43" s="2">
        <f t="shared" si="4"/>
        <v>0</v>
      </c>
      <c r="P43" s="2">
        <f t="shared" si="5"/>
        <v>0</v>
      </c>
      <c r="Q43" s="2" t="e">
        <f t="shared" si="6"/>
        <v>#DIV/0!</v>
      </c>
      <c r="R43" s="2">
        <f t="shared" si="7"/>
        <v>0</v>
      </c>
      <c r="S43" s="2">
        <f t="shared" si="8"/>
        <v>0</v>
      </c>
      <c r="T43" s="2" t="e">
        <f t="shared" si="9"/>
        <v>#DIV/0!</v>
      </c>
      <c r="U43" s="1" t="e">
        <f t="shared" si="10"/>
        <v>#DIV/0!</v>
      </c>
      <c r="V43" s="9" t="str">
        <f t="shared" si="11"/>
        <v>0 ± 0</v>
      </c>
    </row>
    <row r="44" spans="1:22" x14ac:dyDescent="0.3">
      <c r="A44" s="30">
        <f t="shared" si="12"/>
        <v>42</v>
      </c>
      <c r="G44" s="2">
        <f t="shared" si="13"/>
        <v>0</v>
      </c>
      <c r="H44" s="2">
        <f t="shared" si="14"/>
        <v>0</v>
      </c>
      <c r="I44" s="2">
        <f t="shared" si="14"/>
        <v>0</v>
      </c>
      <c r="J44" s="2">
        <f t="shared" si="14"/>
        <v>0</v>
      </c>
      <c r="M44" s="2">
        <f t="shared" si="2"/>
        <v>0</v>
      </c>
      <c r="N44" s="2">
        <f t="shared" si="3"/>
        <v>0</v>
      </c>
      <c r="O44" s="2">
        <f t="shared" si="4"/>
        <v>0</v>
      </c>
      <c r="P44" s="2">
        <f t="shared" si="5"/>
        <v>0</v>
      </c>
      <c r="Q44" s="2" t="e">
        <f t="shared" si="6"/>
        <v>#DIV/0!</v>
      </c>
      <c r="R44" s="2">
        <f t="shared" si="7"/>
        <v>0</v>
      </c>
      <c r="S44" s="2">
        <f t="shared" si="8"/>
        <v>0</v>
      </c>
      <c r="T44" s="2" t="e">
        <f t="shared" si="9"/>
        <v>#DIV/0!</v>
      </c>
      <c r="U44" s="1" t="e">
        <f t="shared" si="10"/>
        <v>#DIV/0!</v>
      </c>
      <c r="V44" s="9" t="str">
        <f t="shared" si="11"/>
        <v>0 ± 0</v>
      </c>
    </row>
    <row r="45" spans="1:22" x14ac:dyDescent="0.3">
      <c r="A45" s="30">
        <f t="shared" si="12"/>
        <v>43</v>
      </c>
      <c r="G45" s="2">
        <f t="shared" si="13"/>
        <v>0</v>
      </c>
      <c r="H45" s="2">
        <f t="shared" si="14"/>
        <v>0</v>
      </c>
      <c r="I45" s="2">
        <f t="shared" si="14"/>
        <v>0</v>
      </c>
      <c r="J45" s="2">
        <f t="shared" si="14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  <c r="Q45" s="2" t="e">
        <f t="shared" si="6"/>
        <v>#DIV/0!</v>
      </c>
      <c r="R45" s="2">
        <f t="shared" si="7"/>
        <v>0</v>
      </c>
      <c r="S45" s="2">
        <f t="shared" si="8"/>
        <v>0</v>
      </c>
      <c r="T45" s="2" t="e">
        <f t="shared" si="9"/>
        <v>#DIV/0!</v>
      </c>
      <c r="U45" s="1" t="e">
        <f t="shared" si="10"/>
        <v>#DIV/0!</v>
      </c>
      <c r="V45" s="9" t="str">
        <f t="shared" si="11"/>
        <v>0 ± 0</v>
      </c>
    </row>
    <row r="46" spans="1:22" x14ac:dyDescent="0.3">
      <c r="A46" s="30">
        <f t="shared" si="12"/>
        <v>44</v>
      </c>
      <c r="G46" s="2">
        <f t="shared" si="13"/>
        <v>0</v>
      </c>
      <c r="H46" s="2">
        <f t="shared" si="14"/>
        <v>0</v>
      </c>
      <c r="I46" s="2">
        <f t="shared" si="14"/>
        <v>0</v>
      </c>
      <c r="J46" s="2">
        <f t="shared" si="14"/>
        <v>0</v>
      </c>
      <c r="M46" s="2">
        <f t="shared" si="2"/>
        <v>0</v>
      </c>
      <c r="N46" s="2">
        <f t="shared" si="3"/>
        <v>0</v>
      </c>
      <c r="O46" s="2">
        <f t="shared" si="4"/>
        <v>0</v>
      </c>
      <c r="P46" s="2">
        <f t="shared" si="5"/>
        <v>0</v>
      </c>
      <c r="Q46" s="2" t="e">
        <f t="shared" si="6"/>
        <v>#DIV/0!</v>
      </c>
      <c r="R46" s="2">
        <f t="shared" si="7"/>
        <v>0</v>
      </c>
      <c r="S46" s="2">
        <f t="shared" si="8"/>
        <v>0</v>
      </c>
      <c r="T46" s="2" t="e">
        <f t="shared" si="9"/>
        <v>#DIV/0!</v>
      </c>
      <c r="U46" s="1" t="e">
        <f t="shared" si="10"/>
        <v>#DIV/0!</v>
      </c>
      <c r="V46" s="9" t="str">
        <f t="shared" si="11"/>
        <v>0 ± 0</v>
      </c>
    </row>
    <row r="47" spans="1:22" x14ac:dyDescent="0.3">
      <c r="A47" s="30">
        <f t="shared" si="12"/>
        <v>45</v>
      </c>
      <c r="G47" s="2">
        <f t="shared" si="13"/>
        <v>0</v>
      </c>
      <c r="H47" s="2">
        <f t="shared" si="14"/>
        <v>0</v>
      </c>
      <c r="I47" s="2">
        <f t="shared" si="14"/>
        <v>0</v>
      </c>
      <c r="J47" s="2">
        <f t="shared" si="14"/>
        <v>0</v>
      </c>
      <c r="M47" s="2">
        <f t="shared" si="2"/>
        <v>0</v>
      </c>
      <c r="N47" s="2">
        <f t="shared" si="3"/>
        <v>0</v>
      </c>
      <c r="O47" s="2">
        <f t="shared" si="4"/>
        <v>0</v>
      </c>
      <c r="P47" s="2">
        <f t="shared" si="5"/>
        <v>0</v>
      </c>
      <c r="Q47" s="2" t="e">
        <f t="shared" si="6"/>
        <v>#DIV/0!</v>
      </c>
      <c r="R47" s="2">
        <f t="shared" si="7"/>
        <v>0</v>
      </c>
      <c r="S47" s="2">
        <f t="shared" si="8"/>
        <v>0</v>
      </c>
      <c r="T47" s="2" t="e">
        <f t="shared" si="9"/>
        <v>#DIV/0!</v>
      </c>
      <c r="U47" s="1" t="e">
        <f t="shared" si="10"/>
        <v>#DIV/0!</v>
      </c>
      <c r="V47" s="9" t="str">
        <f t="shared" si="11"/>
        <v>0 ± 0</v>
      </c>
    </row>
    <row r="48" spans="1:22" x14ac:dyDescent="0.3">
      <c r="A48" s="31">
        <f t="shared" si="12"/>
        <v>46</v>
      </c>
      <c r="B48" s="3">
        <v>0</v>
      </c>
      <c r="C48" s="2">
        <v>0</v>
      </c>
      <c r="D48" s="2">
        <v>0</v>
      </c>
      <c r="G48" s="2">
        <f t="shared" si="13"/>
        <v>0</v>
      </c>
      <c r="H48" s="2">
        <f t="shared" si="14"/>
        <v>0</v>
      </c>
      <c r="I48" s="2">
        <f t="shared" si="14"/>
        <v>0</v>
      </c>
      <c r="J48" s="2">
        <f t="shared" si="14"/>
        <v>0</v>
      </c>
      <c r="M48" s="2">
        <f t="shared" si="2"/>
        <v>0</v>
      </c>
      <c r="N48" s="2">
        <f t="shared" si="3"/>
        <v>0</v>
      </c>
      <c r="O48" s="2">
        <f t="shared" si="4"/>
        <v>0</v>
      </c>
      <c r="P48" s="2">
        <f t="shared" si="5"/>
        <v>0</v>
      </c>
      <c r="Q48" s="2" t="e">
        <f t="shared" si="6"/>
        <v>#DIV/0!</v>
      </c>
      <c r="R48" s="2">
        <f t="shared" si="7"/>
        <v>0</v>
      </c>
      <c r="S48" s="2">
        <f t="shared" si="8"/>
        <v>0</v>
      </c>
      <c r="T48" s="2" t="e">
        <f t="shared" si="9"/>
        <v>#DIV/0!</v>
      </c>
      <c r="U48" s="1" t="e">
        <f t="shared" si="10"/>
        <v>#DIV/0!</v>
      </c>
      <c r="V48" s="9" t="str">
        <f t="shared" si="11"/>
        <v>0 ± 0</v>
      </c>
    </row>
    <row r="49" spans="1:22" x14ac:dyDescent="0.3">
      <c r="A49" s="30">
        <f t="shared" si="12"/>
        <v>47</v>
      </c>
      <c r="G49" s="2">
        <f t="shared" si="13"/>
        <v>0</v>
      </c>
      <c r="H49" s="2">
        <f t="shared" si="14"/>
        <v>0</v>
      </c>
      <c r="I49" s="2">
        <f t="shared" si="14"/>
        <v>0</v>
      </c>
      <c r="J49" s="2">
        <f t="shared" si="14"/>
        <v>0</v>
      </c>
      <c r="M49" s="2">
        <f t="shared" si="2"/>
        <v>0</v>
      </c>
      <c r="N49" s="2">
        <f t="shared" si="3"/>
        <v>0</v>
      </c>
      <c r="O49" s="2">
        <f t="shared" si="4"/>
        <v>0</v>
      </c>
      <c r="P49" s="2">
        <f t="shared" si="5"/>
        <v>0</v>
      </c>
      <c r="Q49" s="2" t="e">
        <f t="shared" si="6"/>
        <v>#DIV/0!</v>
      </c>
      <c r="R49" s="2">
        <f t="shared" si="7"/>
        <v>0</v>
      </c>
      <c r="S49" s="2">
        <f t="shared" si="8"/>
        <v>0</v>
      </c>
      <c r="T49" s="2" t="e">
        <f t="shared" si="9"/>
        <v>#DIV/0!</v>
      </c>
      <c r="U49" s="1" t="e">
        <f t="shared" si="10"/>
        <v>#DIV/0!</v>
      </c>
      <c r="V49" s="9" t="str">
        <f t="shared" si="11"/>
        <v>0 ± 0</v>
      </c>
    </row>
    <row r="50" spans="1:22" x14ac:dyDescent="0.3">
      <c r="A50" s="4">
        <f t="shared" si="12"/>
        <v>48</v>
      </c>
      <c r="G50" s="2">
        <f t="shared" si="13"/>
        <v>0</v>
      </c>
      <c r="H50" s="2">
        <f t="shared" si="14"/>
        <v>0</v>
      </c>
      <c r="I50" s="2">
        <f t="shared" si="14"/>
        <v>0</v>
      </c>
      <c r="J50" s="2">
        <f t="shared" si="14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  <c r="Q50" s="2" t="e">
        <f t="shared" si="6"/>
        <v>#DIV/0!</v>
      </c>
      <c r="R50" s="2">
        <f t="shared" si="7"/>
        <v>0</v>
      </c>
      <c r="S50" s="2">
        <f t="shared" si="8"/>
        <v>0</v>
      </c>
      <c r="T50" s="2" t="e">
        <f t="shared" si="9"/>
        <v>#DIV/0!</v>
      </c>
      <c r="U50" s="1" t="e">
        <f t="shared" si="10"/>
        <v>#DIV/0!</v>
      </c>
      <c r="V50" s="9" t="str">
        <f t="shared" si="11"/>
        <v>0 ± 0</v>
      </c>
    </row>
    <row r="51" spans="1:22" x14ac:dyDescent="0.3">
      <c r="A51" s="4">
        <f t="shared" si="12"/>
        <v>49</v>
      </c>
      <c r="G51" s="2">
        <f t="shared" si="13"/>
        <v>0</v>
      </c>
      <c r="H51" s="2">
        <f t="shared" si="14"/>
        <v>0</v>
      </c>
      <c r="I51" s="2">
        <f t="shared" si="14"/>
        <v>0</v>
      </c>
      <c r="J51" s="2">
        <f t="shared" si="14"/>
        <v>0</v>
      </c>
      <c r="M51" s="2">
        <f t="shared" si="2"/>
        <v>0</v>
      </c>
      <c r="N51" s="2">
        <f t="shared" si="3"/>
        <v>0</v>
      </c>
      <c r="O51" s="2">
        <f t="shared" si="4"/>
        <v>0</v>
      </c>
      <c r="P51" s="2">
        <f t="shared" si="5"/>
        <v>0</v>
      </c>
      <c r="Q51" s="2" t="e">
        <f t="shared" si="6"/>
        <v>#DIV/0!</v>
      </c>
      <c r="R51" s="2">
        <f t="shared" si="7"/>
        <v>0</v>
      </c>
      <c r="S51" s="2">
        <f t="shared" si="8"/>
        <v>0</v>
      </c>
      <c r="T51" s="2" t="e">
        <f t="shared" si="9"/>
        <v>#DIV/0!</v>
      </c>
      <c r="U51" s="1" t="e">
        <f t="shared" si="10"/>
        <v>#DIV/0!</v>
      </c>
      <c r="V51" s="9" t="str">
        <f t="shared" si="11"/>
        <v>0 ± 0</v>
      </c>
    </row>
    <row r="52" spans="1:22" x14ac:dyDescent="0.3">
      <c r="A52" s="4">
        <f t="shared" si="12"/>
        <v>50</v>
      </c>
      <c r="G52" s="2">
        <f t="shared" si="13"/>
        <v>0</v>
      </c>
      <c r="H52" s="2">
        <f t="shared" si="14"/>
        <v>0</v>
      </c>
      <c r="I52" s="2">
        <f t="shared" si="14"/>
        <v>0</v>
      </c>
      <c r="J52" s="2">
        <f t="shared" si="14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  <c r="Q52" s="2" t="e">
        <f t="shared" si="6"/>
        <v>#DIV/0!</v>
      </c>
      <c r="R52" s="2">
        <f t="shared" si="7"/>
        <v>0</v>
      </c>
      <c r="S52" s="2">
        <f t="shared" si="8"/>
        <v>0</v>
      </c>
      <c r="T52" s="2" t="e">
        <f t="shared" si="9"/>
        <v>#DIV/0!</v>
      </c>
      <c r="U52" s="1" t="e">
        <f t="shared" si="10"/>
        <v>#DIV/0!</v>
      </c>
      <c r="V52" s="9" t="str">
        <f t="shared" si="11"/>
        <v>0 ± 0</v>
      </c>
    </row>
    <row r="53" spans="1:22" x14ac:dyDescent="0.3">
      <c r="A53" s="31">
        <f t="shared" si="12"/>
        <v>51</v>
      </c>
      <c r="B53" s="3">
        <v>0</v>
      </c>
      <c r="C53" s="2">
        <v>0</v>
      </c>
      <c r="D53" s="2">
        <v>0</v>
      </c>
      <c r="G53" s="2">
        <f t="shared" si="13"/>
        <v>0</v>
      </c>
      <c r="H53" s="2">
        <f t="shared" si="14"/>
        <v>0</v>
      </c>
      <c r="I53" s="2">
        <f t="shared" si="14"/>
        <v>0</v>
      </c>
      <c r="J53" s="2">
        <f t="shared" si="14"/>
        <v>0</v>
      </c>
      <c r="M53" s="2">
        <f t="shared" si="2"/>
        <v>0</v>
      </c>
      <c r="N53" s="2">
        <f t="shared" si="3"/>
        <v>0</v>
      </c>
      <c r="O53" s="2">
        <f t="shared" si="4"/>
        <v>0</v>
      </c>
      <c r="P53" s="2">
        <f t="shared" si="5"/>
        <v>0</v>
      </c>
      <c r="Q53" s="2" t="e">
        <f t="shared" si="6"/>
        <v>#DIV/0!</v>
      </c>
      <c r="R53" s="2">
        <f t="shared" si="7"/>
        <v>0</v>
      </c>
      <c r="S53" s="2">
        <f t="shared" si="8"/>
        <v>0</v>
      </c>
      <c r="T53" s="2" t="e">
        <f t="shared" si="9"/>
        <v>#DIV/0!</v>
      </c>
      <c r="U53" s="1" t="e">
        <f t="shared" si="10"/>
        <v>#DIV/0!</v>
      </c>
      <c r="V53" s="9" t="str">
        <f t="shared" si="11"/>
        <v>0 ± 0</v>
      </c>
    </row>
    <row r="54" spans="1:22" x14ac:dyDescent="0.3">
      <c r="A54" s="31">
        <f t="shared" si="12"/>
        <v>52</v>
      </c>
      <c r="B54" s="3">
        <v>0</v>
      </c>
      <c r="C54" s="2">
        <v>0</v>
      </c>
      <c r="D54" s="2">
        <v>0</v>
      </c>
      <c r="G54" s="2">
        <f t="shared" si="13"/>
        <v>0</v>
      </c>
      <c r="H54" s="2">
        <f t="shared" si="14"/>
        <v>0</v>
      </c>
      <c r="I54" s="2">
        <f t="shared" si="14"/>
        <v>0</v>
      </c>
      <c r="J54" s="2">
        <f t="shared" si="14"/>
        <v>0</v>
      </c>
      <c r="M54" s="2">
        <f t="shared" si="2"/>
        <v>0</v>
      </c>
      <c r="N54" s="2">
        <f t="shared" si="3"/>
        <v>0</v>
      </c>
      <c r="O54" s="2">
        <f t="shared" si="4"/>
        <v>0</v>
      </c>
      <c r="P54" s="2">
        <f t="shared" si="5"/>
        <v>0</v>
      </c>
      <c r="Q54" s="2" t="e">
        <f t="shared" si="6"/>
        <v>#DIV/0!</v>
      </c>
      <c r="R54" s="2">
        <f t="shared" si="7"/>
        <v>0</v>
      </c>
      <c r="S54" s="2">
        <f t="shared" si="8"/>
        <v>0</v>
      </c>
      <c r="T54" s="2" t="e">
        <f t="shared" si="9"/>
        <v>#DIV/0!</v>
      </c>
      <c r="U54" s="1" t="e">
        <f t="shared" si="10"/>
        <v>#DIV/0!</v>
      </c>
      <c r="V54" s="9" t="str">
        <f t="shared" si="11"/>
        <v>0 ± 0</v>
      </c>
    </row>
    <row r="55" spans="1:22" x14ac:dyDescent="0.3">
      <c r="A55" s="4">
        <f t="shared" si="12"/>
        <v>53</v>
      </c>
      <c r="G55" s="2">
        <f t="shared" si="13"/>
        <v>0</v>
      </c>
      <c r="H55" s="2">
        <f t="shared" si="14"/>
        <v>0</v>
      </c>
      <c r="I55" s="2">
        <f t="shared" si="14"/>
        <v>0</v>
      </c>
      <c r="J55" s="2">
        <f t="shared" si="14"/>
        <v>0</v>
      </c>
      <c r="M55" s="2">
        <f t="shared" si="2"/>
        <v>0</v>
      </c>
      <c r="N55" s="2">
        <f t="shared" si="3"/>
        <v>0</v>
      </c>
      <c r="O55" s="2">
        <f t="shared" si="4"/>
        <v>0</v>
      </c>
      <c r="P55" s="2">
        <f t="shared" si="5"/>
        <v>0</v>
      </c>
      <c r="Q55" s="2" t="e">
        <f t="shared" si="6"/>
        <v>#DIV/0!</v>
      </c>
      <c r="R55" s="2">
        <f t="shared" si="7"/>
        <v>0</v>
      </c>
      <c r="S55" s="2">
        <f t="shared" si="8"/>
        <v>0</v>
      </c>
      <c r="T55" s="2" t="e">
        <f t="shared" si="9"/>
        <v>#DIV/0!</v>
      </c>
      <c r="U55" s="1" t="e">
        <f t="shared" si="10"/>
        <v>#DIV/0!</v>
      </c>
      <c r="V55" s="9" t="str">
        <f t="shared" si="11"/>
        <v>0 ± 0</v>
      </c>
    </row>
    <row r="56" spans="1:22" x14ac:dyDescent="0.3">
      <c r="A56" s="4">
        <f t="shared" si="12"/>
        <v>54</v>
      </c>
      <c r="G56" s="2">
        <f t="shared" si="13"/>
        <v>0</v>
      </c>
      <c r="H56" s="2">
        <f t="shared" si="14"/>
        <v>0</v>
      </c>
      <c r="I56" s="2">
        <f t="shared" si="14"/>
        <v>0</v>
      </c>
      <c r="J56" s="2">
        <f t="shared" si="14"/>
        <v>0</v>
      </c>
      <c r="M56" s="2">
        <f t="shared" si="2"/>
        <v>0</v>
      </c>
      <c r="N56" s="2">
        <f t="shared" si="3"/>
        <v>0</v>
      </c>
      <c r="O56" s="2">
        <f t="shared" si="4"/>
        <v>0</v>
      </c>
      <c r="P56" s="2">
        <f t="shared" si="5"/>
        <v>0</v>
      </c>
      <c r="Q56" s="2" t="e">
        <f t="shared" si="6"/>
        <v>#DIV/0!</v>
      </c>
      <c r="R56" s="2">
        <f t="shared" si="7"/>
        <v>0</v>
      </c>
      <c r="S56" s="2">
        <f t="shared" si="8"/>
        <v>0</v>
      </c>
      <c r="T56" s="2" t="e">
        <f t="shared" si="9"/>
        <v>#DIV/0!</v>
      </c>
      <c r="U56" s="1" t="e">
        <f t="shared" si="10"/>
        <v>#DIV/0!</v>
      </c>
      <c r="V56" s="9" t="str">
        <f t="shared" si="11"/>
        <v>0 ± 0</v>
      </c>
    </row>
    <row r="57" spans="1:22" x14ac:dyDescent="0.3">
      <c r="A57" s="4">
        <f t="shared" si="12"/>
        <v>55</v>
      </c>
      <c r="G57" s="2">
        <f t="shared" si="13"/>
        <v>0</v>
      </c>
      <c r="H57" s="2">
        <f t="shared" si="14"/>
        <v>0</v>
      </c>
      <c r="I57" s="2">
        <f t="shared" si="14"/>
        <v>0</v>
      </c>
      <c r="J57" s="2">
        <f t="shared" si="14"/>
        <v>0</v>
      </c>
      <c r="M57" s="2">
        <f t="shared" si="2"/>
        <v>0</v>
      </c>
      <c r="N57" s="2">
        <f t="shared" si="3"/>
        <v>0</v>
      </c>
      <c r="O57" s="2">
        <f t="shared" si="4"/>
        <v>0</v>
      </c>
      <c r="P57" s="2">
        <f t="shared" si="5"/>
        <v>0</v>
      </c>
      <c r="Q57" s="2" t="e">
        <f t="shared" si="6"/>
        <v>#DIV/0!</v>
      </c>
      <c r="R57" s="2">
        <f t="shared" si="7"/>
        <v>0</v>
      </c>
      <c r="S57" s="2">
        <f t="shared" si="8"/>
        <v>0</v>
      </c>
      <c r="T57" s="2" t="e">
        <f t="shared" si="9"/>
        <v>#DIV/0!</v>
      </c>
      <c r="U57" s="1" t="e">
        <f t="shared" si="10"/>
        <v>#DIV/0!</v>
      </c>
      <c r="V57" s="9" t="str">
        <f t="shared" si="11"/>
        <v>0 ± 0</v>
      </c>
    </row>
    <row r="58" spans="1:22" x14ac:dyDescent="0.3">
      <c r="A58" s="31">
        <f t="shared" si="12"/>
        <v>56</v>
      </c>
      <c r="B58" s="3">
        <v>0</v>
      </c>
      <c r="C58" s="2">
        <v>0</v>
      </c>
      <c r="D58" s="2">
        <v>0</v>
      </c>
      <c r="G58" s="2">
        <f t="shared" si="13"/>
        <v>0</v>
      </c>
      <c r="H58" s="2">
        <f t="shared" si="14"/>
        <v>0</v>
      </c>
      <c r="I58" s="2">
        <f t="shared" si="14"/>
        <v>0</v>
      </c>
      <c r="J58" s="2">
        <f t="shared" si="14"/>
        <v>0</v>
      </c>
      <c r="M58" s="2">
        <f t="shared" si="2"/>
        <v>0</v>
      </c>
      <c r="N58" s="2">
        <f t="shared" si="3"/>
        <v>0</v>
      </c>
      <c r="O58" s="2">
        <f t="shared" si="4"/>
        <v>0</v>
      </c>
      <c r="P58" s="2">
        <f t="shared" si="5"/>
        <v>0</v>
      </c>
      <c r="Q58" s="2" t="e">
        <f t="shared" si="6"/>
        <v>#DIV/0!</v>
      </c>
      <c r="R58" s="2">
        <f t="shared" si="7"/>
        <v>0</v>
      </c>
      <c r="S58" s="2">
        <f t="shared" si="8"/>
        <v>0</v>
      </c>
      <c r="T58" s="2" t="e">
        <f t="shared" si="9"/>
        <v>#DIV/0!</v>
      </c>
      <c r="U58" s="1" t="e">
        <f t="shared" si="10"/>
        <v>#DIV/0!</v>
      </c>
      <c r="V58" s="9" t="str">
        <f t="shared" si="11"/>
        <v>0 ± 0</v>
      </c>
    </row>
    <row r="59" spans="1:22" x14ac:dyDescent="0.3">
      <c r="A59" s="31">
        <f t="shared" si="12"/>
        <v>57</v>
      </c>
      <c r="B59" s="3">
        <v>0</v>
      </c>
      <c r="C59" s="2">
        <v>0</v>
      </c>
      <c r="D59" s="2">
        <v>0</v>
      </c>
      <c r="G59" s="2">
        <f t="shared" si="13"/>
        <v>0</v>
      </c>
      <c r="H59" s="2">
        <f t="shared" si="14"/>
        <v>0</v>
      </c>
      <c r="I59" s="2">
        <f t="shared" si="14"/>
        <v>0</v>
      </c>
      <c r="J59" s="2">
        <f t="shared" si="14"/>
        <v>0</v>
      </c>
      <c r="M59" s="2">
        <f t="shared" si="2"/>
        <v>0</v>
      </c>
      <c r="N59" s="2">
        <f t="shared" si="3"/>
        <v>0</v>
      </c>
      <c r="O59" s="2">
        <f t="shared" si="4"/>
        <v>0</v>
      </c>
      <c r="P59" s="2">
        <f t="shared" si="5"/>
        <v>0</v>
      </c>
      <c r="Q59" s="2" t="e">
        <f t="shared" si="6"/>
        <v>#DIV/0!</v>
      </c>
      <c r="R59" s="2">
        <f t="shared" si="7"/>
        <v>0</v>
      </c>
      <c r="S59" s="2">
        <f t="shared" si="8"/>
        <v>0</v>
      </c>
      <c r="T59" s="2" t="e">
        <f t="shared" si="9"/>
        <v>#DIV/0!</v>
      </c>
      <c r="U59" s="1" t="e">
        <f t="shared" si="10"/>
        <v>#DIV/0!</v>
      </c>
      <c r="V59" s="9" t="str">
        <f t="shared" si="11"/>
        <v>0 ± 0</v>
      </c>
    </row>
    <row r="60" spans="1:22" x14ac:dyDescent="0.3">
      <c r="A60" s="4">
        <f t="shared" si="12"/>
        <v>58</v>
      </c>
      <c r="G60" s="2">
        <f t="shared" si="13"/>
        <v>0</v>
      </c>
      <c r="H60" s="2">
        <f t="shared" si="14"/>
        <v>0</v>
      </c>
      <c r="I60" s="2">
        <f t="shared" si="14"/>
        <v>0</v>
      </c>
      <c r="J60" s="2">
        <f t="shared" si="14"/>
        <v>0</v>
      </c>
      <c r="M60" s="2">
        <f t="shared" si="2"/>
        <v>0</v>
      </c>
      <c r="N60" s="2">
        <f t="shared" si="3"/>
        <v>0</v>
      </c>
      <c r="O60" s="2">
        <f t="shared" si="4"/>
        <v>0</v>
      </c>
      <c r="P60" s="2">
        <f t="shared" si="5"/>
        <v>0</v>
      </c>
      <c r="Q60" s="2" t="e">
        <f t="shared" si="6"/>
        <v>#DIV/0!</v>
      </c>
      <c r="R60" s="2">
        <f t="shared" si="7"/>
        <v>0</v>
      </c>
      <c r="S60" s="2">
        <f t="shared" si="8"/>
        <v>0</v>
      </c>
      <c r="T60" s="2" t="e">
        <f t="shared" si="9"/>
        <v>#DIV/0!</v>
      </c>
      <c r="U60" s="1" t="e">
        <f t="shared" si="10"/>
        <v>#DIV/0!</v>
      </c>
      <c r="V60" s="9" t="str">
        <f t="shared" si="11"/>
        <v>0 ± 0</v>
      </c>
    </row>
    <row r="61" spans="1:22" x14ac:dyDescent="0.3">
      <c r="A61" s="4">
        <f t="shared" si="12"/>
        <v>59</v>
      </c>
      <c r="G61" s="2">
        <f t="shared" si="13"/>
        <v>0</v>
      </c>
      <c r="H61" s="2">
        <f t="shared" si="14"/>
        <v>0</v>
      </c>
      <c r="I61" s="2">
        <f t="shared" si="14"/>
        <v>0</v>
      </c>
      <c r="J61" s="2">
        <f t="shared" si="14"/>
        <v>0</v>
      </c>
      <c r="M61" s="2">
        <f t="shared" si="2"/>
        <v>0</v>
      </c>
      <c r="N61" s="2">
        <f t="shared" si="3"/>
        <v>0</v>
      </c>
      <c r="O61" s="2">
        <f t="shared" si="4"/>
        <v>0</v>
      </c>
      <c r="P61" s="2">
        <f t="shared" si="5"/>
        <v>0</v>
      </c>
      <c r="Q61" s="2" t="e">
        <f t="shared" si="6"/>
        <v>#DIV/0!</v>
      </c>
      <c r="R61" s="2">
        <f t="shared" si="7"/>
        <v>0</v>
      </c>
      <c r="S61" s="2">
        <f t="shared" si="8"/>
        <v>0</v>
      </c>
      <c r="T61" s="2" t="e">
        <f t="shared" si="9"/>
        <v>#DIV/0!</v>
      </c>
      <c r="U61" s="1" t="e">
        <f t="shared" si="10"/>
        <v>#DIV/0!</v>
      </c>
      <c r="V61" s="9" t="str">
        <f t="shared" si="11"/>
        <v>0 ± 0</v>
      </c>
    </row>
    <row r="62" spans="1:22" x14ac:dyDescent="0.3">
      <c r="A62" s="4">
        <f t="shared" si="12"/>
        <v>60</v>
      </c>
      <c r="G62" s="2">
        <f t="shared" si="13"/>
        <v>0</v>
      </c>
      <c r="H62" s="2">
        <f t="shared" si="14"/>
        <v>0</v>
      </c>
      <c r="I62" s="2">
        <f t="shared" si="14"/>
        <v>0</v>
      </c>
      <c r="J62" s="2">
        <f t="shared" si="14"/>
        <v>0</v>
      </c>
      <c r="M62" s="2">
        <f t="shared" si="2"/>
        <v>0</v>
      </c>
      <c r="N62" s="2">
        <f t="shared" si="3"/>
        <v>0</v>
      </c>
      <c r="O62" s="2">
        <f t="shared" si="4"/>
        <v>0</v>
      </c>
      <c r="P62" s="2">
        <f t="shared" si="5"/>
        <v>0</v>
      </c>
      <c r="Q62" s="2" t="e">
        <f t="shared" si="6"/>
        <v>#DIV/0!</v>
      </c>
      <c r="R62" s="2">
        <f t="shared" si="7"/>
        <v>0</v>
      </c>
      <c r="S62" s="2">
        <f t="shared" si="8"/>
        <v>0</v>
      </c>
      <c r="T62" s="2" t="e">
        <f t="shared" si="9"/>
        <v>#DIV/0!</v>
      </c>
      <c r="U62" s="1" t="e">
        <f t="shared" si="10"/>
        <v>#DIV/0!</v>
      </c>
      <c r="V62" s="9" t="str">
        <f t="shared" si="11"/>
        <v>0 ± 0</v>
      </c>
    </row>
    <row r="63" spans="1:22" x14ac:dyDescent="0.3">
      <c r="A63" s="32">
        <f t="shared" si="12"/>
        <v>61</v>
      </c>
      <c r="B63" s="3">
        <v>0</v>
      </c>
      <c r="C63" s="2">
        <v>0</v>
      </c>
      <c r="D63" s="2">
        <v>0</v>
      </c>
      <c r="G63" s="2">
        <f t="shared" si="13"/>
        <v>0</v>
      </c>
      <c r="H63" s="2">
        <f t="shared" si="14"/>
        <v>0</v>
      </c>
      <c r="I63" s="2">
        <f t="shared" si="14"/>
        <v>0</v>
      </c>
      <c r="J63" s="2">
        <f t="shared" si="14"/>
        <v>0</v>
      </c>
      <c r="M63" s="2">
        <f t="shared" si="2"/>
        <v>0</v>
      </c>
      <c r="N63" s="2">
        <f t="shared" si="3"/>
        <v>0</v>
      </c>
      <c r="O63" s="2">
        <f t="shared" si="4"/>
        <v>0</v>
      </c>
      <c r="P63" s="2">
        <f t="shared" si="5"/>
        <v>0</v>
      </c>
      <c r="Q63" s="2" t="e">
        <f t="shared" si="6"/>
        <v>#DIV/0!</v>
      </c>
      <c r="R63" s="2">
        <f t="shared" si="7"/>
        <v>0</v>
      </c>
      <c r="S63" s="2">
        <f t="shared" si="8"/>
        <v>0</v>
      </c>
      <c r="T63" s="2" t="e">
        <f t="shared" si="9"/>
        <v>#DIV/0!</v>
      </c>
      <c r="U63" s="1" t="e">
        <f t="shared" si="10"/>
        <v>#DIV/0!</v>
      </c>
      <c r="V63" s="9" t="str">
        <f t="shared" si="11"/>
        <v>0 ± 0</v>
      </c>
    </row>
    <row r="64" spans="1:22" x14ac:dyDescent="0.3">
      <c r="A64" s="30">
        <f t="shared" si="12"/>
        <v>62</v>
      </c>
      <c r="G64" s="2">
        <f t="shared" si="13"/>
        <v>0</v>
      </c>
      <c r="H64" s="2">
        <f t="shared" si="14"/>
        <v>0</v>
      </c>
      <c r="I64" s="2">
        <f t="shared" si="14"/>
        <v>0</v>
      </c>
      <c r="J64" s="2">
        <f t="shared" si="14"/>
        <v>0</v>
      </c>
      <c r="M64" s="2">
        <f t="shared" si="2"/>
        <v>0</v>
      </c>
      <c r="N64" s="2">
        <f t="shared" si="3"/>
        <v>0</v>
      </c>
      <c r="O64" s="2">
        <f t="shared" si="4"/>
        <v>0</v>
      </c>
      <c r="P64" s="2">
        <f t="shared" si="5"/>
        <v>0</v>
      </c>
      <c r="Q64" s="2" t="e">
        <f t="shared" si="6"/>
        <v>#DIV/0!</v>
      </c>
      <c r="R64" s="2">
        <f t="shared" si="7"/>
        <v>0</v>
      </c>
      <c r="S64" s="2">
        <f t="shared" si="8"/>
        <v>0</v>
      </c>
      <c r="T64" s="2" t="e">
        <f t="shared" si="9"/>
        <v>#DIV/0!</v>
      </c>
      <c r="U64" s="1" t="e">
        <f t="shared" si="10"/>
        <v>#DIV/0!</v>
      </c>
      <c r="V64" s="9" t="str">
        <f t="shared" si="11"/>
        <v>0 ± 0</v>
      </c>
    </row>
    <row r="65" spans="1:22" x14ac:dyDescent="0.3">
      <c r="A65" s="30">
        <f t="shared" si="12"/>
        <v>63</v>
      </c>
      <c r="G65" s="2">
        <f t="shared" si="13"/>
        <v>0</v>
      </c>
      <c r="H65" s="2">
        <f t="shared" si="14"/>
        <v>0</v>
      </c>
      <c r="I65" s="2">
        <f t="shared" si="14"/>
        <v>0</v>
      </c>
      <c r="J65" s="2">
        <f t="shared" si="14"/>
        <v>0</v>
      </c>
      <c r="M65" s="2">
        <f t="shared" si="2"/>
        <v>0</v>
      </c>
      <c r="N65" s="2">
        <f t="shared" si="3"/>
        <v>0</v>
      </c>
      <c r="O65" s="2">
        <f t="shared" si="4"/>
        <v>0</v>
      </c>
      <c r="P65" s="2">
        <f t="shared" si="5"/>
        <v>0</v>
      </c>
      <c r="Q65" s="2" t="e">
        <f t="shared" si="6"/>
        <v>#DIV/0!</v>
      </c>
      <c r="R65" s="2">
        <f t="shared" si="7"/>
        <v>0</v>
      </c>
      <c r="S65" s="2">
        <f t="shared" si="8"/>
        <v>0</v>
      </c>
      <c r="T65" s="2" t="e">
        <f t="shared" si="9"/>
        <v>#DIV/0!</v>
      </c>
      <c r="U65" s="1" t="e">
        <f t="shared" si="10"/>
        <v>#DIV/0!</v>
      </c>
      <c r="V65" s="9" t="str">
        <f t="shared" si="11"/>
        <v>0 ± 0</v>
      </c>
    </row>
    <row r="66" spans="1:22" x14ac:dyDescent="0.3">
      <c r="A66" s="30">
        <f t="shared" si="12"/>
        <v>64</v>
      </c>
      <c r="G66" s="2">
        <f t="shared" si="13"/>
        <v>0</v>
      </c>
      <c r="H66" s="2">
        <f t="shared" si="14"/>
        <v>0</v>
      </c>
      <c r="I66" s="2">
        <f t="shared" si="14"/>
        <v>0</v>
      </c>
      <c r="J66" s="2">
        <f t="shared" si="14"/>
        <v>0</v>
      </c>
      <c r="M66" s="2">
        <f t="shared" si="2"/>
        <v>0</v>
      </c>
      <c r="N66" s="2">
        <f t="shared" si="3"/>
        <v>0</v>
      </c>
      <c r="O66" s="2">
        <f t="shared" si="4"/>
        <v>0</v>
      </c>
      <c r="P66" s="2">
        <f t="shared" si="5"/>
        <v>0</v>
      </c>
      <c r="Q66" s="2" t="e">
        <f t="shared" si="6"/>
        <v>#DIV/0!</v>
      </c>
      <c r="R66" s="2">
        <f t="shared" si="7"/>
        <v>0</v>
      </c>
      <c r="S66" s="2">
        <f t="shared" si="8"/>
        <v>0</v>
      </c>
      <c r="T66" s="2" t="e">
        <f t="shared" si="9"/>
        <v>#DIV/0!</v>
      </c>
      <c r="U66" s="1" t="e">
        <f t="shared" si="10"/>
        <v>#DIV/0!</v>
      </c>
      <c r="V66" s="9" t="str">
        <f t="shared" si="11"/>
        <v>0 ± 0</v>
      </c>
    </row>
    <row r="67" spans="1:22" x14ac:dyDescent="0.3">
      <c r="A67" s="30">
        <f t="shared" si="12"/>
        <v>65</v>
      </c>
      <c r="G67" s="2">
        <f t="shared" si="13"/>
        <v>0</v>
      </c>
      <c r="H67" s="2">
        <f t="shared" si="14"/>
        <v>0</v>
      </c>
      <c r="I67" s="2">
        <f t="shared" si="14"/>
        <v>0</v>
      </c>
      <c r="J67" s="2">
        <f t="shared" si="14"/>
        <v>0</v>
      </c>
      <c r="M67" s="2">
        <f t="shared" ref="M67:M88" si="15">SUM(H67,I67,J67,K67,L67)</f>
        <v>0</v>
      </c>
      <c r="N67" s="2">
        <f t="shared" ref="N67:N88" si="16">POWER(M67/($Y$5-1),0.5)</f>
        <v>0</v>
      </c>
      <c r="O67" s="2">
        <f t="shared" ref="O67:O88" si="17">G67+3*N67</f>
        <v>0</v>
      </c>
      <c r="P67" s="2">
        <f t="shared" ref="P67:P88" si="18">G67-3*N67</f>
        <v>0</v>
      </c>
      <c r="Q67" s="2" t="e">
        <f t="shared" ref="Q67:Q88" si="19">N67/G67*100</f>
        <v>#DIV/0!</v>
      </c>
      <c r="R67" s="2">
        <f t="shared" ref="R67:R88" si="20">N67/POWER($Y$5, 0.5)</f>
        <v>0</v>
      </c>
      <c r="S67" s="2">
        <f t="shared" ref="S67:S88" si="21">R67*$Z$5</f>
        <v>0</v>
      </c>
      <c r="T67" s="2" t="e">
        <f t="shared" ref="T67:T88" si="22">S67/G67*100</f>
        <v>#DIV/0!</v>
      </c>
      <c r="U67" s="1" t="e">
        <f t="shared" ref="U67:U88" si="23">ROUNDUP(POWER(Q67*$Z$5/$AA$5,2),0)</f>
        <v>#DIV/0!</v>
      </c>
      <c r="V67" s="9" t="str">
        <f t="shared" si="11"/>
        <v>0 ± 0</v>
      </c>
    </row>
    <row r="68" spans="1:22" x14ac:dyDescent="0.3">
      <c r="A68" s="31">
        <f t="shared" si="12"/>
        <v>66</v>
      </c>
      <c r="B68" s="3">
        <v>0</v>
      </c>
      <c r="C68" s="2">
        <v>0</v>
      </c>
      <c r="D68" s="2">
        <v>0</v>
      </c>
      <c r="G68" s="2">
        <f t="shared" si="13"/>
        <v>0</v>
      </c>
      <c r="H68" s="2">
        <f t="shared" si="14"/>
        <v>0</v>
      </c>
      <c r="I68" s="2">
        <f t="shared" si="14"/>
        <v>0</v>
      </c>
      <c r="J68" s="2">
        <f t="shared" si="14"/>
        <v>0</v>
      </c>
      <c r="M68" s="2">
        <f t="shared" si="15"/>
        <v>0</v>
      </c>
      <c r="N68" s="2">
        <f t="shared" si="16"/>
        <v>0</v>
      </c>
      <c r="O68" s="2">
        <f t="shared" si="17"/>
        <v>0</v>
      </c>
      <c r="P68" s="2">
        <f t="shared" si="18"/>
        <v>0</v>
      </c>
      <c r="Q68" s="2" t="e">
        <f t="shared" si="19"/>
        <v>#DIV/0!</v>
      </c>
      <c r="R68" s="2">
        <f t="shared" si="20"/>
        <v>0</v>
      </c>
      <c r="S68" s="2">
        <f t="shared" si="21"/>
        <v>0</v>
      </c>
      <c r="T68" s="2" t="e">
        <f t="shared" si="22"/>
        <v>#DIV/0!</v>
      </c>
      <c r="U68" s="1" t="e">
        <f t="shared" si="23"/>
        <v>#DIV/0!</v>
      </c>
      <c r="V68" s="9" t="str">
        <f t="shared" ref="V68:V88" si="24" xml:space="preserve"> (ROUNDUP(G68,3)) &amp; " ± " &amp; (ROUNDUP(S68, 3))</f>
        <v>0 ± 0</v>
      </c>
    </row>
    <row r="69" spans="1:22" x14ac:dyDescent="0.3">
      <c r="A69" s="30">
        <f t="shared" ref="A69:A78" si="25">A68+1</f>
        <v>67</v>
      </c>
      <c r="G69" s="2">
        <f t="shared" si="13"/>
        <v>0</v>
      </c>
      <c r="H69" s="2">
        <f t="shared" si="14"/>
        <v>0</v>
      </c>
      <c r="I69" s="2">
        <f t="shared" si="14"/>
        <v>0</v>
      </c>
      <c r="J69" s="2">
        <f t="shared" si="14"/>
        <v>0</v>
      </c>
      <c r="M69" s="2">
        <f t="shared" si="15"/>
        <v>0</v>
      </c>
      <c r="N69" s="2">
        <f t="shared" si="16"/>
        <v>0</v>
      </c>
      <c r="O69" s="2">
        <f t="shared" si="17"/>
        <v>0</v>
      </c>
      <c r="P69" s="2">
        <f t="shared" si="18"/>
        <v>0</v>
      </c>
      <c r="Q69" s="2" t="e">
        <f t="shared" si="19"/>
        <v>#DIV/0!</v>
      </c>
      <c r="R69" s="2">
        <f t="shared" si="20"/>
        <v>0</v>
      </c>
      <c r="S69" s="2">
        <f t="shared" si="21"/>
        <v>0</v>
      </c>
      <c r="T69" s="2" t="e">
        <f t="shared" si="22"/>
        <v>#DIV/0!</v>
      </c>
      <c r="U69" s="1" t="e">
        <f t="shared" si="23"/>
        <v>#DIV/0!</v>
      </c>
      <c r="V69" s="9" t="str">
        <f t="shared" si="24"/>
        <v>0 ± 0</v>
      </c>
    </row>
    <row r="70" spans="1:22" x14ac:dyDescent="0.3">
      <c r="A70" s="30">
        <f t="shared" si="25"/>
        <v>68</v>
      </c>
      <c r="G70" s="2">
        <f t="shared" si="13"/>
        <v>0</v>
      </c>
      <c r="H70" s="2">
        <f t="shared" si="14"/>
        <v>0</v>
      </c>
      <c r="I70" s="2">
        <f t="shared" si="14"/>
        <v>0</v>
      </c>
      <c r="J70" s="2">
        <f t="shared" si="14"/>
        <v>0</v>
      </c>
      <c r="M70" s="2">
        <f t="shared" si="15"/>
        <v>0</v>
      </c>
      <c r="N70" s="2">
        <f t="shared" si="16"/>
        <v>0</v>
      </c>
      <c r="O70" s="2">
        <f t="shared" si="17"/>
        <v>0</v>
      </c>
      <c r="P70" s="2">
        <f t="shared" si="18"/>
        <v>0</v>
      </c>
      <c r="Q70" s="2" t="e">
        <f t="shared" si="19"/>
        <v>#DIV/0!</v>
      </c>
      <c r="R70" s="2">
        <f t="shared" si="20"/>
        <v>0</v>
      </c>
      <c r="S70" s="2">
        <f t="shared" si="21"/>
        <v>0</v>
      </c>
      <c r="T70" s="2" t="e">
        <f t="shared" si="22"/>
        <v>#DIV/0!</v>
      </c>
      <c r="U70" s="1" t="e">
        <f t="shared" si="23"/>
        <v>#DIV/0!</v>
      </c>
      <c r="V70" s="9" t="str">
        <f t="shared" si="24"/>
        <v>0 ± 0</v>
      </c>
    </row>
    <row r="71" spans="1:22" x14ac:dyDescent="0.3">
      <c r="A71" s="30">
        <f t="shared" si="25"/>
        <v>69</v>
      </c>
      <c r="G71" s="2">
        <f t="shared" si="13"/>
        <v>0</v>
      </c>
      <c r="H71" s="2">
        <f t="shared" si="14"/>
        <v>0</v>
      </c>
      <c r="I71" s="2">
        <f t="shared" si="14"/>
        <v>0</v>
      </c>
      <c r="J71" s="2">
        <f t="shared" si="14"/>
        <v>0</v>
      </c>
      <c r="M71" s="2">
        <f t="shared" si="15"/>
        <v>0</v>
      </c>
      <c r="N71" s="2">
        <f t="shared" si="16"/>
        <v>0</v>
      </c>
      <c r="O71" s="2">
        <f t="shared" si="17"/>
        <v>0</v>
      </c>
      <c r="P71" s="2">
        <f t="shared" si="18"/>
        <v>0</v>
      </c>
      <c r="Q71" s="2" t="e">
        <f t="shared" si="19"/>
        <v>#DIV/0!</v>
      </c>
      <c r="R71" s="2">
        <f t="shared" si="20"/>
        <v>0</v>
      </c>
      <c r="S71" s="2">
        <f t="shared" si="21"/>
        <v>0</v>
      </c>
      <c r="T71" s="2" t="e">
        <f t="shared" si="22"/>
        <v>#DIV/0!</v>
      </c>
      <c r="U71" s="1" t="e">
        <f t="shared" si="23"/>
        <v>#DIV/0!</v>
      </c>
      <c r="V71" s="9" t="str">
        <f t="shared" si="24"/>
        <v>0 ± 0</v>
      </c>
    </row>
    <row r="72" spans="1:22" x14ac:dyDescent="0.3">
      <c r="A72" s="30">
        <f t="shared" si="25"/>
        <v>70</v>
      </c>
      <c r="G72" s="2">
        <f t="shared" si="13"/>
        <v>0</v>
      </c>
      <c r="H72" s="2">
        <f t="shared" si="14"/>
        <v>0</v>
      </c>
      <c r="I72" s="2">
        <f t="shared" si="14"/>
        <v>0</v>
      </c>
      <c r="J72" s="2">
        <f t="shared" si="14"/>
        <v>0</v>
      </c>
      <c r="M72" s="2">
        <f t="shared" si="15"/>
        <v>0</v>
      </c>
      <c r="N72" s="2">
        <f t="shared" si="16"/>
        <v>0</v>
      </c>
      <c r="O72" s="2">
        <f t="shared" si="17"/>
        <v>0</v>
      </c>
      <c r="P72" s="2">
        <f t="shared" si="18"/>
        <v>0</v>
      </c>
      <c r="Q72" s="2" t="e">
        <f t="shared" si="19"/>
        <v>#DIV/0!</v>
      </c>
      <c r="R72" s="2">
        <f t="shared" si="20"/>
        <v>0</v>
      </c>
      <c r="S72" s="2">
        <f t="shared" si="21"/>
        <v>0</v>
      </c>
      <c r="T72" s="2" t="e">
        <f t="shared" si="22"/>
        <v>#DIV/0!</v>
      </c>
      <c r="U72" s="1" t="e">
        <f t="shared" si="23"/>
        <v>#DIV/0!</v>
      </c>
      <c r="V72" s="9" t="str">
        <f t="shared" si="24"/>
        <v>0 ± 0</v>
      </c>
    </row>
    <row r="73" spans="1:22" x14ac:dyDescent="0.3">
      <c r="A73" s="31">
        <f t="shared" si="25"/>
        <v>71</v>
      </c>
      <c r="B73" s="3">
        <v>0</v>
      </c>
      <c r="C73" s="2">
        <v>0</v>
      </c>
      <c r="D73" s="2">
        <v>0</v>
      </c>
      <c r="G73" s="2">
        <f t="shared" ref="G73:G88" si="26">(B73+C73+D73+E73+F73)/$Y$5</f>
        <v>0</v>
      </c>
      <c r="H73" s="2">
        <f t="shared" ref="H73:J88" si="27">POWER(B73-$G73,2)</f>
        <v>0</v>
      </c>
      <c r="I73" s="2">
        <f t="shared" si="27"/>
        <v>0</v>
      </c>
      <c r="J73" s="2">
        <f t="shared" si="27"/>
        <v>0</v>
      </c>
      <c r="M73" s="2">
        <f t="shared" si="15"/>
        <v>0</v>
      </c>
      <c r="N73" s="2">
        <f t="shared" si="16"/>
        <v>0</v>
      </c>
      <c r="O73" s="2">
        <f t="shared" si="17"/>
        <v>0</v>
      </c>
      <c r="P73" s="2">
        <f t="shared" si="18"/>
        <v>0</v>
      </c>
      <c r="Q73" s="2" t="e">
        <f t="shared" si="19"/>
        <v>#DIV/0!</v>
      </c>
      <c r="R73" s="2">
        <f t="shared" si="20"/>
        <v>0</v>
      </c>
      <c r="S73" s="2">
        <f t="shared" si="21"/>
        <v>0</v>
      </c>
      <c r="T73" s="2" t="e">
        <f t="shared" si="22"/>
        <v>#DIV/0!</v>
      </c>
      <c r="U73" s="1" t="e">
        <f t="shared" si="23"/>
        <v>#DIV/0!</v>
      </c>
      <c r="V73" s="9" t="str">
        <f t="shared" si="24"/>
        <v>0 ± 0</v>
      </c>
    </row>
    <row r="74" spans="1:22" x14ac:dyDescent="0.3">
      <c r="A74" s="30">
        <f t="shared" si="25"/>
        <v>72</v>
      </c>
      <c r="G74" s="2">
        <f t="shared" si="26"/>
        <v>0</v>
      </c>
      <c r="H74" s="2">
        <f t="shared" si="27"/>
        <v>0</v>
      </c>
      <c r="I74" s="2">
        <f t="shared" si="27"/>
        <v>0</v>
      </c>
      <c r="J74" s="2">
        <f t="shared" si="27"/>
        <v>0</v>
      </c>
      <c r="M74" s="2">
        <f t="shared" si="15"/>
        <v>0</v>
      </c>
      <c r="N74" s="2">
        <f t="shared" si="16"/>
        <v>0</v>
      </c>
      <c r="O74" s="2">
        <f t="shared" si="17"/>
        <v>0</v>
      </c>
      <c r="P74" s="2">
        <f t="shared" si="18"/>
        <v>0</v>
      </c>
      <c r="Q74" s="2" t="e">
        <f t="shared" si="19"/>
        <v>#DIV/0!</v>
      </c>
      <c r="R74" s="2">
        <f t="shared" si="20"/>
        <v>0</v>
      </c>
      <c r="S74" s="2">
        <f t="shared" si="21"/>
        <v>0</v>
      </c>
      <c r="T74" s="2" t="e">
        <f t="shared" si="22"/>
        <v>#DIV/0!</v>
      </c>
      <c r="U74" s="1" t="e">
        <f t="shared" si="23"/>
        <v>#DIV/0!</v>
      </c>
      <c r="V74" s="9" t="str">
        <f t="shared" si="24"/>
        <v>0 ± 0</v>
      </c>
    </row>
    <row r="75" spans="1:22" x14ac:dyDescent="0.3">
      <c r="A75" s="30">
        <f t="shared" si="25"/>
        <v>73</v>
      </c>
      <c r="G75" s="2">
        <f t="shared" si="26"/>
        <v>0</v>
      </c>
      <c r="H75" s="2">
        <f t="shared" si="27"/>
        <v>0</v>
      </c>
      <c r="I75" s="2">
        <f t="shared" si="27"/>
        <v>0</v>
      </c>
      <c r="J75" s="2">
        <f t="shared" si="27"/>
        <v>0</v>
      </c>
      <c r="M75" s="2">
        <f t="shared" si="15"/>
        <v>0</v>
      </c>
      <c r="N75" s="2">
        <f t="shared" si="16"/>
        <v>0</v>
      </c>
      <c r="O75" s="2">
        <f t="shared" si="17"/>
        <v>0</v>
      </c>
      <c r="P75" s="2">
        <f t="shared" si="18"/>
        <v>0</v>
      </c>
      <c r="Q75" s="2" t="e">
        <f t="shared" si="19"/>
        <v>#DIV/0!</v>
      </c>
      <c r="R75" s="2">
        <f t="shared" si="20"/>
        <v>0</v>
      </c>
      <c r="S75" s="2">
        <f t="shared" si="21"/>
        <v>0</v>
      </c>
      <c r="T75" s="2" t="e">
        <f t="shared" si="22"/>
        <v>#DIV/0!</v>
      </c>
      <c r="U75" s="1" t="e">
        <f t="shared" si="23"/>
        <v>#DIV/0!</v>
      </c>
      <c r="V75" s="9" t="str">
        <f t="shared" si="24"/>
        <v>0 ± 0</v>
      </c>
    </row>
    <row r="76" spans="1:22" x14ac:dyDescent="0.3">
      <c r="A76" s="30">
        <f t="shared" si="25"/>
        <v>74</v>
      </c>
      <c r="G76" s="2">
        <f t="shared" si="26"/>
        <v>0</v>
      </c>
      <c r="H76" s="2">
        <f t="shared" si="27"/>
        <v>0</v>
      </c>
      <c r="I76" s="2">
        <f t="shared" si="27"/>
        <v>0</v>
      </c>
      <c r="J76" s="2">
        <f t="shared" si="27"/>
        <v>0</v>
      </c>
      <c r="M76" s="2">
        <f t="shared" si="15"/>
        <v>0</v>
      </c>
      <c r="N76" s="2">
        <f t="shared" si="16"/>
        <v>0</v>
      </c>
      <c r="O76" s="2">
        <f t="shared" si="17"/>
        <v>0</v>
      </c>
      <c r="P76" s="2">
        <f t="shared" si="18"/>
        <v>0</v>
      </c>
      <c r="Q76" s="2" t="e">
        <f t="shared" si="19"/>
        <v>#DIV/0!</v>
      </c>
      <c r="R76" s="2">
        <f t="shared" si="20"/>
        <v>0</v>
      </c>
      <c r="S76" s="2">
        <f t="shared" si="21"/>
        <v>0</v>
      </c>
      <c r="T76" s="2" t="e">
        <f t="shared" si="22"/>
        <v>#DIV/0!</v>
      </c>
      <c r="U76" s="1" t="e">
        <f t="shared" si="23"/>
        <v>#DIV/0!</v>
      </c>
      <c r="V76" s="9" t="str">
        <f t="shared" si="24"/>
        <v>0 ± 0</v>
      </c>
    </row>
    <row r="77" spans="1:22" x14ac:dyDescent="0.3">
      <c r="A77" s="30">
        <f t="shared" si="25"/>
        <v>75</v>
      </c>
      <c r="G77" s="2">
        <f t="shared" si="26"/>
        <v>0</v>
      </c>
      <c r="H77" s="2">
        <f t="shared" si="27"/>
        <v>0</v>
      </c>
      <c r="I77" s="2">
        <f t="shared" si="27"/>
        <v>0</v>
      </c>
      <c r="J77" s="2">
        <f t="shared" si="27"/>
        <v>0</v>
      </c>
      <c r="M77" s="2">
        <f t="shared" si="15"/>
        <v>0</v>
      </c>
      <c r="N77" s="2">
        <f t="shared" si="16"/>
        <v>0</v>
      </c>
      <c r="O77" s="2">
        <f t="shared" si="17"/>
        <v>0</v>
      </c>
      <c r="P77" s="2">
        <f t="shared" si="18"/>
        <v>0</v>
      </c>
      <c r="Q77" s="2" t="e">
        <f t="shared" si="19"/>
        <v>#DIV/0!</v>
      </c>
      <c r="R77" s="2">
        <f t="shared" si="20"/>
        <v>0</v>
      </c>
      <c r="S77" s="2">
        <f t="shared" si="21"/>
        <v>0</v>
      </c>
      <c r="T77" s="2" t="e">
        <f t="shared" si="22"/>
        <v>#DIV/0!</v>
      </c>
      <c r="U77" s="1" t="e">
        <f t="shared" si="23"/>
        <v>#DIV/0!</v>
      </c>
      <c r="V77" s="9" t="str">
        <f t="shared" si="24"/>
        <v>0 ± 0</v>
      </c>
    </row>
    <row r="78" spans="1:22" x14ac:dyDescent="0.3">
      <c r="A78" s="31">
        <f t="shared" si="25"/>
        <v>76</v>
      </c>
      <c r="B78" s="3">
        <v>0</v>
      </c>
      <c r="C78" s="2">
        <v>1.1545859999999999</v>
      </c>
      <c r="D78" s="2">
        <v>0</v>
      </c>
      <c r="G78" s="2">
        <f t="shared" si="26"/>
        <v>0.38486199999999998</v>
      </c>
      <c r="H78" s="2">
        <f t="shared" si="27"/>
        <v>0.14811875904399999</v>
      </c>
      <c r="I78" s="2">
        <f t="shared" si="27"/>
        <v>0.59247503617599973</v>
      </c>
      <c r="J78" s="2">
        <f t="shared" si="27"/>
        <v>0.14811875904399999</v>
      </c>
      <c r="M78" s="2">
        <f t="shared" si="15"/>
        <v>0.88871255426399964</v>
      </c>
      <c r="N78" s="2">
        <f t="shared" si="16"/>
        <v>0.66660053790257312</v>
      </c>
      <c r="O78" s="2">
        <f t="shared" si="17"/>
        <v>2.3846636137077195</v>
      </c>
      <c r="P78" s="2">
        <f t="shared" si="18"/>
        <v>-1.6149396137077194</v>
      </c>
      <c r="Q78" s="2">
        <f t="shared" si="19"/>
        <v>173.2050807568877</v>
      </c>
      <c r="R78" s="2">
        <f t="shared" si="20"/>
        <v>0.38486199999999993</v>
      </c>
      <c r="S78" s="2">
        <f t="shared" si="21"/>
        <v>1.6549065999999997</v>
      </c>
      <c r="T78" s="2">
        <f t="shared" si="22"/>
        <v>429.99999999999989</v>
      </c>
      <c r="U78" s="1">
        <f t="shared" si="23"/>
        <v>22188</v>
      </c>
      <c r="V78" s="9" t="str">
        <f t="shared" si="24"/>
        <v>0,385 ± 1,655</v>
      </c>
    </row>
    <row r="79" spans="1:22" x14ac:dyDescent="0.3">
      <c r="G79" s="2">
        <f t="shared" si="26"/>
        <v>0</v>
      </c>
      <c r="H79" s="2">
        <f t="shared" si="27"/>
        <v>0</v>
      </c>
      <c r="I79" s="2">
        <f t="shared" si="27"/>
        <v>0</v>
      </c>
      <c r="J79" s="2">
        <f t="shared" si="27"/>
        <v>0</v>
      </c>
      <c r="M79" s="2">
        <f t="shared" si="15"/>
        <v>0</v>
      </c>
      <c r="N79" s="2">
        <f t="shared" si="16"/>
        <v>0</v>
      </c>
      <c r="O79" s="2">
        <f t="shared" si="17"/>
        <v>0</v>
      </c>
      <c r="P79" s="2">
        <f t="shared" si="18"/>
        <v>0</v>
      </c>
      <c r="Q79" s="2" t="e">
        <f t="shared" si="19"/>
        <v>#DIV/0!</v>
      </c>
      <c r="R79" s="2">
        <f t="shared" si="20"/>
        <v>0</v>
      </c>
      <c r="S79" s="2">
        <f t="shared" si="21"/>
        <v>0</v>
      </c>
      <c r="T79" s="2" t="e">
        <f t="shared" si="22"/>
        <v>#DIV/0!</v>
      </c>
      <c r="U79" s="1" t="e">
        <f t="shared" si="23"/>
        <v>#DIV/0!</v>
      </c>
      <c r="V79" s="9" t="str">
        <f t="shared" si="24"/>
        <v>0 ± 0</v>
      </c>
    </row>
    <row r="80" spans="1:22" x14ac:dyDescent="0.3">
      <c r="G80" s="2">
        <f t="shared" si="26"/>
        <v>0</v>
      </c>
      <c r="H80" s="2">
        <f t="shared" si="27"/>
        <v>0</v>
      </c>
      <c r="I80" s="2">
        <f t="shared" si="27"/>
        <v>0</v>
      </c>
      <c r="J80" s="2">
        <f t="shared" si="27"/>
        <v>0</v>
      </c>
      <c r="M80" s="2">
        <f t="shared" si="15"/>
        <v>0</v>
      </c>
      <c r="N80" s="2">
        <f t="shared" si="16"/>
        <v>0</v>
      </c>
      <c r="O80" s="2">
        <f t="shared" si="17"/>
        <v>0</v>
      </c>
      <c r="P80" s="2">
        <f t="shared" si="18"/>
        <v>0</v>
      </c>
      <c r="Q80" s="2" t="e">
        <f t="shared" si="19"/>
        <v>#DIV/0!</v>
      </c>
      <c r="R80" s="2">
        <f t="shared" si="20"/>
        <v>0</v>
      </c>
      <c r="S80" s="2">
        <f t="shared" si="21"/>
        <v>0</v>
      </c>
      <c r="T80" s="2" t="e">
        <f t="shared" si="22"/>
        <v>#DIV/0!</v>
      </c>
      <c r="U80" s="1" t="e">
        <f t="shared" si="23"/>
        <v>#DIV/0!</v>
      </c>
      <c r="V80" s="9" t="str">
        <f t="shared" si="24"/>
        <v>0 ± 0</v>
      </c>
    </row>
    <row r="81" spans="1:22" x14ac:dyDescent="0.3">
      <c r="A81" s="31" t="s">
        <v>69</v>
      </c>
      <c r="B81" s="3">
        <v>0</v>
      </c>
      <c r="C81" s="2">
        <v>0</v>
      </c>
      <c r="D81" s="2">
        <v>0</v>
      </c>
      <c r="G81" s="2">
        <f t="shared" si="26"/>
        <v>0</v>
      </c>
      <c r="H81" s="2">
        <f t="shared" si="27"/>
        <v>0</v>
      </c>
      <c r="I81" s="2">
        <f t="shared" si="27"/>
        <v>0</v>
      </c>
      <c r="J81" s="2">
        <f t="shared" si="27"/>
        <v>0</v>
      </c>
      <c r="M81" s="2">
        <f t="shared" si="15"/>
        <v>0</v>
      </c>
      <c r="N81" s="2">
        <f t="shared" si="16"/>
        <v>0</v>
      </c>
      <c r="O81" s="2">
        <f t="shared" si="17"/>
        <v>0</v>
      </c>
      <c r="P81" s="2">
        <f t="shared" si="18"/>
        <v>0</v>
      </c>
      <c r="Q81" s="2" t="e">
        <f t="shared" si="19"/>
        <v>#DIV/0!</v>
      </c>
      <c r="R81" s="2">
        <f t="shared" si="20"/>
        <v>0</v>
      </c>
      <c r="S81" s="2">
        <f t="shared" si="21"/>
        <v>0</v>
      </c>
      <c r="T81" s="2" t="e">
        <f t="shared" si="22"/>
        <v>#DIV/0!</v>
      </c>
      <c r="U81" s="1" t="e">
        <f t="shared" si="23"/>
        <v>#DIV/0!</v>
      </c>
      <c r="V81" s="9" t="str">
        <f t="shared" si="24"/>
        <v>0 ± 0</v>
      </c>
    </row>
    <row r="82" spans="1:22" x14ac:dyDescent="0.3">
      <c r="A82" s="31" t="s">
        <v>71</v>
      </c>
      <c r="B82" s="3">
        <v>0</v>
      </c>
      <c r="C82" s="2">
        <v>0</v>
      </c>
      <c r="D82" s="2">
        <v>0</v>
      </c>
      <c r="G82" s="2">
        <f t="shared" si="26"/>
        <v>0</v>
      </c>
      <c r="H82" s="2">
        <f t="shared" si="27"/>
        <v>0</v>
      </c>
      <c r="I82" s="2">
        <f t="shared" si="27"/>
        <v>0</v>
      </c>
      <c r="J82" s="2">
        <f t="shared" si="27"/>
        <v>0</v>
      </c>
      <c r="M82" s="2">
        <f t="shared" si="15"/>
        <v>0</v>
      </c>
      <c r="N82" s="2">
        <f t="shared" si="16"/>
        <v>0</v>
      </c>
      <c r="O82" s="2">
        <f t="shared" si="17"/>
        <v>0</v>
      </c>
      <c r="P82" s="2">
        <f t="shared" si="18"/>
        <v>0</v>
      </c>
      <c r="Q82" s="2" t="e">
        <f t="shared" si="19"/>
        <v>#DIV/0!</v>
      </c>
      <c r="R82" s="2">
        <f t="shared" si="20"/>
        <v>0</v>
      </c>
      <c r="S82" s="2">
        <f t="shared" si="21"/>
        <v>0</v>
      </c>
      <c r="T82" s="2" t="e">
        <f t="shared" si="22"/>
        <v>#DIV/0!</v>
      </c>
      <c r="U82" s="1" t="e">
        <f t="shared" si="23"/>
        <v>#DIV/0!</v>
      </c>
      <c r="V82" s="9" t="str">
        <f t="shared" si="24"/>
        <v>0 ± 0</v>
      </c>
    </row>
    <row r="83" spans="1:22" x14ac:dyDescent="0.3">
      <c r="A83" s="31" t="s">
        <v>72</v>
      </c>
      <c r="B83" s="3">
        <v>12.700449000000001</v>
      </c>
      <c r="C83" s="2">
        <v>16.164207999999999</v>
      </c>
      <c r="D83" s="2">
        <v>27.710070999999999</v>
      </c>
      <c r="G83" s="2">
        <f t="shared" si="26"/>
        <v>18.858242666666666</v>
      </c>
      <c r="H83" s="2">
        <f t="shared" si="27"/>
        <v>37.918422841240087</v>
      </c>
      <c r="I83" s="2">
        <f t="shared" si="27"/>
        <v>7.25782278520178</v>
      </c>
      <c r="J83" s="2">
        <f t="shared" si="27"/>
        <v>78.354864842802783</v>
      </c>
      <c r="M83" s="2">
        <f t="shared" si="15"/>
        <v>123.53111046924465</v>
      </c>
      <c r="N83" s="2">
        <f t="shared" si="16"/>
        <v>7.8591065163046574</v>
      </c>
      <c r="O83" s="2">
        <f t="shared" si="17"/>
        <v>42.435562215580639</v>
      </c>
      <c r="P83" s="2">
        <f t="shared" si="18"/>
        <v>-4.7190768822473075</v>
      </c>
      <c r="Q83" s="2">
        <f t="shared" si="19"/>
        <v>41.67464941044696</v>
      </c>
      <c r="R83" s="2">
        <f t="shared" si="20"/>
        <v>4.5374572627784362</v>
      </c>
      <c r="S83" s="2">
        <f t="shared" si="21"/>
        <v>19.511066229947275</v>
      </c>
      <c r="T83" s="2">
        <f t="shared" si="22"/>
        <v>103.46174123867078</v>
      </c>
      <c r="U83" s="1">
        <f t="shared" si="23"/>
        <v>1285</v>
      </c>
      <c r="V83" s="9" t="str">
        <f t="shared" si="24"/>
        <v>18,859 ± 19,512</v>
      </c>
    </row>
    <row r="84" spans="1:22" x14ac:dyDescent="0.3">
      <c r="A84" s="31" t="s">
        <v>75</v>
      </c>
      <c r="B84" s="3">
        <v>42.719692000000002</v>
      </c>
      <c r="C84" s="2">
        <v>23.091725</v>
      </c>
      <c r="D84" s="2">
        <v>20.782553</v>
      </c>
      <c r="G84" s="2">
        <f t="shared" si="26"/>
        <v>28.864656666666672</v>
      </c>
      <c r="H84" s="2">
        <f t="shared" si="27"/>
        <v>191.96200408791501</v>
      </c>
      <c r="I84" s="2">
        <f t="shared" si="27"/>
        <v>33.326740028002838</v>
      </c>
      <c r="J84" s="2">
        <f t="shared" si="27"/>
        <v>65.320399678746867</v>
      </c>
      <c r="M84" s="2">
        <f t="shared" si="15"/>
        <v>290.6091437946647</v>
      </c>
      <c r="N84" s="2">
        <f t="shared" si="16"/>
        <v>12.054234604375855</v>
      </c>
      <c r="O84" s="2">
        <f t="shared" si="17"/>
        <v>65.02736047979424</v>
      </c>
      <c r="P84" s="2">
        <f t="shared" si="18"/>
        <v>-7.2980471464608918</v>
      </c>
      <c r="Q84" s="2">
        <f t="shared" si="19"/>
        <v>41.761226345353556</v>
      </c>
      <c r="R84" s="2">
        <f t="shared" si="20"/>
        <v>6.9595155937113029</v>
      </c>
      <c r="S84" s="2">
        <f t="shared" si="21"/>
        <v>29.925917052958603</v>
      </c>
      <c r="T84" s="2">
        <f t="shared" si="22"/>
        <v>103.67667767036872</v>
      </c>
      <c r="U84" s="1">
        <f t="shared" si="23"/>
        <v>1290</v>
      </c>
      <c r="V84" s="9" t="str">
        <f t="shared" si="24"/>
        <v>28,865 ± 29,926</v>
      </c>
    </row>
    <row r="85" spans="1:22" x14ac:dyDescent="0.3">
      <c r="A85" s="31" t="s">
        <v>70</v>
      </c>
      <c r="B85" s="3">
        <v>0</v>
      </c>
      <c r="C85" s="2">
        <v>0</v>
      </c>
      <c r="D85" s="2">
        <v>0</v>
      </c>
      <c r="G85" s="2">
        <f t="shared" si="26"/>
        <v>0</v>
      </c>
      <c r="H85" s="2">
        <f t="shared" si="27"/>
        <v>0</v>
      </c>
      <c r="I85" s="2">
        <f t="shared" si="27"/>
        <v>0</v>
      </c>
      <c r="J85" s="2">
        <f t="shared" si="27"/>
        <v>0</v>
      </c>
      <c r="M85" s="2">
        <f t="shared" si="15"/>
        <v>0</v>
      </c>
      <c r="N85" s="2">
        <f t="shared" si="16"/>
        <v>0</v>
      </c>
      <c r="O85" s="2">
        <f t="shared" si="17"/>
        <v>0</v>
      </c>
      <c r="P85" s="2">
        <f t="shared" si="18"/>
        <v>0</v>
      </c>
      <c r="Q85" s="2" t="e">
        <f t="shared" si="19"/>
        <v>#DIV/0!</v>
      </c>
      <c r="R85" s="2">
        <f t="shared" si="20"/>
        <v>0</v>
      </c>
      <c r="S85" s="2">
        <f t="shared" si="21"/>
        <v>0</v>
      </c>
      <c r="T85" s="2" t="e">
        <f t="shared" si="22"/>
        <v>#DIV/0!</v>
      </c>
      <c r="U85" s="1" t="e">
        <f t="shared" si="23"/>
        <v>#DIV/0!</v>
      </c>
      <c r="V85" s="9" t="str">
        <f t="shared" si="24"/>
        <v>0 ± 0</v>
      </c>
    </row>
    <row r="86" spans="1:22" x14ac:dyDescent="0.3">
      <c r="A86" s="31" t="s">
        <v>73</v>
      </c>
      <c r="B86" s="3">
        <v>0</v>
      </c>
      <c r="C86" s="2">
        <v>0</v>
      </c>
      <c r="D86" s="2">
        <v>0</v>
      </c>
      <c r="G86" s="2">
        <f t="shared" si="26"/>
        <v>0</v>
      </c>
      <c r="H86" s="2">
        <f t="shared" si="27"/>
        <v>0</v>
      </c>
      <c r="I86" s="2">
        <f t="shared" si="27"/>
        <v>0</v>
      </c>
      <c r="J86" s="2">
        <f t="shared" si="27"/>
        <v>0</v>
      </c>
      <c r="M86" s="2">
        <f t="shared" si="15"/>
        <v>0</v>
      </c>
      <c r="N86" s="2">
        <f t="shared" si="16"/>
        <v>0</v>
      </c>
      <c r="O86" s="2">
        <f t="shared" si="17"/>
        <v>0</v>
      </c>
      <c r="P86" s="2">
        <f t="shared" si="18"/>
        <v>0</v>
      </c>
      <c r="Q86" s="2" t="e">
        <f t="shared" si="19"/>
        <v>#DIV/0!</v>
      </c>
      <c r="R86" s="2">
        <f t="shared" si="20"/>
        <v>0</v>
      </c>
      <c r="S86" s="2">
        <f t="shared" si="21"/>
        <v>0</v>
      </c>
      <c r="T86" s="2" t="e">
        <f t="shared" si="22"/>
        <v>#DIV/0!</v>
      </c>
      <c r="U86" s="1" t="e">
        <f t="shared" si="23"/>
        <v>#DIV/0!</v>
      </c>
      <c r="V86" s="9" t="str">
        <f t="shared" si="24"/>
        <v>0 ± 0</v>
      </c>
    </row>
    <row r="87" spans="1:22" x14ac:dyDescent="0.3">
      <c r="A87" s="31" t="s">
        <v>74</v>
      </c>
      <c r="B87" s="3">
        <v>0</v>
      </c>
      <c r="C87" s="2">
        <v>0</v>
      </c>
      <c r="D87" s="2">
        <v>0</v>
      </c>
      <c r="G87" s="2">
        <f t="shared" si="26"/>
        <v>0</v>
      </c>
      <c r="H87" s="2">
        <f t="shared" si="27"/>
        <v>0</v>
      </c>
      <c r="I87" s="2">
        <f t="shared" si="27"/>
        <v>0</v>
      </c>
      <c r="J87" s="2">
        <f t="shared" si="27"/>
        <v>0</v>
      </c>
      <c r="M87" s="2">
        <f t="shared" si="15"/>
        <v>0</v>
      </c>
      <c r="N87" s="2">
        <f t="shared" si="16"/>
        <v>0</v>
      </c>
      <c r="O87" s="2">
        <f t="shared" si="17"/>
        <v>0</v>
      </c>
      <c r="P87" s="2">
        <f t="shared" si="18"/>
        <v>0</v>
      </c>
      <c r="Q87" s="2" t="e">
        <f t="shared" si="19"/>
        <v>#DIV/0!</v>
      </c>
      <c r="R87" s="2">
        <f t="shared" si="20"/>
        <v>0</v>
      </c>
      <c r="S87" s="2">
        <f t="shared" si="21"/>
        <v>0</v>
      </c>
      <c r="T87" s="2" t="e">
        <f t="shared" si="22"/>
        <v>#DIV/0!</v>
      </c>
      <c r="U87" s="1" t="e">
        <f t="shared" si="23"/>
        <v>#DIV/0!</v>
      </c>
      <c r="V87" s="9" t="str">
        <f t="shared" si="24"/>
        <v>0 ± 0</v>
      </c>
    </row>
    <row r="88" spans="1:22" x14ac:dyDescent="0.3">
      <c r="A88" s="31" t="s">
        <v>76</v>
      </c>
      <c r="B88" s="3">
        <v>0</v>
      </c>
      <c r="C88" s="2">
        <v>0</v>
      </c>
      <c r="D88" s="2">
        <v>0</v>
      </c>
      <c r="G88" s="2">
        <f t="shared" si="26"/>
        <v>0</v>
      </c>
      <c r="H88" s="2">
        <f t="shared" si="27"/>
        <v>0</v>
      </c>
      <c r="I88" s="2">
        <f t="shared" si="27"/>
        <v>0</v>
      </c>
      <c r="J88" s="2">
        <f t="shared" si="27"/>
        <v>0</v>
      </c>
      <c r="M88" s="2">
        <f t="shared" si="15"/>
        <v>0</v>
      </c>
      <c r="N88" s="2">
        <f t="shared" si="16"/>
        <v>0</v>
      </c>
      <c r="O88" s="2">
        <f t="shared" si="17"/>
        <v>0</v>
      </c>
      <c r="P88" s="2">
        <f t="shared" si="18"/>
        <v>0</v>
      </c>
      <c r="Q88" s="2" t="e">
        <f t="shared" si="19"/>
        <v>#DIV/0!</v>
      </c>
      <c r="R88" s="2">
        <f t="shared" si="20"/>
        <v>0</v>
      </c>
      <c r="S88" s="2">
        <f t="shared" si="21"/>
        <v>0</v>
      </c>
      <c r="T88" s="2" t="e">
        <f t="shared" si="22"/>
        <v>#DIV/0!</v>
      </c>
      <c r="U88" s="1" t="e">
        <f t="shared" si="23"/>
        <v>#DIV/0!</v>
      </c>
      <c r="V88" s="9" t="str">
        <f t="shared" si="24"/>
        <v>0 ± 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AC97-639E-4673-83E8-A99A53AEA686}">
  <dimension ref="A1:AA88"/>
  <sheetViews>
    <sheetView workbookViewId="0">
      <pane xSplit="1" topLeftCell="B1" activePane="topRight" state="frozen"/>
      <selection activeCell="A16" sqref="A16"/>
      <selection pane="topRight" activeCell="S84" sqref="S84"/>
    </sheetView>
  </sheetViews>
  <sheetFormatPr defaultRowHeight="14.4" x14ac:dyDescent="0.3"/>
  <cols>
    <col min="1" max="1" width="33.21875" style="30" customWidth="1"/>
    <col min="2" max="2" width="10.88671875" style="3" customWidth="1"/>
    <col min="3" max="3" width="8.88671875" style="2"/>
    <col min="4" max="4" width="9.77734375" style="2" customWidth="1"/>
    <col min="5" max="6" width="8.88671875" style="2"/>
    <col min="7" max="7" width="15.77734375" style="2" customWidth="1"/>
    <col min="8" max="8" width="16.77734375" style="2" customWidth="1"/>
    <col min="9" max="11" width="8.88671875" style="2"/>
    <col min="12" max="12" width="12.44140625" style="2" customWidth="1"/>
    <col min="13" max="13" width="24" style="2" customWidth="1"/>
    <col min="14" max="14" width="12.109375" style="2" customWidth="1"/>
    <col min="15" max="15" width="15.6640625" style="2" customWidth="1"/>
    <col min="16" max="16" width="16" style="2" customWidth="1"/>
    <col min="17" max="17" width="8.88671875" style="2"/>
    <col min="18" max="18" width="10.5546875" style="2" customWidth="1"/>
    <col min="19" max="19" width="9.77734375" style="2" customWidth="1"/>
    <col min="20" max="20" width="8.88671875" style="2"/>
    <col min="21" max="21" width="8.88671875" style="1"/>
    <col min="22" max="22" width="13.33203125" style="1" customWidth="1"/>
    <col min="23" max="16384" width="8.88671875" style="1"/>
  </cols>
  <sheetData>
    <row r="1" spans="1:27" s="16" customFormat="1" x14ac:dyDescent="0.3">
      <c r="A1" s="33" t="s">
        <v>17</v>
      </c>
      <c r="B1" s="17" t="s">
        <v>56</v>
      </c>
      <c r="C1" s="17"/>
      <c r="D1" s="17"/>
      <c r="E1" s="17"/>
      <c r="F1" s="8"/>
      <c r="G1" s="7" t="s">
        <v>67</v>
      </c>
      <c r="H1" s="18" t="s">
        <v>57</v>
      </c>
      <c r="I1" s="17"/>
      <c r="J1" s="17"/>
      <c r="K1" s="17"/>
      <c r="L1" s="8"/>
      <c r="M1" s="7" t="s">
        <v>68</v>
      </c>
      <c r="N1" s="7" t="s">
        <v>58</v>
      </c>
      <c r="O1" s="7" t="s">
        <v>59</v>
      </c>
      <c r="P1" s="7" t="s">
        <v>60</v>
      </c>
      <c r="Q1" s="7" t="s">
        <v>9</v>
      </c>
      <c r="R1" s="7" t="s">
        <v>61</v>
      </c>
      <c r="S1" s="7" t="s">
        <v>62</v>
      </c>
      <c r="T1" s="7" t="s">
        <v>55</v>
      </c>
      <c r="U1" s="16" t="s">
        <v>5</v>
      </c>
      <c r="V1" s="16" t="s">
        <v>63</v>
      </c>
    </row>
    <row r="2" spans="1:27" s="12" customFormat="1" ht="15" thickBot="1" x14ac:dyDescent="0.35">
      <c r="A2" s="34"/>
      <c r="B2" s="15">
        <v>1</v>
      </c>
      <c r="C2" s="14">
        <v>2</v>
      </c>
      <c r="D2" s="14">
        <v>3</v>
      </c>
      <c r="E2" s="14">
        <v>4</v>
      </c>
      <c r="F2" s="14">
        <v>5</v>
      </c>
      <c r="G2" s="14"/>
      <c r="H2" s="14">
        <v>1</v>
      </c>
      <c r="I2" s="14">
        <v>2</v>
      </c>
      <c r="J2" s="14">
        <v>3</v>
      </c>
      <c r="K2" s="14">
        <v>4</v>
      </c>
      <c r="L2" s="14">
        <v>5</v>
      </c>
      <c r="M2" s="13"/>
      <c r="N2" s="13"/>
      <c r="O2" s="13"/>
      <c r="P2" s="13"/>
      <c r="Q2" s="13"/>
      <c r="R2" s="13"/>
      <c r="S2" s="13"/>
      <c r="T2" s="13"/>
    </row>
    <row r="3" spans="1:27" s="9" customFormat="1" x14ac:dyDescent="0.3">
      <c r="A3" s="29">
        <v>1</v>
      </c>
      <c r="B3" s="11">
        <v>0</v>
      </c>
      <c r="C3" s="10">
        <v>0</v>
      </c>
      <c r="D3" s="10">
        <v>0</v>
      </c>
      <c r="E3" s="10"/>
      <c r="F3" s="10"/>
      <c r="G3" s="10">
        <f t="shared" ref="G3:G7" si="0">(B3+C3+D3+E3+F3)/$Y$5</f>
        <v>0</v>
      </c>
      <c r="H3" s="10">
        <f t="shared" ref="H3:J7" si="1">POWER(B3-$G3,2)</f>
        <v>0</v>
      </c>
      <c r="I3" s="10">
        <f t="shared" si="1"/>
        <v>0</v>
      </c>
      <c r="J3" s="10">
        <f t="shared" si="1"/>
        <v>0</v>
      </c>
      <c r="K3" s="10"/>
      <c r="L3" s="10"/>
      <c r="M3" s="10">
        <f t="shared" ref="M3:M66" si="2">SUM(H3,I3,J3,K3,L3)</f>
        <v>0</v>
      </c>
      <c r="N3" s="10">
        <f t="shared" ref="N3:N66" si="3">POWER(M3/($Y$5-1),0.5)</f>
        <v>0</v>
      </c>
      <c r="O3" s="10">
        <f t="shared" ref="O3:O66" si="4">G3+3*N3</f>
        <v>0</v>
      </c>
      <c r="P3" s="10">
        <f t="shared" ref="P3:P66" si="5">G3-3*N3</f>
        <v>0</v>
      </c>
      <c r="Q3" s="10" t="e">
        <f t="shared" ref="Q3:Q66" si="6">N3/G3*100</f>
        <v>#DIV/0!</v>
      </c>
      <c r="R3" s="10">
        <f t="shared" ref="R3:R66" si="7">N3/POWER($Y$5, 0.5)</f>
        <v>0</v>
      </c>
      <c r="S3" s="10">
        <f t="shared" ref="S3:S66" si="8">R3*$Z$5</f>
        <v>0</v>
      </c>
      <c r="T3" s="10" t="e">
        <f t="shared" ref="T3:T66" si="9">S3/G3*100</f>
        <v>#DIV/0!</v>
      </c>
      <c r="U3" s="9" t="e">
        <f t="shared" ref="U3:U66" si="10">ROUNDUP(POWER(Q3*$Z$5/$AA$5,2),0)</f>
        <v>#DIV/0!</v>
      </c>
      <c r="V3" s="9" t="str">
        <f xml:space="preserve"> (ROUNDUP(G3,3)) &amp; " ± " &amp; (ROUNDUP(S3, 3))</f>
        <v>0 ± 0</v>
      </c>
    </row>
    <row r="4" spans="1:27" x14ac:dyDescent="0.3">
      <c r="A4" s="30">
        <f>A3+1</f>
        <v>2</v>
      </c>
      <c r="B4" s="11"/>
      <c r="C4" s="10"/>
      <c r="D4" s="10"/>
      <c r="G4" s="2">
        <f>(B4+C4+D4+E4+F4)/$Y$5</f>
        <v>0</v>
      </c>
      <c r="H4" s="2">
        <f>POWER(B4-$G4,2)</f>
        <v>0</v>
      </c>
      <c r="I4" s="2">
        <f>POWER(C4-$G4,2)</f>
        <v>0</v>
      </c>
      <c r="J4" s="2">
        <f>POWER(D4-$G4,2)</f>
        <v>0</v>
      </c>
      <c r="M4" s="2">
        <f t="shared" si="2"/>
        <v>0</v>
      </c>
      <c r="N4" s="2">
        <f t="shared" si="3"/>
        <v>0</v>
      </c>
      <c r="O4" s="2">
        <f t="shared" si="4"/>
        <v>0</v>
      </c>
      <c r="P4" s="2">
        <f t="shared" si="5"/>
        <v>0</v>
      </c>
      <c r="Q4" s="2" t="e">
        <f t="shared" si="6"/>
        <v>#DIV/0!</v>
      </c>
      <c r="R4" s="2">
        <f t="shared" si="7"/>
        <v>0</v>
      </c>
      <c r="S4" s="2">
        <f t="shared" si="8"/>
        <v>0</v>
      </c>
      <c r="T4" s="2" t="e">
        <f t="shared" si="9"/>
        <v>#DIV/0!</v>
      </c>
      <c r="U4" s="1" t="e">
        <f t="shared" si="10"/>
        <v>#DIV/0!</v>
      </c>
      <c r="V4" s="9" t="str">
        <f t="shared" ref="V4:V67" si="11" xml:space="preserve"> (ROUNDUP(G4,3)) &amp; " ± " &amp; (ROUNDUP(S4, 3))</f>
        <v>0 ± 0</v>
      </c>
      <c r="X4" s="8" t="s">
        <v>3</v>
      </c>
      <c r="Y4" s="7" t="s">
        <v>2</v>
      </c>
      <c r="Z4" s="7" t="s">
        <v>1</v>
      </c>
      <c r="AA4" s="7" t="s">
        <v>0</v>
      </c>
    </row>
    <row r="5" spans="1:27" x14ac:dyDescent="0.3">
      <c r="A5" s="30">
        <f t="shared" ref="A5:A68" si="12">A4+1</f>
        <v>3</v>
      </c>
      <c r="G5" s="2">
        <f t="shared" si="0"/>
        <v>0</v>
      </c>
      <c r="H5" s="2">
        <f t="shared" si="1"/>
        <v>0</v>
      </c>
      <c r="I5" s="2">
        <f t="shared" si="1"/>
        <v>0</v>
      </c>
      <c r="J5" s="2">
        <f t="shared" si="1"/>
        <v>0</v>
      </c>
      <c r="M5" s="2">
        <f t="shared" si="2"/>
        <v>0</v>
      </c>
      <c r="N5" s="2">
        <f t="shared" si="3"/>
        <v>0</v>
      </c>
      <c r="O5" s="2">
        <f t="shared" si="4"/>
        <v>0</v>
      </c>
      <c r="P5" s="2">
        <f t="shared" si="5"/>
        <v>0</v>
      </c>
      <c r="Q5" s="2" t="e">
        <f t="shared" si="6"/>
        <v>#DIV/0!</v>
      </c>
      <c r="R5" s="2">
        <f t="shared" si="7"/>
        <v>0</v>
      </c>
      <c r="S5" s="2">
        <f t="shared" si="8"/>
        <v>0</v>
      </c>
      <c r="T5" s="2" t="e">
        <f t="shared" si="9"/>
        <v>#DIV/0!</v>
      </c>
      <c r="U5" s="1" t="e">
        <f t="shared" si="10"/>
        <v>#DIV/0!</v>
      </c>
      <c r="V5" s="9" t="str">
        <f t="shared" si="11"/>
        <v>0 ± 0</v>
      </c>
      <c r="X5" s="3">
        <v>0.95</v>
      </c>
      <c r="Y5" s="6">
        <v>3</v>
      </c>
      <c r="Z5" s="2">
        <v>4.3</v>
      </c>
      <c r="AA5" s="2">
        <v>5</v>
      </c>
    </row>
    <row r="6" spans="1:27" x14ac:dyDescent="0.3">
      <c r="A6" s="30">
        <f t="shared" si="12"/>
        <v>4</v>
      </c>
      <c r="G6" s="2">
        <f t="shared" si="0"/>
        <v>0</v>
      </c>
      <c r="H6" s="2">
        <f t="shared" si="1"/>
        <v>0</v>
      </c>
      <c r="I6" s="2">
        <f t="shared" si="1"/>
        <v>0</v>
      </c>
      <c r="J6" s="2">
        <f t="shared" si="1"/>
        <v>0</v>
      </c>
      <c r="M6" s="2">
        <f t="shared" si="2"/>
        <v>0</v>
      </c>
      <c r="N6" s="2">
        <f t="shared" si="3"/>
        <v>0</v>
      </c>
      <c r="O6" s="2">
        <f t="shared" si="4"/>
        <v>0</v>
      </c>
      <c r="P6" s="2">
        <f t="shared" si="5"/>
        <v>0</v>
      </c>
      <c r="Q6" s="2" t="e">
        <f t="shared" si="6"/>
        <v>#DIV/0!</v>
      </c>
      <c r="R6" s="2">
        <f t="shared" si="7"/>
        <v>0</v>
      </c>
      <c r="S6" s="2">
        <f t="shared" si="8"/>
        <v>0</v>
      </c>
      <c r="T6" s="2" t="e">
        <f t="shared" si="9"/>
        <v>#DIV/0!</v>
      </c>
      <c r="U6" s="1" t="e">
        <f t="shared" si="10"/>
        <v>#DIV/0!</v>
      </c>
      <c r="V6" s="9" t="str">
        <f t="shared" si="11"/>
        <v>0 ± 0</v>
      </c>
    </row>
    <row r="7" spans="1:27" x14ac:dyDescent="0.3">
      <c r="A7" s="30">
        <f t="shared" si="12"/>
        <v>5</v>
      </c>
      <c r="G7" s="2">
        <f t="shared" si="0"/>
        <v>0</v>
      </c>
      <c r="H7" s="2">
        <f t="shared" si="1"/>
        <v>0</v>
      </c>
      <c r="I7" s="2">
        <f t="shared" si="1"/>
        <v>0</v>
      </c>
      <c r="J7" s="2">
        <f t="shared" si="1"/>
        <v>0</v>
      </c>
      <c r="M7" s="2">
        <f t="shared" si="2"/>
        <v>0</v>
      </c>
      <c r="N7" s="2">
        <f t="shared" si="3"/>
        <v>0</v>
      </c>
      <c r="O7" s="2">
        <f t="shared" si="4"/>
        <v>0</v>
      </c>
      <c r="P7" s="2">
        <f t="shared" si="5"/>
        <v>0</v>
      </c>
      <c r="Q7" s="2" t="e">
        <f t="shared" si="6"/>
        <v>#DIV/0!</v>
      </c>
      <c r="R7" s="2">
        <f t="shared" si="7"/>
        <v>0</v>
      </c>
      <c r="S7" s="2">
        <f t="shared" si="8"/>
        <v>0</v>
      </c>
      <c r="T7" s="2" t="e">
        <f t="shared" si="9"/>
        <v>#DIV/0!</v>
      </c>
      <c r="U7" s="1" t="e">
        <f t="shared" si="10"/>
        <v>#DIV/0!</v>
      </c>
      <c r="V7" s="9" t="str">
        <f t="shared" si="11"/>
        <v>0 ± 0</v>
      </c>
    </row>
    <row r="8" spans="1:27" x14ac:dyDescent="0.3">
      <c r="A8" s="31">
        <f t="shared" si="12"/>
        <v>6</v>
      </c>
      <c r="B8" s="3">
        <v>0</v>
      </c>
      <c r="C8" s="2">
        <v>0</v>
      </c>
      <c r="D8" s="2">
        <v>0</v>
      </c>
      <c r="G8" s="2">
        <f>(B8+C8+D8+E8+F8)/$Y$5</f>
        <v>0</v>
      </c>
      <c r="H8" s="2">
        <f>POWER(B8-$G8,2)</f>
        <v>0</v>
      </c>
      <c r="I8" s="2">
        <f>POWER(C8-$G8,2)</f>
        <v>0</v>
      </c>
      <c r="J8" s="2">
        <f>POWER(D8-$G8,2)</f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2">
        <f t="shared" si="5"/>
        <v>0</v>
      </c>
      <c r="Q8" s="2" t="e">
        <f t="shared" si="6"/>
        <v>#DIV/0!</v>
      </c>
      <c r="R8" s="2">
        <f t="shared" si="7"/>
        <v>0</v>
      </c>
      <c r="S8" s="2">
        <f t="shared" si="8"/>
        <v>0</v>
      </c>
      <c r="T8" s="2" t="e">
        <f t="shared" si="9"/>
        <v>#DIV/0!</v>
      </c>
      <c r="U8" s="1" t="e">
        <f t="shared" si="10"/>
        <v>#DIV/0!</v>
      </c>
      <c r="V8" s="9" t="str">
        <f t="shared" si="11"/>
        <v>0 ± 0</v>
      </c>
    </row>
    <row r="9" spans="1:27" x14ac:dyDescent="0.3">
      <c r="A9" s="30">
        <f t="shared" si="12"/>
        <v>7</v>
      </c>
      <c r="G9" s="2">
        <f t="shared" ref="G9:G72" si="13">(B9+C9+D9+E9+F9)/$Y$5</f>
        <v>0</v>
      </c>
      <c r="H9" s="2">
        <f t="shared" ref="H9:J72" si="14">POWER(B9-$G9,2)</f>
        <v>0</v>
      </c>
      <c r="I9" s="2">
        <f t="shared" si="14"/>
        <v>0</v>
      </c>
      <c r="J9" s="2">
        <f t="shared" si="14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2">
        <f t="shared" si="5"/>
        <v>0</v>
      </c>
      <c r="Q9" s="2" t="e">
        <f t="shared" si="6"/>
        <v>#DIV/0!</v>
      </c>
      <c r="R9" s="2">
        <f t="shared" si="7"/>
        <v>0</v>
      </c>
      <c r="S9" s="2">
        <f t="shared" si="8"/>
        <v>0</v>
      </c>
      <c r="T9" s="2" t="e">
        <f t="shared" si="9"/>
        <v>#DIV/0!</v>
      </c>
      <c r="U9" s="1" t="e">
        <f t="shared" si="10"/>
        <v>#DIV/0!</v>
      </c>
      <c r="V9" s="9" t="str">
        <f t="shared" si="11"/>
        <v>0 ± 0</v>
      </c>
    </row>
    <row r="10" spans="1:27" x14ac:dyDescent="0.3">
      <c r="A10" s="30">
        <f t="shared" si="12"/>
        <v>8</v>
      </c>
      <c r="G10" s="2">
        <f t="shared" si="13"/>
        <v>0</v>
      </c>
      <c r="H10" s="2">
        <f t="shared" si="14"/>
        <v>0</v>
      </c>
      <c r="I10" s="2">
        <f t="shared" si="14"/>
        <v>0</v>
      </c>
      <c r="J10" s="2">
        <f t="shared" si="14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2">
        <f t="shared" si="5"/>
        <v>0</v>
      </c>
      <c r="Q10" s="2" t="e">
        <f t="shared" si="6"/>
        <v>#DIV/0!</v>
      </c>
      <c r="R10" s="2">
        <f t="shared" si="7"/>
        <v>0</v>
      </c>
      <c r="S10" s="2">
        <f t="shared" si="8"/>
        <v>0</v>
      </c>
      <c r="T10" s="2" t="e">
        <f t="shared" si="9"/>
        <v>#DIV/0!</v>
      </c>
      <c r="U10" s="1" t="e">
        <f t="shared" si="10"/>
        <v>#DIV/0!</v>
      </c>
      <c r="V10" s="9" t="str">
        <f t="shared" si="11"/>
        <v>0 ± 0</v>
      </c>
    </row>
    <row r="11" spans="1:27" x14ac:dyDescent="0.3">
      <c r="A11" s="30">
        <f t="shared" si="12"/>
        <v>9</v>
      </c>
      <c r="G11" s="2">
        <f t="shared" si="13"/>
        <v>0</v>
      </c>
      <c r="H11" s="2">
        <f t="shared" si="14"/>
        <v>0</v>
      </c>
      <c r="I11" s="2">
        <f t="shared" si="14"/>
        <v>0</v>
      </c>
      <c r="J11" s="2">
        <f t="shared" si="14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2">
        <f t="shared" si="5"/>
        <v>0</v>
      </c>
      <c r="Q11" s="2" t="e">
        <f t="shared" si="6"/>
        <v>#DIV/0!</v>
      </c>
      <c r="R11" s="2">
        <f t="shared" si="7"/>
        <v>0</v>
      </c>
      <c r="S11" s="2">
        <f t="shared" si="8"/>
        <v>0</v>
      </c>
      <c r="T11" s="2" t="e">
        <f t="shared" si="9"/>
        <v>#DIV/0!</v>
      </c>
      <c r="U11" s="1" t="e">
        <f t="shared" si="10"/>
        <v>#DIV/0!</v>
      </c>
      <c r="V11" s="9" t="str">
        <f t="shared" si="11"/>
        <v>0 ± 0</v>
      </c>
    </row>
    <row r="12" spans="1:27" x14ac:dyDescent="0.3">
      <c r="A12" s="30">
        <f t="shared" si="12"/>
        <v>10</v>
      </c>
      <c r="G12" s="2">
        <f t="shared" si="13"/>
        <v>0</v>
      </c>
      <c r="H12" s="2">
        <f t="shared" si="14"/>
        <v>0</v>
      </c>
      <c r="I12" s="2">
        <f t="shared" si="14"/>
        <v>0</v>
      </c>
      <c r="J12" s="2">
        <f t="shared" si="14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2">
        <f t="shared" si="5"/>
        <v>0</v>
      </c>
      <c r="Q12" s="2" t="e">
        <f t="shared" si="6"/>
        <v>#DIV/0!</v>
      </c>
      <c r="R12" s="2">
        <f t="shared" si="7"/>
        <v>0</v>
      </c>
      <c r="S12" s="2">
        <f t="shared" si="8"/>
        <v>0</v>
      </c>
      <c r="T12" s="2" t="e">
        <f t="shared" si="9"/>
        <v>#DIV/0!</v>
      </c>
      <c r="U12" s="1" t="e">
        <f t="shared" si="10"/>
        <v>#DIV/0!</v>
      </c>
      <c r="V12" s="9" t="str">
        <f t="shared" si="11"/>
        <v>0 ± 0</v>
      </c>
    </row>
    <row r="13" spans="1:27" x14ac:dyDescent="0.3">
      <c r="A13" s="31">
        <f t="shared" si="12"/>
        <v>11</v>
      </c>
      <c r="B13" s="3">
        <v>0</v>
      </c>
      <c r="C13" s="2">
        <v>0</v>
      </c>
      <c r="D13" s="2">
        <v>0</v>
      </c>
      <c r="G13" s="2">
        <f t="shared" si="13"/>
        <v>0</v>
      </c>
      <c r="H13" s="2">
        <f t="shared" si="14"/>
        <v>0</v>
      </c>
      <c r="I13" s="2">
        <f>POWER(C13-$G13,2)</f>
        <v>0</v>
      </c>
      <c r="J13" s="2">
        <f t="shared" si="14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2">
        <f t="shared" si="5"/>
        <v>0</v>
      </c>
      <c r="Q13" s="2" t="e">
        <f t="shared" si="6"/>
        <v>#DIV/0!</v>
      </c>
      <c r="R13" s="2">
        <f t="shared" si="7"/>
        <v>0</v>
      </c>
      <c r="S13" s="2">
        <f t="shared" si="8"/>
        <v>0</v>
      </c>
      <c r="T13" s="2" t="e">
        <f t="shared" si="9"/>
        <v>#DIV/0!</v>
      </c>
      <c r="U13" s="1" t="e">
        <f t="shared" si="10"/>
        <v>#DIV/0!</v>
      </c>
      <c r="V13" s="9" t="str">
        <f t="shared" si="11"/>
        <v>0 ± 0</v>
      </c>
    </row>
    <row r="14" spans="1:27" x14ac:dyDescent="0.3">
      <c r="A14" s="30">
        <f t="shared" si="12"/>
        <v>12</v>
      </c>
      <c r="G14" s="2">
        <f t="shared" si="13"/>
        <v>0</v>
      </c>
      <c r="H14" s="2">
        <f t="shared" si="14"/>
        <v>0</v>
      </c>
      <c r="I14" s="2">
        <f t="shared" si="14"/>
        <v>0</v>
      </c>
      <c r="J14" s="2">
        <f t="shared" si="14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2">
        <f t="shared" si="5"/>
        <v>0</v>
      </c>
      <c r="Q14" s="2" t="e">
        <f t="shared" si="6"/>
        <v>#DIV/0!</v>
      </c>
      <c r="R14" s="2">
        <f t="shared" si="7"/>
        <v>0</v>
      </c>
      <c r="S14" s="2">
        <f t="shared" si="8"/>
        <v>0</v>
      </c>
      <c r="T14" s="2" t="e">
        <f t="shared" si="9"/>
        <v>#DIV/0!</v>
      </c>
      <c r="U14" s="1" t="e">
        <f t="shared" si="10"/>
        <v>#DIV/0!</v>
      </c>
      <c r="V14" s="9" t="str">
        <f t="shared" si="11"/>
        <v>0 ± 0</v>
      </c>
    </row>
    <row r="15" spans="1:27" x14ac:dyDescent="0.3">
      <c r="A15" s="30">
        <f t="shared" si="12"/>
        <v>13</v>
      </c>
      <c r="G15" s="2">
        <f t="shared" si="13"/>
        <v>0</v>
      </c>
      <c r="H15" s="2">
        <f t="shared" si="14"/>
        <v>0</v>
      </c>
      <c r="I15" s="2">
        <f t="shared" si="14"/>
        <v>0</v>
      </c>
      <c r="J15" s="2">
        <f t="shared" si="14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2">
        <f t="shared" si="5"/>
        <v>0</v>
      </c>
      <c r="Q15" s="2" t="e">
        <f t="shared" si="6"/>
        <v>#DIV/0!</v>
      </c>
      <c r="R15" s="2">
        <f t="shared" si="7"/>
        <v>0</v>
      </c>
      <c r="S15" s="2">
        <f t="shared" si="8"/>
        <v>0</v>
      </c>
      <c r="T15" s="2" t="e">
        <f t="shared" si="9"/>
        <v>#DIV/0!</v>
      </c>
      <c r="U15" s="1" t="e">
        <f t="shared" si="10"/>
        <v>#DIV/0!</v>
      </c>
      <c r="V15" s="9" t="str">
        <f t="shared" si="11"/>
        <v>0 ± 0</v>
      </c>
    </row>
    <row r="16" spans="1:27" x14ac:dyDescent="0.3">
      <c r="A16" s="30">
        <f t="shared" si="12"/>
        <v>14</v>
      </c>
      <c r="B16" s="5"/>
      <c r="G16" s="2">
        <f t="shared" si="13"/>
        <v>0</v>
      </c>
      <c r="H16" s="2">
        <f t="shared" si="14"/>
        <v>0</v>
      </c>
      <c r="I16" s="2">
        <f t="shared" si="14"/>
        <v>0</v>
      </c>
      <c r="J16" s="2">
        <f t="shared" si="14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2">
        <f t="shared" si="5"/>
        <v>0</v>
      </c>
      <c r="Q16" s="2" t="e">
        <f t="shared" si="6"/>
        <v>#DIV/0!</v>
      </c>
      <c r="R16" s="2">
        <f t="shared" si="7"/>
        <v>0</v>
      </c>
      <c r="S16" s="2">
        <f t="shared" si="8"/>
        <v>0</v>
      </c>
      <c r="T16" s="2" t="e">
        <f t="shared" si="9"/>
        <v>#DIV/0!</v>
      </c>
      <c r="U16" s="1" t="e">
        <f t="shared" si="10"/>
        <v>#DIV/0!</v>
      </c>
      <c r="V16" s="9" t="str">
        <f t="shared" si="11"/>
        <v>0 ± 0</v>
      </c>
    </row>
    <row r="17" spans="1:22" x14ac:dyDescent="0.3">
      <c r="A17" s="30">
        <f t="shared" si="12"/>
        <v>15</v>
      </c>
      <c r="B17" s="5"/>
      <c r="G17" s="2">
        <f t="shared" si="13"/>
        <v>0</v>
      </c>
      <c r="H17" s="2">
        <f t="shared" si="14"/>
        <v>0</v>
      </c>
      <c r="I17" s="2">
        <f t="shared" si="14"/>
        <v>0</v>
      </c>
      <c r="J17" s="2">
        <f t="shared" si="14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2">
        <f t="shared" si="5"/>
        <v>0</v>
      </c>
      <c r="Q17" s="2" t="e">
        <f t="shared" si="6"/>
        <v>#DIV/0!</v>
      </c>
      <c r="R17" s="2">
        <f t="shared" si="7"/>
        <v>0</v>
      </c>
      <c r="S17" s="2">
        <f t="shared" si="8"/>
        <v>0</v>
      </c>
      <c r="T17" s="2" t="e">
        <f t="shared" si="9"/>
        <v>#DIV/0!</v>
      </c>
      <c r="U17" s="1" t="e">
        <f t="shared" si="10"/>
        <v>#DIV/0!</v>
      </c>
      <c r="V17" s="9" t="str">
        <f t="shared" si="11"/>
        <v>0 ± 0</v>
      </c>
    </row>
    <row r="18" spans="1:22" x14ac:dyDescent="0.3">
      <c r="A18" s="31">
        <f t="shared" si="12"/>
        <v>16</v>
      </c>
      <c r="B18" s="3">
        <v>0</v>
      </c>
      <c r="C18" s="2">
        <v>0</v>
      </c>
      <c r="D18" s="2">
        <v>0</v>
      </c>
      <c r="G18" s="2">
        <f t="shared" si="13"/>
        <v>0</v>
      </c>
      <c r="H18" s="2">
        <f t="shared" si="14"/>
        <v>0</v>
      </c>
      <c r="I18" s="2">
        <f t="shared" si="14"/>
        <v>0</v>
      </c>
      <c r="J18" s="2">
        <f t="shared" si="14"/>
        <v>0</v>
      </c>
      <c r="M18" s="2">
        <f t="shared" si="2"/>
        <v>0</v>
      </c>
      <c r="N18" s="2">
        <f t="shared" si="3"/>
        <v>0</v>
      </c>
      <c r="O18" s="2">
        <f t="shared" si="4"/>
        <v>0</v>
      </c>
      <c r="P18" s="2">
        <f t="shared" si="5"/>
        <v>0</v>
      </c>
      <c r="Q18" s="2" t="e">
        <f t="shared" si="6"/>
        <v>#DIV/0!</v>
      </c>
      <c r="R18" s="2">
        <f t="shared" si="7"/>
        <v>0</v>
      </c>
      <c r="S18" s="2">
        <f t="shared" si="8"/>
        <v>0</v>
      </c>
      <c r="T18" s="2" t="e">
        <f t="shared" si="9"/>
        <v>#DIV/0!</v>
      </c>
      <c r="U18" s="1" t="e">
        <f t="shared" si="10"/>
        <v>#DIV/0!</v>
      </c>
      <c r="V18" s="9" t="str">
        <f t="shared" si="11"/>
        <v>0 ± 0</v>
      </c>
    </row>
    <row r="19" spans="1:22" x14ac:dyDescent="0.3">
      <c r="A19" s="30">
        <f t="shared" si="12"/>
        <v>17</v>
      </c>
      <c r="G19" s="2">
        <f t="shared" si="13"/>
        <v>0</v>
      </c>
      <c r="H19" s="2">
        <f t="shared" si="14"/>
        <v>0</v>
      </c>
      <c r="I19" s="2">
        <f t="shared" si="14"/>
        <v>0</v>
      </c>
      <c r="J19" s="2">
        <f t="shared" si="14"/>
        <v>0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2">
        <f t="shared" si="5"/>
        <v>0</v>
      </c>
      <c r="Q19" s="2" t="e">
        <f t="shared" si="6"/>
        <v>#DIV/0!</v>
      </c>
      <c r="R19" s="2">
        <f t="shared" si="7"/>
        <v>0</v>
      </c>
      <c r="S19" s="2">
        <f t="shared" si="8"/>
        <v>0</v>
      </c>
      <c r="T19" s="2" t="e">
        <f t="shared" si="9"/>
        <v>#DIV/0!</v>
      </c>
      <c r="U19" s="1" t="e">
        <f t="shared" si="10"/>
        <v>#DIV/0!</v>
      </c>
      <c r="V19" s="9" t="str">
        <f t="shared" si="11"/>
        <v>0 ± 0</v>
      </c>
    </row>
    <row r="20" spans="1:22" x14ac:dyDescent="0.3">
      <c r="A20" s="30">
        <f t="shared" si="12"/>
        <v>18</v>
      </c>
      <c r="G20" s="2">
        <f t="shared" si="13"/>
        <v>0</v>
      </c>
      <c r="H20" s="2">
        <f t="shared" si="14"/>
        <v>0</v>
      </c>
      <c r="I20" s="2">
        <f t="shared" si="14"/>
        <v>0</v>
      </c>
      <c r="J20" s="2">
        <f t="shared" si="14"/>
        <v>0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2">
        <f t="shared" si="5"/>
        <v>0</v>
      </c>
      <c r="Q20" s="2" t="e">
        <f t="shared" si="6"/>
        <v>#DIV/0!</v>
      </c>
      <c r="R20" s="2">
        <f t="shared" si="7"/>
        <v>0</v>
      </c>
      <c r="S20" s="2">
        <f t="shared" si="8"/>
        <v>0</v>
      </c>
      <c r="T20" s="2" t="e">
        <f t="shared" si="9"/>
        <v>#DIV/0!</v>
      </c>
      <c r="U20" s="1" t="e">
        <f t="shared" si="10"/>
        <v>#DIV/0!</v>
      </c>
      <c r="V20" s="9" t="str">
        <f t="shared" si="11"/>
        <v>0 ± 0</v>
      </c>
    </row>
    <row r="21" spans="1:22" x14ac:dyDescent="0.3">
      <c r="A21" s="30">
        <f t="shared" si="12"/>
        <v>19</v>
      </c>
      <c r="G21" s="2">
        <f t="shared" si="13"/>
        <v>0</v>
      </c>
      <c r="H21" s="2">
        <f t="shared" si="14"/>
        <v>0</v>
      </c>
      <c r="I21" s="2">
        <f t="shared" si="14"/>
        <v>0</v>
      </c>
      <c r="J21" s="2">
        <f t="shared" si="14"/>
        <v>0</v>
      </c>
      <c r="M21" s="2">
        <f t="shared" si="2"/>
        <v>0</v>
      </c>
      <c r="N21" s="2">
        <f t="shared" si="3"/>
        <v>0</v>
      </c>
      <c r="O21" s="2">
        <f t="shared" si="4"/>
        <v>0</v>
      </c>
      <c r="P21" s="2">
        <f t="shared" si="5"/>
        <v>0</v>
      </c>
      <c r="Q21" s="2" t="e">
        <f t="shared" si="6"/>
        <v>#DIV/0!</v>
      </c>
      <c r="R21" s="2">
        <f t="shared" si="7"/>
        <v>0</v>
      </c>
      <c r="S21" s="2">
        <f t="shared" si="8"/>
        <v>0</v>
      </c>
      <c r="T21" s="2" t="e">
        <f t="shared" si="9"/>
        <v>#DIV/0!</v>
      </c>
      <c r="U21" s="1" t="e">
        <f t="shared" si="10"/>
        <v>#DIV/0!</v>
      </c>
      <c r="V21" s="9" t="str">
        <f t="shared" si="11"/>
        <v>0 ± 0</v>
      </c>
    </row>
    <row r="22" spans="1:22" x14ac:dyDescent="0.3">
      <c r="A22" s="30">
        <f t="shared" si="12"/>
        <v>20</v>
      </c>
      <c r="G22" s="2">
        <f t="shared" si="13"/>
        <v>0</v>
      </c>
      <c r="H22" s="2">
        <f t="shared" si="14"/>
        <v>0</v>
      </c>
      <c r="I22" s="2">
        <f t="shared" si="14"/>
        <v>0</v>
      </c>
      <c r="J22" s="2">
        <f t="shared" si="14"/>
        <v>0</v>
      </c>
      <c r="M22" s="2">
        <f t="shared" si="2"/>
        <v>0</v>
      </c>
      <c r="N22" s="2">
        <f t="shared" si="3"/>
        <v>0</v>
      </c>
      <c r="O22" s="2">
        <f t="shared" si="4"/>
        <v>0</v>
      </c>
      <c r="P22" s="2">
        <f t="shared" si="5"/>
        <v>0</v>
      </c>
      <c r="Q22" s="2" t="e">
        <f t="shared" si="6"/>
        <v>#DIV/0!</v>
      </c>
      <c r="R22" s="2">
        <f t="shared" si="7"/>
        <v>0</v>
      </c>
      <c r="S22" s="2">
        <f t="shared" si="8"/>
        <v>0</v>
      </c>
      <c r="T22" s="2" t="e">
        <f t="shared" si="9"/>
        <v>#DIV/0!</v>
      </c>
      <c r="U22" s="1" t="e">
        <f t="shared" si="10"/>
        <v>#DIV/0!</v>
      </c>
      <c r="V22" s="9" t="str">
        <f t="shared" si="11"/>
        <v>0 ± 0</v>
      </c>
    </row>
    <row r="23" spans="1:22" x14ac:dyDescent="0.3">
      <c r="A23" s="31">
        <f t="shared" si="12"/>
        <v>21</v>
      </c>
      <c r="B23" s="3">
        <v>1.1545859999999999</v>
      </c>
      <c r="C23" s="2">
        <v>0</v>
      </c>
      <c r="D23" s="2">
        <v>1.1545859999999999</v>
      </c>
      <c r="G23" s="2">
        <f t="shared" si="13"/>
        <v>0.76972399999999996</v>
      </c>
      <c r="H23" s="2">
        <f t="shared" si="14"/>
        <v>0.14811875904399993</v>
      </c>
      <c r="I23" s="2">
        <f t="shared" si="14"/>
        <v>0.59247503617599995</v>
      </c>
      <c r="J23" s="2">
        <f t="shared" si="14"/>
        <v>0.14811875904399993</v>
      </c>
      <c r="M23" s="2">
        <f t="shared" si="2"/>
        <v>0.88871255426399987</v>
      </c>
      <c r="N23" s="2">
        <f t="shared" si="3"/>
        <v>0.66660053790257323</v>
      </c>
      <c r="O23" s="2">
        <f t="shared" si="4"/>
        <v>2.7695256137077195</v>
      </c>
      <c r="P23" s="2">
        <f t="shared" si="5"/>
        <v>-1.2300776137077198</v>
      </c>
      <c r="Q23" s="2">
        <f t="shared" si="6"/>
        <v>86.602540378443877</v>
      </c>
      <c r="R23" s="2">
        <f t="shared" si="7"/>
        <v>0.38486200000000004</v>
      </c>
      <c r="S23" s="2">
        <f t="shared" si="8"/>
        <v>1.6549066000000001</v>
      </c>
      <c r="T23" s="2">
        <f t="shared" si="9"/>
        <v>215.00000000000003</v>
      </c>
      <c r="U23" s="1">
        <f t="shared" si="10"/>
        <v>5547</v>
      </c>
      <c r="V23" s="9" t="str">
        <f t="shared" si="11"/>
        <v>0,77 ± 1,655</v>
      </c>
    </row>
    <row r="24" spans="1:22" x14ac:dyDescent="0.3">
      <c r="A24" s="4">
        <f t="shared" si="12"/>
        <v>22</v>
      </c>
      <c r="G24" s="2">
        <f t="shared" si="13"/>
        <v>0</v>
      </c>
      <c r="H24" s="2">
        <f t="shared" si="14"/>
        <v>0</v>
      </c>
      <c r="I24" s="2">
        <f t="shared" si="14"/>
        <v>0</v>
      </c>
      <c r="J24" s="2">
        <f t="shared" si="14"/>
        <v>0</v>
      </c>
      <c r="M24" s="2">
        <f t="shared" si="2"/>
        <v>0</v>
      </c>
      <c r="N24" s="2">
        <f t="shared" si="3"/>
        <v>0</v>
      </c>
      <c r="O24" s="2">
        <f t="shared" si="4"/>
        <v>0</v>
      </c>
      <c r="P24" s="2">
        <f t="shared" si="5"/>
        <v>0</v>
      </c>
      <c r="Q24" s="2" t="e">
        <f t="shared" si="6"/>
        <v>#DIV/0!</v>
      </c>
      <c r="R24" s="2">
        <f t="shared" si="7"/>
        <v>0</v>
      </c>
      <c r="S24" s="2">
        <f t="shared" si="8"/>
        <v>0</v>
      </c>
      <c r="T24" s="2" t="e">
        <f t="shared" si="9"/>
        <v>#DIV/0!</v>
      </c>
      <c r="U24" s="1" t="e">
        <f t="shared" si="10"/>
        <v>#DIV/0!</v>
      </c>
      <c r="V24" s="9" t="str">
        <f t="shared" si="11"/>
        <v>0 ± 0</v>
      </c>
    </row>
    <row r="25" spans="1:22" x14ac:dyDescent="0.3">
      <c r="A25" s="4">
        <f t="shared" si="12"/>
        <v>23</v>
      </c>
      <c r="G25" s="2">
        <f t="shared" si="13"/>
        <v>0</v>
      </c>
      <c r="H25" s="2">
        <f t="shared" si="14"/>
        <v>0</v>
      </c>
      <c r="I25" s="2">
        <f t="shared" si="14"/>
        <v>0</v>
      </c>
      <c r="J25" s="2">
        <f t="shared" si="14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  <c r="Q25" s="2" t="e">
        <f t="shared" si="6"/>
        <v>#DIV/0!</v>
      </c>
      <c r="R25" s="2">
        <f t="shared" si="7"/>
        <v>0</v>
      </c>
      <c r="S25" s="2">
        <f t="shared" si="8"/>
        <v>0</v>
      </c>
      <c r="T25" s="2" t="e">
        <f t="shared" si="9"/>
        <v>#DIV/0!</v>
      </c>
      <c r="U25" s="1" t="e">
        <f t="shared" si="10"/>
        <v>#DIV/0!</v>
      </c>
      <c r="V25" s="9" t="str">
        <f t="shared" si="11"/>
        <v>0 ± 0</v>
      </c>
    </row>
    <row r="26" spans="1:22" x14ac:dyDescent="0.3">
      <c r="A26" s="4">
        <f t="shared" si="12"/>
        <v>24</v>
      </c>
      <c r="G26" s="2">
        <f t="shared" si="13"/>
        <v>0</v>
      </c>
      <c r="H26" s="2">
        <f t="shared" si="14"/>
        <v>0</v>
      </c>
      <c r="I26" s="2">
        <f t="shared" si="14"/>
        <v>0</v>
      </c>
      <c r="J26" s="2">
        <f t="shared" si="14"/>
        <v>0</v>
      </c>
      <c r="M26" s="2">
        <f t="shared" si="2"/>
        <v>0</v>
      </c>
      <c r="N26" s="2">
        <f t="shared" si="3"/>
        <v>0</v>
      </c>
      <c r="O26" s="2">
        <f t="shared" si="4"/>
        <v>0</v>
      </c>
      <c r="P26" s="2">
        <f t="shared" si="5"/>
        <v>0</v>
      </c>
      <c r="Q26" s="2" t="e">
        <f t="shared" si="6"/>
        <v>#DIV/0!</v>
      </c>
      <c r="R26" s="2">
        <f t="shared" si="7"/>
        <v>0</v>
      </c>
      <c r="S26" s="2">
        <f t="shared" si="8"/>
        <v>0</v>
      </c>
      <c r="T26" s="2" t="e">
        <f t="shared" si="9"/>
        <v>#DIV/0!</v>
      </c>
      <c r="U26" s="1" t="e">
        <f t="shared" si="10"/>
        <v>#DIV/0!</v>
      </c>
      <c r="V26" s="9" t="str">
        <f t="shared" si="11"/>
        <v>0 ± 0</v>
      </c>
    </row>
    <row r="27" spans="1:22" x14ac:dyDescent="0.3">
      <c r="A27" s="4">
        <f t="shared" si="12"/>
        <v>25</v>
      </c>
      <c r="G27" s="2">
        <f t="shared" si="13"/>
        <v>0</v>
      </c>
      <c r="H27" s="2">
        <f t="shared" si="14"/>
        <v>0</v>
      </c>
      <c r="I27" s="2">
        <f t="shared" si="14"/>
        <v>0</v>
      </c>
      <c r="J27" s="2">
        <f t="shared" si="14"/>
        <v>0</v>
      </c>
      <c r="M27" s="2">
        <f t="shared" si="2"/>
        <v>0</v>
      </c>
      <c r="N27" s="2">
        <f t="shared" si="3"/>
        <v>0</v>
      </c>
      <c r="O27" s="2">
        <f t="shared" si="4"/>
        <v>0</v>
      </c>
      <c r="P27" s="2">
        <f t="shared" si="5"/>
        <v>0</v>
      </c>
      <c r="Q27" s="2" t="e">
        <f t="shared" si="6"/>
        <v>#DIV/0!</v>
      </c>
      <c r="R27" s="2">
        <f t="shared" si="7"/>
        <v>0</v>
      </c>
      <c r="S27" s="2">
        <f t="shared" si="8"/>
        <v>0</v>
      </c>
      <c r="T27" s="2" t="e">
        <f t="shared" si="9"/>
        <v>#DIV/0!</v>
      </c>
      <c r="U27" s="1" t="e">
        <f t="shared" si="10"/>
        <v>#DIV/0!</v>
      </c>
      <c r="V27" s="9" t="str">
        <f t="shared" si="11"/>
        <v>0 ± 0</v>
      </c>
    </row>
    <row r="28" spans="1:22" x14ac:dyDescent="0.3">
      <c r="A28" s="31">
        <f t="shared" si="12"/>
        <v>26</v>
      </c>
      <c r="B28" s="3">
        <v>0</v>
      </c>
      <c r="C28" s="2">
        <v>0</v>
      </c>
      <c r="D28" s="2">
        <v>1.1545859999999999</v>
      </c>
      <c r="G28" s="2">
        <f t="shared" si="13"/>
        <v>0.38486199999999998</v>
      </c>
      <c r="H28" s="2">
        <f t="shared" si="14"/>
        <v>0.14811875904399999</v>
      </c>
      <c r="I28" s="2">
        <f t="shared" si="14"/>
        <v>0.14811875904399999</v>
      </c>
      <c r="J28" s="2">
        <f t="shared" si="14"/>
        <v>0.59247503617599973</v>
      </c>
      <c r="M28" s="2">
        <f t="shared" si="2"/>
        <v>0.88871255426399975</v>
      </c>
      <c r="N28" s="2">
        <f t="shared" si="3"/>
        <v>0.66660053790257312</v>
      </c>
      <c r="O28" s="2">
        <f t="shared" si="4"/>
        <v>2.3846636137077195</v>
      </c>
      <c r="P28" s="2">
        <f t="shared" si="5"/>
        <v>-1.6149396137077194</v>
      </c>
      <c r="Q28" s="2">
        <f t="shared" si="6"/>
        <v>173.2050807568877</v>
      </c>
      <c r="R28" s="2">
        <f t="shared" si="7"/>
        <v>0.38486199999999993</v>
      </c>
      <c r="S28" s="2">
        <f t="shared" si="8"/>
        <v>1.6549065999999997</v>
      </c>
      <c r="T28" s="2">
        <f t="shared" si="9"/>
        <v>429.99999999999989</v>
      </c>
      <c r="U28" s="1">
        <f t="shared" si="10"/>
        <v>22188</v>
      </c>
      <c r="V28" s="9" t="str">
        <f t="shared" si="11"/>
        <v>0,385 ± 1,655</v>
      </c>
    </row>
    <row r="29" spans="1:22" x14ac:dyDescent="0.3">
      <c r="A29" s="4">
        <f t="shared" si="12"/>
        <v>27</v>
      </c>
      <c r="G29" s="2">
        <f t="shared" si="13"/>
        <v>0</v>
      </c>
      <c r="H29" s="2">
        <f t="shared" si="14"/>
        <v>0</v>
      </c>
      <c r="I29" s="2">
        <f t="shared" si="14"/>
        <v>0</v>
      </c>
      <c r="J29" s="2">
        <f t="shared" si="14"/>
        <v>0</v>
      </c>
      <c r="M29" s="2">
        <f t="shared" si="2"/>
        <v>0</v>
      </c>
      <c r="N29" s="2">
        <f t="shared" si="3"/>
        <v>0</v>
      </c>
      <c r="O29" s="2">
        <f t="shared" si="4"/>
        <v>0</v>
      </c>
      <c r="P29" s="2">
        <f t="shared" si="5"/>
        <v>0</v>
      </c>
      <c r="Q29" s="2" t="e">
        <f t="shared" si="6"/>
        <v>#DIV/0!</v>
      </c>
      <c r="R29" s="2">
        <f t="shared" si="7"/>
        <v>0</v>
      </c>
      <c r="S29" s="2">
        <f t="shared" si="8"/>
        <v>0</v>
      </c>
      <c r="T29" s="2" t="e">
        <f t="shared" si="9"/>
        <v>#DIV/0!</v>
      </c>
      <c r="U29" s="1" t="e">
        <f t="shared" si="10"/>
        <v>#DIV/0!</v>
      </c>
      <c r="V29" s="9" t="str">
        <f t="shared" si="11"/>
        <v>0 ± 0</v>
      </c>
    </row>
    <row r="30" spans="1:22" x14ac:dyDescent="0.3">
      <c r="A30" s="4">
        <f t="shared" si="12"/>
        <v>28</v>
      </c>
      <c r="G30" s="2">
        <f t="shared" si="13"/>
        <v>0</v>
      </c>
      <c r="H30" s="2">
        <f t="shared" si="14"/>
        <v>0</v>
      </c>
      <c r="I30" s="2">
        <f t="shared" si="14"/>
        <v>0</v>
      </c>
      <c r="J30" s="2">
        <f t="shared" si="14"/>
        <v>0</v>
      </c>
      <c r="M30" s="2">
        <f t="shared" si="2"/>
        <v>0</v>
      </c>
      <c r="N30" s="2">
        <f t="shared" si="3"/>
        <v>0</v>
      </c>
      <c r="O30" s="2">
        <f t="shared" si="4"/>
        <v>0</v>
      </c>
      <c r="P30" s="2">
        <f t="shared" si="5"/>
        <v>0</v>
      </c>
      <c r="Q30" s="2" t="e">
        <f t="shared" si="6"/>
        <v>#DIV/0!</v>
      </c>
      <c r="R30" s="2">
        <f t="shared" si="7"/>
        <v>0</v>
      </c>
      <c r="S30" s="2">
        <f t="shared" si="8"/>
        <v>0</v>
      </c>
      <c r="T30" s="2" t="e">
        <f t="shared" si="9"/>
        <v>#DIV/0!</v>
      </c>
      <c r="U30" s="1" t="e">
        <f t="shared" si="10"/>
        <v>#DIV/0!</v>
      </c>
      <c r="V30" s="9" t="str">
        <f t="shared" si="11"/>
        <v>0 ± 0</v>
      </c>
    </row>
    <row r="31" spans="1:22" x14ac:dyDescent="0.3">
      <c r="A31" s="4">
        <f t="shared" si="12"/>
        <v>29</v>
      </c>
      <c r="G31" s="2">
        <f t="shared" si="13"/>
        <v>0</v>
      </c>
      <c r="H31" s="2">
        <f t="shared" si="14"/>
        <v>0</v>
      </c>
      <c r="I31" s="2">
        <f t="shared" si="14"/>
        <v>0</v>
      </c>
      <c r="J31" s="2">
        <f t="shared" si="14"/>
        <v>0</v>
      </c>
      <c r="M31" s="2">
        <f t="shared" si="2"/>
        <v>0</v>
      </c>
      <c r="N31" s="2">
        <f t="shared" si="3"/>
        <v>0</v>
      </c>
      <c r="O31" s="2">
        <f t="shared" si="4"/>
        <v>0</v>
      </c>
      <c r="P31" s="2">
        <f t="shared" si="5"/>
        <v>0</v>
      </c>
      <c r="Q31" s="2" t="e">
        <f t="shared" si="6"/>
        <v>#DIV/0!</v>
      </c>
      <c r="R31" s="2">
        <f t="shared" si="7"/>
        <v>0</v>
      </c>
      <c r="S31" s="2">
        <f t="shared" si="8"/>
        <v>0</v>
      </c>
      <c r="T31" s="2" t="e">
        <f t="shared" si="9"/>
        <v>#DIV/0!</v>
      </c>
      <c r="U31" s="1" t="e">
        <f t="shared" si="10"/>
        <v>#DIV/0!</v>
      </c>
      <c r="V31" s="9" t="str">
        <f t="shared" si="11"/>
        <v>0 ± 0</v>
      </c>
    </row>
    <row r="32" spans="1:22" x14ac:dyDescent="0.3">
      <c r="A32" s="4">
        <f t="shared" si="12"/>
        <v>30</v>
      </c>
      <c r="G32" s="2">
        <f t="shared" si="13"/>
        <v>0</v>
      </c>
      <c r="H32" s="2">
        <f t="shared" si="14"/>
        <v>0</v>
      </c>
      <c r="I32" s="2">
        <f t="shared" si="14"/>
        <v>0</v>
      </c>
      <c r="J32" s="2">
        <f t="shared" si="14"/>
        <v>0</v>
      </c>
      <c r="M32" s="2">
        <f t="shared" si="2"/>
        <v>0</v>
      </c>
      <c r="N32" s="2">
        <f t="shared" si="3"/>
        <v>0</v>
      </c>
      <c r="O32" s="2">
        <f t="shared" si="4"/>
        <v>0</v>
      </c>
      <c r="P32" s="2">
        <f t="shared" si="5"/>
        <v>0</v>
      </c>
      <c r="Q32" s="2" t="e">
        <f t="shared" si="6"/>
        <v>#DIV/0!</v>
      </c>
      <c r="R32" s="2">
        <f t="shared" si="7"/>
        <v>0</v>
      </c>
      <c r="S32" s="2">
        <f t="shared" si="8"/>
        <v>0</v>
      </c>
      <c r="T32" s="2" t="e">
        <f t="shared" si="9"/>
        <v>#DIV/0!</v>
      </c>
      <c r="U32" s="1" t="e">
        <f t="shared" si="10"/>
        <v>#DIV/0!</v>
      </c>
      <c r="V32" s="9" t="str">
        <f t="shared" si="11"/>
        <v>0 ± 0</v>
      </c>
    </row>
    <row r="33" spans="1:22" x14ac:dyDescent="0.3">
      <c r="A33" s="31">
        <f t="shared" si="12"/>
        <v>31</v>
      </c>
      <c r="B33" s="3">
        <v>0</v>
      </c>
      <c r="C33" s="2">
        <v>0</v>
      </c>
      <c r="D33" s="2">
        <v>1.1545859999999999</v>
      </c>
      <c r="G33" s="2">
        <f t="shared" si="13"/>
        <v>0.38486199999999998</v>
      </c>
      <c r="H33" s="2">
        <f t="shared" si="14"/>
        <v>0.14811875904399999</v>
      </c>
      <c r="I33" s="2">
        <f t="shared" si="14"/>
        <v>0.14811875904399999</v>
      </c>
      <c r="J33" s="2">
        <f t="shared" si="14"/>
        <v>0.59247503617599973</v>
      </c>
      <c r="M33" s="2">
        <f t="shared" si="2"/>
        <v>0.88871255426399975</v>
      </c>
      <c r="N33" s="2">
        <f t="shared" si="3"/>
        <v>0.66660053790257312</v>
      </c>
      <c r="O33" s="2">
        <f t="shared" si="4"/>
        <v>2.3846636137077195</v>
      </c>
      <c r="P33" s="2">
        <f t="shared" si="5"/>
        <v>-1.6149396137077194</v>
      </c>
      <c r="Q33" s="2">
        <f t="shared" si="6"/>
        <v>173.2050807568877</v>
      </c>
      <c r="R33" s="2">
        <f t="shared" si="7"/>
        <v>0.38486199999999993</v>
      </c>
      <c r="S33" s="2">
        <f t="shared" si="8"/>
        <v>1.6549065999999997</v>
      </c>
      <c r="T33" s="2">
        <f t="shared" si="9"/>
        <v>429.99999999999989</v>
      </c>
      <c r="U33" s="1">
        <f t="shared" si="10"/>
        <v>22188</v>
      </c>
      <c r="V33" s="9" t="str">
        <f t="shared" si="11"/>
        <v>0,385 ± 1,655</v>
      </c>
    </row>
    <row r="34" spans="1:22" x14ac:dyDescent="0.3">
      <c r="A34" s="4">
        <f t="shared" si="12"/>
        <v>32</v>
      </c>
      <c r="G34" s="2">
        <f t="shared" si="13"/>
        <v>0</v>
      </c>
      <c r="H34" s="2">
        <f t="shared" si="14"/>
        <v>0</v>
      </c>
      <c r="I34" s="2">
        <f t="shared" si="14"/>
        <v>0</v>
      </c>
      <c r="J34" s="2">
        <f t="shared" si="14"/>
        <v>0</v>
      </c>
      <c r="M34" s="2">
        <f t="shared" si="2"/>
        <v>0</v>
      </c>
      <c r="N34" s="2">
        <f t="shared" si="3"/>
        <v>0</v>
      </c>
      <c r="O34" s="2">
        <f t="shared" si="4"/>
        <v>0</v>
      </c>
      <c r="P34" s="2">
        <f t="shared" si="5"/>
        <v>0</v>
      </c>
      <c r="Q34" s="2" t="e">
        <f t="shared" si="6"/>
        <v>#DIV/0!</v>
      </c>
      <c r="R34" s="2">
        <f t="shared" si="7"/>
        <v>0</v>
      </c>
      <c r="S34" s="2">
        <f t="shared" si="8"/>
        <v>0</v>
      </c>
      <c r="T34" s="2" t="e">
        <f t="shared" si="9"/>
        <v>#DIV/0!</v>
      </c>
      <c r="U34" s="1" t="e">
        <f t="shared" si="10"/>
        <v>#DIV/0!</v>
      </c>
      <c r="V34" s="9" t="str">
        <f t="shared" si="11"/>
        <v>0 ± 0</v>
      </c>
    </row>
    <row r="35" spans="1:22" x14ac:dyDescent="0.3">
      <c r="A35" s="4">
        <f t="shared" si="12"/>
        <v>33</v>
      </c>
      <c r="G35" s="2">
        <f t="shared" si="13"/>
        <v>0</v>
      </c>
      <c r="H35" s="2">
        <f t="shared" si="14"/>
        <v>0</v>
      </c>
      <c r="I35" s="2">
        <f t="shared" si="14"/>
        <v>0</v>
      </c>
      <c r="J35" s="2">
        <f t="shared" si="14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2">
        <f t="shared" si="5"/>
        <v>0</v>
      </c>
      <c r="Q35" s="2" t="e">
        <f t="shared" si="6"/>
        <v>#DIV/0!</v>
      </c>
      <c r="R35" s="2">
        <f t="shared" si="7"/>
        <v>0</v>
      </c>
      <c r="S35" s="2">
        <f t="shared" si="8"/>
        <v>0</v>
      </c>
      <c r="T35" s="2" t="e">
        <f t="shared" si="9"/>
        <v>#DIV/0!</v>
      </c>
      <c r="U35" s="1" t="e">
        <f t="shared" si="10"/>
        <v>#DIV/0!</v>
      </c>
      <c r="V35" s="9" t="str">
        <f t="shared" si="11"/>
        <v>0 ± 0</v>
      </c>
    </row>
    <row r="36" spans="1:22" x14ac:dyDescent="0.3">
      <c r="A36" s="4">
        <f t="shared" si="12"/>
        <v>34</v>
      </c>
      <c r="G36" s="2">
        <f t="shared" si="13"/>
        <v>0</v>
      </c>
      <c r="H36" s="2">
        <f t="shared" si="14"/>
        <v>0</v>
      </c>
      <c r="I36" s="2">
        <f t="shared" si="14"/>
        <v>0</v>
      </c>
      <c r="J36" s="2">
        <f t="shared" si="14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2">
        <f t="shared" si="5"/>
        <v>0</v>
      </c>
      <c r="Q36" s="2" t="e">
        <f t="shared" si="6"/>
        <v>#DIV/0!</v>
      </c>
      <c r="R36" s="2">
        <f t="shared" si="7"/>
        <v>0</v>
      </c>
      <c r="S36" s="2">
        <f t="shared" si="8"/>
        <v>0</v>
      </c>
      <c r="T36" s="2" t="e">
        <f t="shared" si="9"/>
        <v>#DIV/0!</v>
      </c>
      <c r="U36" s="1" t="e">
        <f t="shared" si="10"/>
        <v>#DIV/0!</v>
      </c>
      <c r="V36" s="9" t="str">
        <f t="shared" si="11"/>
        <v>0 ± 0</v>
      </c>
    </row>
    <row r="37" spans="1:22" x14ac:dyDescent="0.3">
      <c r="A37" s="4">
        <f t="shared" si="12"/>
        <v>35</v>
      </c>
      <c r="G37" s="2">
        <f t="shared" si="13"/>
        <v>0</v>
      </c>
      <c r="H37" s="2">
        <f t="shared" si="14"/>
        <v>0</v>
      </c>
      <c r="I37" s="2">
        <f t="shared" si="14"/>
        <v>0</v>
      </c>
      <c r="J37" s="2">
        <f t="shared" si="14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2">
        <f t="shared" si="5"/>
        <v>0</v>
      </c>
      <c r="Q37" s="2" t="e">
        <f t="shared" si="6"/>
        <v>#DIV/0!</v>
      </c>
      <c r="R37" s="2">
        <f t="shared" si="7"/>
        <v>0</v>
      </c>
      <c r="S37" s="2">
        <f t="shared" si="8"/>
        <v>0</v>
      </c>
      <c r="T37" s="2" t="e">
        <f t="shared" si="9"/>
        <v>#DIV/0!</v>
      </c>
      <c r="U37" s="1" t="e">
        <f t="shared" si="10"/>
        <v>#DIV/0!</v>
      </c>
      <c r="V37" s="9" t="str">
        <f t="shared" si="11"/>
        <v>0 ± 0</v>
      </c>
    </row>
    <row r="38" spans="1:22" x14ac:dyDescent="0.3">
      <c r="A38" s="31">
        <f t="shared" si="12"/>
        <v>36</v>
      </c>
      <c r="B38" s="3">
        <v>1.1545859999999999</v>
      </c>
      <c r="C38" s="2">
        <v>1.1545859999999999</v>
      </c>
      <c r="D38" s="2">
        <v>1.1545859999999999</v>
      </c>
      <c r="G38" s="2">
        <f t="shared" si="13"/>
        <v>1.1545859999999999</v>
      </c>
      <c r="H38" s="2">
        <f t="shared" si="14"/>
        <v>0</v>
      </c>
      <c r="I38" s="2">
        <f t="shared" si="14"/>
        <v>0</v>
      </c>
      <c r="J38" s="2">
        <f t="shared" si="14"/>
        <v>0</v>
      </c>
      <c r="M38" s="2">
        <f t="shared" si="2"/>
        <v>0</v>
      </c>
      <c r="N38" s="2">
        <f t="shared" si="3"/>
        <v>0</v>
      </c>
      <c r="O38" s="2">
        <f t="shared" si="4"/>
        <v>1.1545859999999999</v>
      </c>
      <c r="P38" s="2">
        <f t="shared" si="5"/>
        <v>1.1545859999999999</v>
      </c>
      <c r="Q38" s="2">
        <f t="shared" si="6"/>
        <v>0</v>
      </c>
      <c r="R38" s="2">
        <f t="shared" si="7"/>
        <v>0</v>
      </c>
      <c r="S38" s="2">
        <f t="shared" si="8"/>
        <v>0</v>
      </c>
      <c r="T38" s="2">
        <f t="shared" si="9"/>
        <v>0</v>
      </c>
      <c r="U38" s="1">
        <f t="shared" si="10"/>
        <v>0</v>
      </c>
      <c r="V38" s="9" t="str">
        <f t="shared" si="11"/>
        <v>1,155 ± 0</v>
      </c>
    </row>
    <row r="39" spans="1:22" x14ac:dyDescent="0.3">
      <c r="A39" s="4">
        <f t="shared" si="12"/>
        <v>37</v>
      </c>
      <c r="G39" s="2">
        <f t="shared" si="13"/>
        <v>0</v>
      </c>
      <c r="H39" s="2">
        <f t="shared" si="14"/>
        <v>0</v>
      </c>
      <c r="I39" s="2">
        <f t="shared" si="14"/>
        <v>0</v>
      </c>
      <c r="J39" s="2">
        <f t="shared" si="14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2">
        <f t="shared" si="5"/>
        <v>0</v>
      </c>
      <c r="Q39" s="2" t="e">
        <f t="shared" si="6"/>
        <v>#DIV/0!</v>
      </c>
      <c r="R39" s="2">
        <f t="shared" si="7"/>
        <v>0</v>
      </c>
      <c r="S39" s="2">
        <f t="shared" si="8"/>
        <v>0</v>
      </c>
      <c r="T39" s="2" t="e">
        <f t="shared" si="9"/>
        <v>#DIV/0!</v>
      </c>
      <c r="U39" s="1" t="e">
        <f t="shared" si="10"/>
        <v>#DIV/0!</v>
      </c>
      <c r="V39" s="9" t="str">
        <f t="shared" si="11"/>
        <v>0 ± 0</v>
      </c>
    </row>
    <row r="40" spans="1:22" x14ac:dyDescent="0.3">
      <c r="A40" s="4">
        <f t="shared" si="12"/>
        <v>38</v>
      </c>
      <c r="G40" s="2">
        <f t="shared" si="13"/>
        <v>0</v>
      </c>
      <c r="H40" s="2">
        <f t="shared" si="14"/>
        <v>0</v>
      </c>
      <c r="I40" s="2">
        <f t="shared" si="14"/>
        <v>0</v>
      </c>
      <c r="J40" s="2">
        <f t="shared" si="14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2">
        <f t="shared" si="5"/>
        <v>0</v>
      </c>
      <c r="Q40" s="2" t="e">
        <f t="shared" si="6"/>
        <v>#DIV/0!</v>
      </c>
      <c r="R40" s="2">
        <f t="shared" si="7"/>
        <v>0</v>
      </c>
      <c r="S40" s="2">
        <f t="shared" si="8"/>
        <v>0</v>
      </c>
      <c r="T40" s="2" t="e">
        <f t="shared" si="9"/>
        <v>#DIV/0!</v>
      </c>
      <c r="U40" s="1" t="e">
        <f t="shared" si="10"/>
        <v>#DIV/0!</v>
      </c>
      <c r="V40" s="9" t="str">
        <f t="shared" si="11"/>
        <v>0 ± 0</v>
      </c>
    </row>
    <row r="41" spans="1:22" x14ac:dyDescent="0.3">
      <c r="A41" s="4">
        <f t="shared" si="12"/>
        <v>39</v>
      </c>
      <c r="G41" s="2">
        <f t="shared" si="13"/>
        <v>0</v>
      </c>
      <c r="H41" s="2">
        <f t="shared" si="14"/>
        <v>0</v>
      </c>
      <c r="I41" s="2">
        <f t="shared" si="14"/>
        <v>0</v>
      </c>
      <c r="J41" s="2">
        <f t="shared" si="14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2">
        <f t="shared" si="5"/>
        <v>0</v>
      </c>
      <c r="Q41" s="2" t="e">
        <f t="shared" si="6"/>
        <v>#DIV/0!</v>
      </c>
      <c r="R41" s="2">
        <f t="shared" si="7"/>
        <v>0</v>
      </c>
      <c r="S41" s="2">
        <f t="shared" si="8"/>
        <v>0</v>
      </c>
      <c r="T41" s="2" t="e">
        <f t="shared" si="9"/>
        <v>#DIV/0!</v>
      </c>
      <c r="U41" s="1" t="e">
        <f t="shared" si="10"/>
        <v>#DIV/0!</v>
      </c>
      <c r="V41" s="9" t="str">
        <f t="shared" si="11"/>
        <v>0 ± 0</v>
      </c>
    </row>
    <row r="42" spans="1:22" x14ac:dyDescent="0.3">
      <c r="A42" s="4">
        <f t="shared" si="12"/>
        <v>40</v>
      </c>
      <c r="G42" s="2">
        <f t="shared" si="13"/>
        <v>0</v>
      </c>
      <c r="H42" s="2">
        <f t="shared" si="14"/>
        <v>0</v>
      </c>
      <c r="I42" s="2">
        <f t="shared" si="14"/>
        <v>0</v>
      </c>
      <c r="J42" s="2">
        <f t="shared" si="14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2">
        <f t="shared" si="5"/>
        <v>0</v>
      </c>
      <c r="Q42" s="2" t="e">
        <f t="shared" si="6"/>
        <v>#DIV/0!</v>
      </c>
      <c r="R42" s="2">
        <f t="shared" si="7"/>
        <v>0</v>
      </c>
      <c r="S42" s="2">
        <f t="shared" si="8"/>
        <v>0</v>
      </c>
      <c r="T42" s="2" t="e">
        <f t="shared" si="9"/>
        <v>#DIV/0!</v>
      </c>
      <c r="U42" s="1" t="e">
        <f t="shared" si="10"/>
        <v>#DIV/0!</v>
      </c>
      <c r="V42" s="9" t="str">
        <f t="shared" si="11"/>
        <v>0 ± 0</v>
      </c>
    </row>
    <row r="43" spans="1:22" x14ac:dyDescent="0.3">
      <c r="A43" s="31">
        <f t="shared" si="12"/>
        <v>41</v>
      </c>
      <c r="B43" s="3">
        <v>0</v>
      </c>
      <c r="C43" s="2">
        <v>0</v>
      </c>
      <c r="D43" s="2">
        <v>0</v>
      </c>
      <c r="G43" s="2">
        <f t="shared" si="13"/>
        <v>0</v>
      </c>
      <c r="H43" s="2">
        <f t="shared" si="14"/>
        <v>0</v>
      </c>
      <c r="I43" s="2">
        <f t="shared" si="14"/>
        <v>0</v>
      </c>
      <c r="J43" s="2">
        <f t="shared" si="14"/>
        <v>0</v>
      </c>
      <c r="M43" s="2">
        <f t="shared" si="2"/>
        <v>0</v>
      </c>
      <c r="N43" s="2">
        <f t="shared" si="3"/>
        <v>0</v>
      </c>
      <c r="O43" s="2">
        <f t="shared" si="4"/>
        <v>0</v>
      </c>
      <c r="P43" s="2">
        <f t="shared" si="5"/>
        <v>0</v>
      </c>
      <c r="Q43" s="2" t="e">
        <f t="shared" si="6"/>
        <v>#DIV/0!</v>
      </c>
      <c r="R43" s="2">
        <f t="shared" si="7"/>
        <v>0</v>
      </c>
      <c r="S43" s="2">
        <f t="shared" si="8"/>
        <v>0</v>
      </c>
      <c r="T43" s="2" t="e">
        <f t="shared" si="9"/>
        <v>#DIV/0!</v>
      </c>
      <c r="U43" s="1" t="e">
        <f t="shared" si="10"/>
        <v>#DIV/0!</v>
      </c>
      <c r="V43" s="9" t="str">
        <f t="shared" si="11"/>
        <v>0 ± 0</v>
      </c>
    </row>
    <row r="44" spans="1:22" x14ac:dyDescent="0.3">
      <c r="A44" s="30">
        <f t="shared" si="12"/>
        <v>42</v>
      </c>
      <c r="G44" s="2">
        <f t="shared" si="13"/>
        <v>0</v>
      </c>
      <c r="H44" s="2">
        <f t="shared" si="14"/>
        <v>0</v>
      </c>
      <c r="I44" s="2">
        <f t="shared" si="14"/>
        <v>0</v>
      </c>
      <c r="J44" s="2">
        <f t="shared" si="14"/>
        <v>0</v>
      </c>
      <c r="M44" s="2">
        <f t="shared" si="2"/>
        <v>0</v>
      </c>
      <c r="N44" s="2">
        <f t="shared" si="3"/>
        <v>0</v>
      </c>
      <c r="O44" s="2">
        <f t="shared" si="4"/>
        <v>0</v>
      </c>
      <c r="P44" s="2">
        <f t="shared" si="5"/>
        <v>0</v>
      </c>
      <c r="Q44" s="2" t="e">
        <f t="shared" si="6"/>
        <v>#DIV/0!</v>
      </c>
      <c r="R44" s="2">
        <f t="shared" si="7"/>
        <v>0</v>
      </c>
      <c r="S44" s="2">
        <f t="shared" si="8"/>
        <v>0</v>
      </c>
      <c r="T44" s="2" t="e">
        <f t="shared" si="9"/>
        <v>#DIV/0!</v>
      </c>
      <c r="U44" s="1" t="e">
        <f t="shared" si="10"/>
        <v>#DIV/0!</v>
      </c>
      <c r="V44" s="9" t="str">
        <f t="shared" si="11"/>
        <v>0 ± 0</v>
      </c>
    </row>
    <row r="45" spans="1:22" x14ac:dyDescent="0.3">
      <c r="A45" s="30">
        <f t="shared" si="12"/>
        <v>43</v>
      </c>
      <c r="G45" s="2">
        <f t="shared" si="13"/>
        <v>0</v>
      </c>
      <c r="H45" s="2">
        <f t="shared" si="14"/>
        <v>0</v>
      </c>
      <c r="I45" s="2">
        <f t="shared" si="14"/>
        <v>0</v>
      </c>
      <c r="J45" s="2">
        <f t="shared" si="14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  <c r="Q45" s="2" t="e">
        <f t="shared" si="6"/>
        <v>#DIV/0!</v>
      </c>
      <c r="R45" s="2">
        <f t="shared" si="7"/>
        <v>0</v>
      </c>
      <c r="S45" s="2">
        <f t="shared" si="8"/>
        <v>0</v>
      </c>
      <c r="T45" s="2" t="e">
        <f t="shared" si="9"/>
        <v>#DIV/0!</v>
      </c>
      <c r="U45" s="1" t="e">
        <f t="shared" si="10"/>
        <v>#DIV/0!</v>
      </c>
      <c r="V45" s="9" t="str">
        <f t="shared" si="11"/>
        <v>0 ± 0</v>
      </c>
    </row>
    <row r="46" spans="1:22" x14ac:dyDescent="0.3">
      <c r="A46" s="30">
        <f t="shared" si="12"/>
        <v>44</v>
      </c>
      <c r="G46" s="2">
        <f t="shared" si="13"/>
        <v>0</v>
      </c>
      <c r="H46" s="2">
        <f t="shared" si="14"/>
        <v>0</v>
      </c>
      <c r="I46" s="2">
        <f t="shared" si="14"/>
        <v>0</v>
      </c>
      <c r="J46" s="2">
        <f t="shared" si="14"/>
        <v>0</v>
      </c>
      <c r="M46" s="2">
        <f t="shared" si="2"/>
        <v>0</v>
      </c>
      <c r="N46" s="2">
        <f t="shared" si="3"/>
        <v>0</v>
      </c>
      <c r="O46" s="2">
        <f t="shared" si="4"/>
        <v>0</v>
      </c>
      <c r="P46" s="2">
        <f t="shared" si="5"/>
        <v>0</v>
      </c>
      <c r="Q46" s="2" t="e">
        <f t="shared" si="6"/>
        <v>#DIV/0!</v>
      </c>
      <c r="R46" s="2">
        <f t="shared" si="7"/>
        <v>0</v>
      </c>
      <c r="S46" s="2">
        <f t="shared" si="8"/>
        <v>0</v>
      </c>
      <c r="T46" s="2" t="e">
        <f t="shared" si="9"/>
        <v>#DIV/0!</v>
      </c>
      <c r="U46" s="1" t="e">
        <f t="shared" si="10"/>
        <v>#DIV/0!</v>
      </c>
      <c r="V46" s="9" t="str">
        <f t="shared" si="11"/>
        <v>0 ± 0</v>
      </c>
    </row>
    <row r="47" spans="1:22" x14ac:dyDescent="0.3">
      <c r="A47" s="30">
        <f t="shared" si="12"/>
        <v>45</v>
      </c>
      <c r="G47" s="2">
        <f t="shared" si="13"/>
        <v>0</v>
      </c>
      <c r="H47" s="2">
        <f t="shared" si="14"/>
        <v>0</v>
      </c>
      <c r="I47" s="2">
        <f t="shared" si="14"/>
        <v>0</v>
      </c>
      <c r="J47" s="2">
        <f t="shared" si="14"/>
        <v>0</v>
      </c>
      <c r="M47" s="2">
        <f t="shared" si="2"/>
        <v>0</v>
      </c>
      <c r="N47" s="2">
        <f t="shared" si="3"/>
        <v>0</v>
      </c>
      <c r="O47" s="2">
        <f t="shared" si="4"/>
        <v>0</v>
      </c>
      <c r="P47" s="2">
        <f t="shared" si="5"/>
        <v>0</v>
      </c>
      <c r="Q47" s="2" t="e">
        <f t="shared" si="6"/>
        <v>#DIV/0!</v>
      </c>
      <c r="R47" s="2">
        <f t="shared" si="7"/>
        <v>0</v>
      </c>
      <c r="S47" s="2">
        <f t="shared" si="8"/>
        <v>0</v>
      </c>
      <c r="T47" s="2" t="e">
        <f t="shared" si="9"/>
        <v>#DIV/0!</v>
      </c>
      <c r="U47" s="1" t="e">
        <f t="shared" si="10"/>
        <v>#DIV/0!</v>
      </c>
      <c r="V47" s="9" t="str">
        <f t="shared" si="11"/>
        <v>0 ± 0</v>
      </c>
    </row>
    <row r="48" spans="1:22" x14ac:dyDescent="0.3">
      <c r="A48" s="31">
        <f t="shared" si="12"/>
        <v>46</v>
      </c>
      <c r="B48" s="3">
        <v>0</v>
      </c>
      <c r="C48" s="2">
        <v>0</v>
      </c>
      <c r="D48" s="2">
        <v>0</v>
      </c>
      <c r="G48" s="2">
        <f t="shared" si="13"/>
        <v>0</v>
      </c>
      <c r="H48" s="2">
        <f t="shared" si="14"/>
        <v>0</v>
      </c>
      <c r="I48" s="2">
        <f t="shared" si="14"/>
        <v>0</v>
      </c>
      <c r="J48" s="2">
        <f t="shared" si="14"/>
        <v>0</v>
      </c>
      <c r="M48" s="2">
        <f t="shared" si="2"/>
        <v>0</v>
      </c>
      <c r="N48" s="2">
        <f t="shared" si="3"/>
        <v>0</v>
      </c>
      <c r="O48" s="2">
        <f t="shared" si="4"/>
        <v>0</v>
      </c>
      <c r="P48" s="2">
        <f t="shared" si="5"/>
        <v>0</v>
      </c>
      <c r="Q48" s="2" t="e">
        <f t="shared" si="6"/>
        <v>#DIV/0!</v>
      </c>
      <c r="R48" s="2">
        <f t="shared" si="7"/>
        <v>0</v>
      </c>
      <c r="S48" s="2">
        <f t="shared" si="8"/>
        <v>0</v>
      </c>
      <c r="T48" s="2" t="e">
        <f t="shared" si="9"/>
        <v>#DIV/0!</v>
      </c>
      <c r="U48" s="1" t="e">
        <f t="shared" si="10"/>
        <v>#DIV/0!</v>
      </c>
      <c r="V48" s="9" t="str">
        <f t="shared" si="11"/>
        <v>0 ± 0</v>
      </c>
    </row>
    <row r="49" spans="1:22" x14ac:dyDescent="0.3">
      <c r="A49" s="30">
        <f t="shared" si="12"/>
        <v>47</v>
      </c>
      <c r="G49" s="2">
        <f t="shared" si="13"/>
        <v>0</v>
      </c>
      <c r="H49" s="2">
        <f t="shared" si="14"/>
        <v>0</v>
      </c>
      <c r="I49" s="2">
        <f t="shared" si="14"/>
        <v>0</v>
      </c>
      <c r="J49" s="2">
        <f t="shared" si="14"/>
        <v>0</v>
      </c>
      <c r="M49" s="2">
        <f t="shared" si="2"/>
        <v>0</v>
      </c>
      <c r="N49" s="2">
        <f t="shared" si="3"/>
        <v>0</v>
      </c>
      <c r="O49" s="2">
        <f t="shared" si="4"/>
        <v>0</v>
      </c>
      <c r="P49" s="2">
        <f t="shared" si="5"/>
        <v>0</v>
      </c>
      <c r="Q49" s="2" t="e">
        <f t="shared" si="6"/>
        <v>#DIV/0!</v>
      </c>
      <c r="R49" s="2">
        <f t="shared" si="7"/>
        <v>0</v>
      </c>
      <c r="S49" s="2">
        <f t="shared" si="8"/>
        <v>0</v>
      </c>
      <c r="T49" s="2" t="e">
        <f t="shared" si="9"/>
        <v>#DIV/0!</v>
      </c>
      <c r="U49" s="1" t="e">
        <f t="shared" si="10"/>
        <v>#DIV/0!</v>
      </c>
      <c r="V49" s="9" t="str">
        <f t="shared" si="11"/>
        <v>0 ± 0</v>
      </c>
    </row>
    <row r="50" spans="1:22" x14ac:dyDescent="0.3">
      <c r="A50" s="4">
        <f t="shared" si="12"/>
        <v>48</v>
      </c>
      <c r="G50" s="2">
        <f t="shared" si="13"/>
        <v>0</v>
      </c>
      <c r="H50" s="2">
        <f t="shared" si="14"/>
        <v>0</v>
      </c>
      <c r="I50" s="2">
        <f t="shared" si="14"/>
        <v>0</v>
      </c>
      <c r="J50" s="2">
        <f t="shared" si="14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  <c r="Q50" s="2" t="e">
        <f t="shared" si="6"/>
        <v>#DIV/0!</v>
      </c>
      <c r="R50" s="2">
        <f t="shared" si="7"/>
        <v>0</v>
      </c>
      <c r="S50" s="2">
        <f t="shared" si="8"/>
        <v>0</v>
      </c>
      <c r="T50" s="2" t="e">
        <f t="shared" si="9"/>
        <v>#DIV/0!</v>
      </c>
      <c r="U50" s="1" t="e">
        <f t="shared" si="10"/>
        <v>#DIV/0!</v>
      </c>
      <c r="V50" s="9" t="str">
        <f t="shared" si="11"/>
        <v>0 ± 0</v>
      </c>
    </row>
    <row r="51" spans="1:22" x14ac:dyDescent="0.3">
      <c r="A51" s="4">
        <f t="shared" si="12"/>
        <v>49</v>
      </c>
      <c r="G51" s="2">
        <f t="shared" si="13"/>
        <v>0</v>
      </c>
      <c r="H51" s="2">
        <f t="shared" si="14"/>
        <v>0</v>
      </c>
      <c r="I51" s="2">
        <f t="shared" si="14"/>
        <v>0</v>
      </c>
      <c r="J51" s="2">
        <f t="shared" si="14"/>
        <v>0</v>
      </c>
      <c r="M51" s="2">
        <f t="shared" si="2"/>
        <v>0</v>
      </c>
      <c r="N51" s="2">
        <f t="shared" si="3"/>
        <v>0</v>
      </c>
      <c r="O51" s="2">
        <f t="shared" si="4"/>
        <v>0</v>
      </c>
      <c r="P51" s="2">
        <f t="shared" si="5"/>
        <v>0</v>
      </c>
      <c r="Q51" s="2" t="e">
        <f t="shared" si="6"/>
        <v>#DIV/0!</v>
      </c>
      <c r="R51" s="2">
        <f t="shared" si="7"/>
        <v>0</v>
      </c>
      <c r="S51" s="2">
        <f t="shared" si="8"/>
        <v>0</v>
      </c>
      <c r="T51" s="2" t="e">
        <f t="shared" si="9"/>
        <v>#DIV/0!</v>
      </c>
      <c r="U51" s="1" t="e">
        <f t="shared" si="10"/>
        <v>#DIV/0!</v>
      </c>
      <c r="V51" s="9" t="str">
        <f t="shared" si="11"/>
        <v>0 ± 0</v>
      </c>
    </row>
    <row r="52" spans="1:22" x14ac:dyDescent="0.3">
      <c r="A52" s="4">
        <f t="shared" si="12"/>
        <v>50</v>
      </c>
      <c r="G52" s="2">
        <f t="shared" si="13"/>
        <v>0</v>
      </c>
      <c r="H52" s="2">
        <f t="shared" si="14"/>
        <v>0</v>
      </c>
      <c r="I52" s="2">
        <f t="shared" si="14"/>
        <v>0</v>
      </c>
      <c r="J52" s="2">
        <f t="shared" si="14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  <c r="Q52" s="2" t="e">
        <f t="shared" si="6"/>
        <v>#DIV/0!</v>
      </c>
      <c r="R52" s="2">
        <f t="shared" si="7"/>
        <v>0</v>
      </c>
      <c r="S52" s="2">
        <f t="shared" si="8"/>
        <v>0</v>
      </c>
      <c r="T52" s="2" t="e">
        <f t="shared" si="9"/>
        <v>#DIV/0!</v>
      </c>
      <c r="U52" s="1" t="e">
        <f t="shared" si="10"/>
        <v>#DIV/0!</v>
      </c>
      <c r="V52" s="9" t="str">
        <f t="shared" si="11"/>
        <v>0 ± 0</v>
      </c>
    </row>
    <row r="53" spans="1:22" x14ac:dyDescent="0.3">
      <c r="A53" s="31">
        <f t="shared" si="12"/>
        <v>51</v>
      </c>
      <c r="B53" s="3">
        <v>0</v>
      </c>
      <c r="C53" s="2">
        <v>0</v>
      </c>
      <c r="D53" s="2">
        <v>0</v>
      </c>
      <c r="G53" s="2">
        <f t="shared" si="13"/>
        <v>0</v>
      </c>
      <c r="H53" s="2">
        <f t="shared" si="14"/>
        <v>0</v>
      </c>
      <c r="I53" s="2">
        <f t="shared" si="14"/>
        <v>0</v>
      </c>
      <c r="J53" s="2">
        <f t="shared" si="14"/>
        <v>0</v>
      </c>
      <c r="M53" s="2">
        <f t="shared" si="2"/>
        <v>0</v>
      </c>
      <c r="N53" s="2">
        <f t="shared" si="3"/>
        <v>0</v>
      </c>
      <c r="O53" s="2">
        <f t="shared" si="4"/>
        <v>0</v>
      </c>
      <c r="P53" s="2">
        <f t="shared" si="5"/>
        <v>0</v>
      </c>
      <c r="Q53" s="2" t="e">
        <f t="shared" si="6"/>
        <v>#DIV/0!</v>
      </c>
      <c r="R53" s="2">
        <f t="shared" si="7"/>
        <v>0</v>
      </c>
      <c r="S53" s="2">
        <f t="shared" si="8"/>
        <v>0</v>
      </c>
      <c r="T53" s="2" t="e">
        <f t="shared" si="9"/>
        <v>#DIV/0!</v>
      </c>
      <c r="U53" s="1" t="e">
        <f t="shared" si="10"/>
        <v>#DIV/0!</v>
      </c>
      <c r="V53" s="9" t="str">
        <f t="shared" si="11"/>
        <v>0 ± 0</v>
      </c>
    </row>
    <row r="54" spans="1:22" x14ac:dyDescent="0.3">
      <c r="A54" s="31">
        <f t="shared" si="12"/>
        <v>52</v>
      </c>
      <c r="B54" s="3">
        <v>0</v>
      </c>
      <c r="C54" s="2">
        <v>0</v>
      </c>
      <c r="D54" s="2">
        <v>0</v>
      </c>
      <c r="G54" s="2">
        <f t="shared" si="13"/>
        <v>0</v>
      </c>
      <c r="H54" s="2">
        <f t="shared" si="14"/>
        <v>0</v>
      </c>
      <c r="I54" s="2">
        <f t="shared" si="14"/>
        <v>0</v>
      </c>
      <c r="J54" s="2">
        <f t="shared" si="14"/>
        <v>0</v>
      </c>
      <c r="M54" s="2">
        <f t="shared" si="2"/>
        <v>0</v>
      </c>
      <c r="N54" s="2">
        <f t="shared" si="3"/>
        <v>0</v>
      </c>
      <c r="O54" s="2">
        <f t="shared" si="4"/>
        <v>0</v>
      </c>
      <c r="P54" s="2">
        <f t="shared" si="5"/>
        <v>0</v>
      </c>
      <c r="Q54" s="2" t="e">
        <f t="shared" si="6"/>
        <v>#DIV/0!</v>
      </c>
      <c r="R54" s="2">
        <f t="shared" si="7"/>
        <v>0</v>
      </c>
      <c r="S54" s="2">
        <f t="shared" si="8"/>
        <v>0</v>
      </c>
      <c r="T54" s="2" t="e">
        <f t="shared" si="9"/>
        <v>#DIV/0!</v>
      </c>
      <c r="U54" s="1" t="e">
        <f t="shared" si="10"/>
        <v>#DIV/0!</v>
      </c>
      <c r="V54" s="9" t="str">
        <f t="shared" si="11"/>
        <v>0 ± 0</v>
      </c>
    </row>
    <row r="55" spans="1:22" x14ac:dyDescent="0.3">
      <c r="A55" s="4">
        <f t="shared" si="12"/>
        <v>53</v>
      </c>
      <c r="G55" s="2">
        <f t="shared" si="13"/>
        <v>0</v>
      </c>
      <c r="H55" s="2">
        <f t="shared" si="14"/>
        <v>0</v>
      </c>
      <c r="I55" s="2">
        <f t="shared" si="14"/>
        <v>0</v>
      </c>
      <c r="J55" s="2">
        <f t="shared" si="14"/>
        <v>0</v>
      </c>
      <c r="M55" s="2">
        <f t="shared" si="2"/>
        <v>0</v>
      </c>
      <c r="N55" s="2">
        <f t="shared" si="3"/>
        <v>0</v>
      </c>
      <c r="O55" s="2">
        <f t="shared" si="4"/>
        <v>0</v>
      </c>
      <c r="P55" s="2">
        <f t="shared" si="5"/>
        <v>0</v>
      </c>
      <c r="Q55" s="2" t="e">
        <f t="shared" si="6"/>
        <v>#DIV/0!</v>
      </c>
      <c r="R55" s="2">
        <f t="shared" si="7"/>
        <v>0</v>
      </c>
      <c r="S55" s="2">
        <f t="shared" si="8"/>
        <v>0</v>
      </c>
      <c r="T55" s="2" t="e">
        <f t="shared" si="9"/>
        <v>#DIV/0!</v>
      </c>
      <c r="U55" s="1" t="e">
        <f t="shared" si="10"/>
        <v>#DIV/0!</v>
      </c>
      <c r="V55" s="9" t="str">
        <f t="shared" si="11"/>
        <v>0 ± 0</v>
      </c>
    </row>
    <row r="56" spans="1:22" x14ac:dyDescent="0.3">
      <c r="A56" s="4">
        <f t="shared" si="12"/>
        <v>54</v>
      </c>
      <c r="G56" s="2">
        <f t="shared" si="13"/>
        <v>0</v>
      </c>
      <c r="H56" s="2">
        <f t="shared" si="14"/>
        <v>0</v>
      </c>
      <c r="I56" s="2">
        <f t="shared" si="14"/>
        <v>0</v>
      </c>
      <c r="J56" s="2">
        <f t="shared" si="14"/>
        <v>0</v>
      </c>
      <c r="M56" s="2">
        <f t="shared" si="2"/>
        <v>0</v>
      </c>
      <c r="N56" s="2">
        <f t="shared" si="3"/>
        <v>0</v>
      </c>
      <c r="O56" s="2">
        <f t="shared" si="4"/>
        <v>0</v>
      </c>
      <c r="P56" s="2">
        <f t="shared" si="5"/>
        <v>0</v>
      </c>
      <c r="Q56" s="2" t="e">
        <f t="shared" si="6"/>
        <v>#DIV/0!</v>
      </c>
      <c r="R56" s="2">
        <f t="shared" si="7"/>
        <v>0</v>
      </c>
      <c r="S56" s="2">
        <f t="shared" si="8"/>
        <v>0</v>
      </c>
      <c r="T56" s="2" t="e">
        <f t="shared" si="9"/>
        <v>#DIV/0!</v>
      </c>
      <c r="U56" s="1" t="e">
        <f t="shared" si="10"/>
        <v>#DIV/0!</v>
      </c>
      <c r="V56" s="9" t="str">
        <f t="shared" si="11"/>
        <v>0 ± 0</v>
      </c>
    </row>
    <row r="57" spans="1:22" x14ac:dyDescent="0.3">
      <c r="A57" s="4">
        <f t="shared" si="12"/>
        <v>55</v>
      </c>
      <c r="G57" s="2">
        <f t="shared" si="13"/>
        <v>0</v>
      </c>
      <c r="H57" s="2">
        <f t="shared" si="14"/>
        <v>0</v>
      </c>
      <c r="I57" s="2">
        <f t="shared" si="14"/>
        <v>0</v>
      </c>
      <c r="J57" s="2">
        <f t="shared" si="14"/>
        <v>0</v>
      </c>
      <c r="M57" s="2">
        <f t="shared" si="2"/>
        <v>0</v>
      </c>
      <c r="N57" s="2">
        <f t="shared" si="3"/>
        <v>0</v>
      </c>
      <c r="O57" s="2">
        <f t="shared" si="4"/>
        <v>0</v>
      </c>
      <c r="P57" s="2">
        <f t="shared" si="5"/>
        <v>0</v>
      </c>
      <c r="Q57" s="2" t="e">
        <f t="shared" si="6"/>
        <v>#DIV/0!</v>
      </c>
      <c r="R57" s="2">
        <f t="shared" si="7"/>
        <v>0</v>
      </c>
      <c r="S57" s="2">
        <f t="shared" si="8"/>
        <v>0</v>
      </c>
      <c r="T57" s="2" t="e">
        <f t="shared" si="9"/>
        <v>#DIV/0!</v>
      </c>
      <c r="U57" s="1" t="e">
        <f t="shared" si="10"/>
        <v>#DIV/0!</v>
      </c>
      <c r="V57" s="9" t="str">
        <f t="shared" si="11"/>
        <v>0 ± 0</v>
      </c>
    </row>
    <row r="58" spans="1:22" x14ac:dyDescent="0.3">
      <c r="A58" s="31">
        <f t="shared" si="12"/>
        <v>56</v>
      </c>
      <c r="B58" s="3">
        <v>0</v>
      </c>
      <c r="C58" s="2">
        <v>0</v>
      </c>
      <c r="D58" s="2">
        <v>0</v>
      </c>
      <c r="G58" s="2">
        <f t="shared" si="13"/>
        <v>0</v>
      </c>
      <c r="H58" s="2">
        <f t="shared" si="14"/>
        <v>0</v>
      </c>
      <c r="I58" s="2">
        <f t="shared" si="14"/>
        <v>0</v>
      </c>
      <c r="J58" s="2">
        <f t="shared" si="14"/>
        <v>0</v>
      </c>
      <c r="M58" s="2">
        <f t="shared" si="2"/>
        <v>0</v>
      </c>
      <c r="N58" s="2">
        <f t="shared" si="3"/>
        <v>0</v>
      </c>
      <c r="O58" s="2">
        <f t="shared" si="4"/>
        <v>0</v>
      </c>
      <c r="P58" s="2">
        <f t="shared" si="5"/>
        <v>0</v>
      </c>
      <c r="Q58" s="2" t="e">
        <f t="shared" si="6"/>
        <v>#DIV/0!</v>
      </c>
      <c r="R58" s="2">
        <f t="shared" si="7"/>
        <v>0</v>
      </c>
      <c r="S58" s="2">
        <f t="shared" si="8"/>
        <v>0</v>
      </c>
      <c r="T58" s="2" t="e">
        <f t="shared" si="9"/>
        <v>#DIV/0!</v>
      </c>
      <c r="U58" s="1" t="e">
        <f t="shared" si="10"/>
        <v>#DIV/0!</v>
      </c>
      <c r="V58" s="9" t="str">
        <f t="shared" si="11"/>
        <v>0 ± 0</v>
      </c>
    </row>
    <row r="59" spans="1:22" x14ac:dyDescent="0.3">
      <c r="A59" s="31">
        <f t="shared" si="12"/>
        <v>57</v>
      </c>
      <c r="B59" s="3">
        <v>0</v>
      </c>
      <c r="C59" s="2">
        <v>0</v>
      </c>
      <c r="D59" s="2">
        <v>0</v>
      </c>
      <c r="G59" s="2">
        <f t="shared" si="13"/>
        <v>0</v>
      </c>
      <c r="H59" s="2">
        <f t="shared" si="14"/>
        <v>0</v>
      </c>
      <c r="I59" s="2">
        <f t="shared" si="14"/>
        <v>0</v>
      </c>
      <c r="J59" s="2">
        <f t="shared" si="14"/>
        <v>0</v>
      </c>
      <c r="M59" s="2">
        <f t="shared" si="2"/>
        <v>0</v>
      </c>
      <c r="N59" s="2">
        <f t="shared" si="3"/>
        <v>0</v>
      </c>
      <c r="O59" s="2">
        <f t="shared" si="4"/>
        <v>0</v>
      </c>
      <c r="P59" s="2">
        <f t="shared" si="5"/>
        <v>0</v>
      </c>
      <c r="Q59" s="2" t="e">
        <f t="shared" si="6"/>
        <v>#DIV/0!</v>
      </c>
      <c r="R59" s="2">
        <f t="shared" si="7"/>
        <v>0</v>
      </c>
      <c r="S59" s="2">
        <f t="shared" si="8"/>
        <v>0</v>
      </c>
      <c r="T59" s="2" t="e">
        <f t="shared" si="9"/>
        <v>#DIV/0!</v>
      </c>
      <c r="U59" s="1" t="e">
        <f t="shared" si="10"/>
        <v>#DIV/0!</v>
      </c>
      <c r="V59" s="9" t="str">
        <f t="shared" si="11"/>
        <v>0 ± 0</v>
      </c>
    </row>
    <row r="60" spans="1:22" x14ac:dyDescent="0.3">
      <c r="A60" s="4">
        <f t="shared" si="12"/>
        <v>58</v>
      </c>
      <c r="G60" s="2">
        <f t="shared" si="13"/>
        <v>0</v>
      </c>
      <c r="H60" s="2">
        <f t="shared" si="14"/>
        <v>0</v>
      </c>
      <c r="I60" s="2">
        <f t="shared" si="14"/>
        <v>0</v>
      </c>
      <c r="J60" s="2">
        <f t="shared" si="14"/>
        <v>0</v>
      </c>
      <c r="M60" s="2">
        <f t="shared" si="2"/>
        <v>0</v>
      </c>
      <c r="N60" s="2">
        <f t="shared" si="3"/>
        <v>0</v>
      </c>
      <c r="O60" s="2">
        <f t="shared" si="4"/>
        <v>0</v>
      </c>
      <c r="P60" s="2">
        <f t="shared" si="5"/>
        <v>0</v>
      </c>
      <c r="Q60" s="2" t="e">
        <f t="shared" si="6"/>
        <v>#DIV/0!</v>
      </c>
      <c r="R60" s="2">
        <f t="shared" si="7"/>
        <v>0</v>
      </c>
      <c r="S60" s="2">
        <f t="shared" si="8"/>
        <v>0</v>
      </c>
      <c r="T60" s="2" t="e">
        <f t="shared" si="9"/>
        <v>#DIV/0!</v>
      </c>
      <c r="U60" s="1" t="e">
        <f t="shared" si="10"/>
        <v>#DIV/0!</v>
      </c>
      <c r="V60" s="9" t="str">
        <f t="shared" si="11"/>
        <v>0 ± 0</v>
      </c>
    </row>
    <row r="61" spans="1:22" x14ac:dyDescent="0.3">
      <c r="A61" s="4">
        <f t="shared" si="12"/>
        <v>59</v>
      </c>
      <c r="G61" s="2">
        <f t="shared" si="13"/>
        <v>0</v>
      </c>
      <c r="H61" s="2">
        <f t="shared" si="14"/>
        <v>0</v>
      </c>
      <c r="I61" s="2">
        <f t="shared" si="14"/>
        <v>0</v>
      </c>
      <c r="J61" s="2">
        <f t="shared" si="14"/>
        <v>0</v>
      </c>
      <c r="M61" s="2">
        <f t="shared" si="2"/>
        <v>0</v>
      </c>
      <c r="N61" s="2">
        <f t="shared" si="3"/>
        <v>0</v>
      </c>
      <c r="O61" s="2">
        <f t="shared" si="4"/>
        <v>0</v>
      </c>
      <c r="P61" s="2">
        <f t="shared" si="5"/>
        <v>0</v>
      </c>
      <c r="Q61" s="2" t="e">
        <f t="shared" si="6"/>
        <v>#DIV/0!</v>
      </c>
      <c r="R61" s="2">
        <f t="shared" si="7"/>
        <v>0</v>
      </c>
      <c r="S61" s="2">
        <f t="shared" si="8"/>
        <v>0</v>
      </c>
      <c r="T61" s="2" t="e">
        <f t="shared" si="9"/>
        <v>#DIV/0!</v>
      </c>
      <c r="U61" s="1" t="e">
        <f t="shared" si="10"/>
        <v>#DIV/0!</v>
      </c>
      <c r="V61" s="9" t="str">
        <f t="shared" si="11"/>
        <v>0 ± 0</v>
      </c>
    </row>
    <row r="62" spans="1:22" x14ac:dyDescent="0.3">
      <c r="A62" s="4">
        <f t="shared" si="12"/>
        <v>60</v>
      </c>
      <c r="G62" s="2">
        <f t="shared" si="13"/>
        <v>0</v>
      </c>
      <c r="H62" s="2">
        <f t="shared" si="14"/>
        <v>0</v>
      </c>
      <c r="I62" s="2">
        <f t="shared" si="14"/>
        <v>0</v>
      </c>
      <c r="J62" s="2">
        <f t="shared" si="14"/>
        <v>0</v>
      </c>
      <c r="M62" s="2">
        <f t="shared" si="2"/>
        <v>0</v>
      </c>
      <c r="N62" s="2">
        <f t="shared" si="3"/>
        <v>0</v>
      </c>
      <c r="O62" s="2">
        <f t="shared" si="4"/>
        <v>0</v>
      </c>
      <c r="P62" s="2">
        <f t="shared" si="5"/>
        <v>0</v>
      </c>
      <c r="Q62" s="2" t="e">
        <f t="shared" si="6"/>
        <v>#DIV/0!</v>
      </c>
      <c r="R62" s="2">
        <f t="shared" si="7"/>
        <v>0</v>
      </c>
      <c r="S62" s="2">
        <f t="shared" si="8"/>
        <v>0</v>
      </c>
      <c r="T62" s="2" t="e">
        <f t="shared" si="9"/>
        <v>#DIV/0!</v>
      </c>
      <c r="U62" s="1" t="e">
        <f t="shared" si="10"/>
        <v>#DIV/0!</v>
      </c>
      <c r="V62" s="9" t="str">
        <f t="shared" si="11"/>
        <v>0 ± 0</v>
      </c>
    </row>
    <row r="63" spans="1:22" x14ac:dyDescent="0.3">
      <c r="A63" s="32">
        <f t="shared" si="12"/>
        <v>61</v>
      </c>
      <c r="B63" s="3">
        <v>0</v>
      </c>
      <c r="C63" s="2">
        <v>0</v>
      </c>
      <c r="D63" s="2">
        <v>1.1545859999999999</v>
      </c>
      <c r="G63" s="2">
        <f t="shared" si="13"/>
        <v>0.38486199999999998</v>
      </c>
      <c r="H63" s="2">
        <f t="shared" si="14"/>
        <v>0.14811875904399999</v>
      </c>
      <c r="I63" s="2">
        <f t="shared" si="14"/>
        <v>0.14811875904399999</v>
      </c>
      <c r="J63" s="2">
        <f t="shared" si="14"/>
        <v>0.59247503617599973</v>
      </c>
      <c r="M63" s="2">
        <f t="shared" si="2"/>
        <v>0.88871255426399975</v>
      </c>
      <c r="N63" s="2">
        <f t="shared" si="3"/>
        <v>0.66660053790257312</v>
      </c>
      <c r="O63" s="2">
        <f t="shared" si="4"/>
        <v>2.3846636137077195</v>
      </c>
      <c r="P63" s="2">
        <f t="shared" si="5"/>
        <v>-1.6149396137077194</v>
      </c>
      <c r="Q63" s="2">
        <f t="shared" si="6"/>
        <v>173.2050807568877</v>
      </c>
      <c r="R63" s="2">
        <f t="shared" si="7"/>
        <v>0.38486199999999993</v>
      </c>
      <c r="S63" s="2">
        <f t="shared" si="8"/>
        <v>1.6549065999999997</v>
      </c>
      <c r="T63" s="2">
        <f t="shared" si="9"/>
        <v>429.99999999999989</v>
      </c>
      <c r="U63" s="1">
        <f t="shared" si="10"/>
        <v>22188</v>
      </c>
      <c r="V63" s="9" t="str">
        <f t="shared" si="11"/>
        <v>0,385 ± 1,655</v>
      </c>
    </row>
    <row r="64" spans="1:22" x14ac:dyDescent="0.3">
      <c r="A64" s="30">
        <f t="shared" si="12"/>
        <v>62</v>
      </c>
      <c r="G64" s="2">
        <f t="shared" si="13"/>
        <v>0</v>
      </c>
      <c r="H64" s="2">
        <f t="shared" si="14"/>
        <v>0</v>
      </c>
      <c r="I64" s="2">
        <f t="shared" si="14"/>
        <v>0</v>
      </c>
      <c r="J64" s="2">
        <f t="shared" si="14"/>
        <v>0</v>
      </c>
      <c r="M64" s="2">
        <f t="shared" si="2"/>
        <v>0</v>
      </c>
      <c r="N64" s="2">
        <f t="shared" si="3"/>
        <v>0</v>
      </c>
      <c r="O64" s="2">
        <f t="shared" si="4"/>
        <v>0</v>
      </c>
      <c r="P64" s="2">
        <f t="shared" si="5"/>
        <v>0</v>
      </c>
      <c r="Q64" s="2" t="e">
        <f t="shared" si="6"/>
        <v>#DIV/0!</v>
      </c>
      <c r="R64" s="2">
        <f t="shared" si="7"/>
        <v>0</v>
      </c>
      <c r="S64" s="2">
        <f t="shared" si="8"/>
        <v>0</v>
      </c>
      <c r="T64" s="2" t="e">
        <f t="shared" si="9"/>
        <v>#DIV/0!</v>
      </c>
      <c r="U64" s="1" t="e">
        <f t="shared" si="10"/>
        <v>#DIV/0!</v>
      </c>
      <c r="V64" s="9" t="str">
        <f t="shared" si="11"/>
        <v>0 ± 0</v>
      </c>
    </row>
    <row r="65" spans="1:22" x14ac:dyDescent="0.3">
      <c r="A65" s="30">
        <f t="shared" si="12"/>
        <v>63</v>
      </c>
      <c r="G65" s="2">
        <f t="shared" si="13"/>
        <v>0</v>
      </c>
      <c r="H65" s="2">
        <f t="shared" si="14"/>
        <v>0</v>
      </c>
      <c r="I65" s="2">
        <f t="shared" si="14"/>
        <v>0</v>
      </c>
      <c r="J65" s="2">
        <f t="shared" si="14"/>
        <v>0</v>
      </c>
      <c r="M65" s="2">
        <f t="shared" si="2"/>
        <v>0</v>
      </c>
      <c r="N65" s="2">
        <f t="shared" si="3"/>
        <v>0</v>
      </c>
      <c r="O65" s="2">
        <f t="shared" si="4"/>
        <v>0</v>
      </c>
      <c r="P65" s="2">
        <f t="shared" si="5"/>
        <v>0</v>
      </c>
      <c r="Q65" s="2" t="e">
        <f t="shared" si="6"/>
        <v>#DIV/0!</v>
      </c>
      <c r="R65" s="2">
        <f t="shared" si="7"/>
        <v>0</v>
      </c>
      <c r="S65" s="2">
        <f t="shared" si="8"/>
        <v>0</v>
      </c>
      <c r="T65" s="2" t="e">
        <f t="shared" si="9"/>
        <v>#DIV/0!</v>
      </c>
      <c r="U65" s="1" t="e">
        <f t="shared" si="10"/>
        <v>#DIV/0!</v>
      </c>
      <c r="V65" s="9" t="str">
        <f t="shared" si="11"/>
        <v>0 ± 0</v>
      </c>
    </row>
    <row r="66" spans="1:22" x14ac:dyDescent="0.3">
      <c r="A66" s="30">
        <f t="shared" si="12"/>
        <v>64</v>
      </c>
      <c r="G66" s="2">
        <f t="shared" si="13"/>
        <v>0</v>
      </c>
      <c r="H66" s="2">
        <f t="shared" si="14"/>
        <v>0</v>
      </c>
      <c r="I66" s="2">
        <f t="shared" si="14"/>
        <v>0</v>
      </c>
      <c r="J66" s="2">
        <f t="shared" si="14"/>
        <v>0</v>
      </c>
      <c r="M66" s="2">
        <f t="shared" si="2"/>
        <v>0</v>
      </c>
      <c r="N66" s="2">
        <f t="shared" si="3"/>
        <v>0</v>
      </c>
      <c r="O66" s="2">
        <f t="shared" si="4"/>
        <v>0</v>
      </c>
      <c r="P66" s="2">
        <f t="shared" si="5"/>
        <v>0</v>
      </c>
      <c r="Q66" s="2" t="e">
        <f t="shared" si="6"/>
        <v>#DIV/0!</v>
      </c>
      <c r="R66" s="2">
        <f t="shared" si="7"/>
        <v>0</v>
      </c>
      <c r="S66" s="2">
        <f t="shared" si="8"/>
        <v>0</v>
      </c>
      <c r="T66" s="2" t="e">
        <f t="shared" si="9"/>
        <v>#DIV/0!</v>
      </c>
      <c r="U66" s="1" t="e">
        <f t="shared" si="10"/>
        <v>#DIV/0!</v>
      </c>
      <c r="V66" s="9" t="str">
        <f t="shared" si="11"/>
        <v>0 ± 0</v>
      </c>
    </row>
    <row r="67" spans="1:22" x14ac:dyDescent="0.3">
      <c r="A67" s="30">
        <f t="shared" si="12"/>
        <v>65</v>
      </c>
      <c r="G67" s="2">
        <f t="shared" si="13"/>
        <v>0</v>
      </c>
      <c r="H67" s="2">
        <f t="shared" si="14"/>
        <v>0</v>
      </c>
      <c r="I67" s="2">
        <f t="shared" si="14"/>
        <v>0</v>
      </c>
      <c r="J67" s="2">
        <f t="shared" si="14"/>
        <v>0</v>
      </c>
      <c r="M67" s="2">
        <f t="shared" ref="M67:M88" si="15">SUM(H67,I67,J67,K67,L67)</f>
        <v>0</v>
      </c>
      <c r="N67" s="2">
        <f t="shared" ref="N67:N88" si="16">POWER(M67/($Y$5-1),0.5)</f>
        <v>0</v>
      </c>
      <c r="O67" s="2">
        <f t="shared" ref="O67:O88" si="17">G67+3*N67</f>
        <v>0</v>
      </c>
      <c r="P67" s="2">
        <f t="shared" ref="P67:P88" si="18">G67-3*N67</f>
        <v>0</v>
      </c>
      <c r="Q67" s="2" t="e">
        <f t="shared" ref="Q67:Q88" si="19">N67/G67*100</f>
        <v>#DIV/0!</v>
      </c>
      <c r="R67" s="2">
        <f t="shared" ref="R67:R88" si="20">N67/POWER($Y$5, 0.5)</f>
        <v>0</v>
      </c>
      <c r="S67" s="2">
        <f t="shared" ref="S67:S88" si="21">R67*$Z$5</f>
        <v>0</v>
      </c>
      <c r="T67" s="2" t="e">
        <f t="shared" ref="T67:T88" si="22">S67/G67*100</f>
        <v>#DIV/0!</v>
      </c>
      <c r="U67" s="1" t="e">
        <f t="shared" ref="U67:U88" si="23">ROUNDUP(POWER(Q67*$Z$5/$AA$5,2),0)</f>
        <v>#DIV/0!</v>
      </c>
      <c r="V67" s="9" t="str">
        <f t="shared" si="11"/>
        <v>0 ± 0</v>
      </c>
    </row>
    <row r="68" spans="1:22" x14ac:dyDescent="0.3">
      <c r="A68" s="31">
        <f t="shared" si="12"/>
        <v>66</v>
      </c>
      <c r="B68" s="3">
        <v>2.3091729999999999</v>
      </c>
      <c r="C68" s="2">
        <v>1.1545859999999999</v>
      </c>
      <c r="D68" s="2">
        <v>2.3091729999999999</v>
      </c>
      <c r="G68" s="2">
        <f t="shared" si="13"/>
        <v>1.9243106666666663</v>
      </c>
      <c r="H68" s="2">
        <f t="shared" si="14"/>
        <v>0.14811901561877802</v>
      </c>
      <c r="I68" s="2">
        <f t="shared" si="14"/>
        <v>0.59247606247511064</v>
      </c>
      <c r="J68" s="2">
        <f t="shared" si="14"/>
        <v>0.14811901561877802</v>
      </c>
      <c r="M68" s="2">
        <f t="shared" si="15"/>
        <v>0.88871409371266674</v>
      </c>
      <c r="N68" s="2">
        <f t="shared" si="16"/>
        <v>0.66660111525284249</v>
      </c>
      <c r="O68" s="2">
        <f t="shared" si="17"/>
        <v>3.9241140124251936</v>
      </c>
      <c r="P68" s="2">
        <f t="shared" si="18"/>
        <v>-7.5492679091861303E-2</v>
      </c>
      <c r="Q68" s="2">
        <f t="shared" si="19"/>
        <v>34.641034153156973</v>
      </c>
      <c r="R68" s="2">
        <f t="shared" si="20"/>
        <v>0.38486233333333336</v>
      </c>
      <c r="S68" s="2">
        <f t="shared" si="21"/>
        <v>1.6549080333333335</v>
      </c>
      <c r="T68" s="2">
        <f t="shared" si="22"/>
        <v>86.000044691328441</v>
      </c>
      <c r="U68" s="1">
        <f t="shared" si="23"/>
        <v>888</v>
      </c>
      <c r="V68" s="9" t="str">
        <f t="shared" ref="V68:V88" si="24" xml:space="preserve"> (ROUNDUP(G68,3)) &amp; " ± " &amp; (ROUNDUP(S68, 3))</f>
        <v>1,925 ± 1,655</v>
      </c>
    </row>
    <row r="69" spans="1:22" x14ac:dyDescent="0.3">
      <c r="A69" s="30">
        <f t="shared" ref="A69:A78" si="25">A68+1</f>
        <v>67</v>
      </c>
      <c r="G69" s="2">
        <f t="shared" si="13"/>
        <v>0</v>
      </c>
      <c r="H69" s="2">
        <f t="shared" si="14"/>
        <v>0</v>
      </c>
      <c r="I69" s="2">
        <f t="shared" si="14"/>
        <v>0</v>
      </c>
      <c r="J69" s="2">
        <f t="shared" si="14"/>
        <v>0</v>
      </c>
      <c r="M69" s="2">
        <f t="shared" si="15"/>
        <v>0</v>
      </c>
      <c r="N69" s="2">
        <f t="shared" si="16"/>
        <v>0</v>
      </c>
      <c r="O69" s="2">
        <f t="shared" si="17"/>
        <v>0</v>
      </c>
      <c r="P69" s="2">
        <f t="shared" si="18"/>
        <v>0</v>
      </c>
      <c r="Q69" s="2" t="e">
        <f t="shared" si="19"/>
        <v>#DIV/0!</v>
      </c>
      <c r="R69" s="2">
        <f t="shared" si="20"/>
        <v>0</v>
      </c>
      <c r="S69" s="2">
        <f t="shared" si="21"/>
        <v>0</v>
      </c>
      <c r="T69" s="2" t="e">
        <f t="shared" si="22"/>
        <v>#DIV/0!</v>
      </c>
      <c r="U69" s="1" t="e">
        <f t="shared" si="23"/>
        <v>#DIV/0!</v>
      </c>
      <c r="V69" s="9" t="str">
        <f t="shared" si="24"/>
        <v>0 ± 0</v>
      </c>
    </row>
    <row r="70" spans="1:22" x14ac:dyDescent="0.3">
      <c r="A70" s="30">
        <f t="shared" si="25"/>
        <v>68</v>
      </c>
      <c r="G70" s="2">
        <f t="shared" si="13"/>
        <v>0</v>
      </c>
      <c r="H70" s="2">
        <f t="shared" si="14"/>
        <v>0</v>
      </c>
      <c r="I70" s="2">
        <f t="shared" si="14"/>
        <v>0</v>
      </c>
      <c r="J70" s="2">
        <f t="shared" si="14"/>
        <v>0</v>
      </c>
      <c r="M70" s="2">
        <f t="shared" si="15"/>
        <v>0</v>
      </c>
      <c r="N70" s="2">
        <f t="shared" si="16"/>
        <v>0</v>
      </c>
      <c r="O70" s="2">
        <f t="shared" si="17"/>
        <v>0</v>
      </c>
      <c r="P70" s="2">
        <f t="shared" si="18"/>
        <v>0</v>
      </c>
      <c r="Q70" s="2" t="e">
        <f t="shared" si="19"/>
        <v>#DIV/0!</v>
      </c>
      <c r="R70" s="2">
        <f t="shared" si="20"/>
        <v>0</v>
      </c>
      <c r="S70" s="2">
        <f t="shared" si="21"/>
        <v>0</v>
      </c>
      <c r="T70" s="2" t="e">
        <f t="shared" si="22"/>
        <v>#DIV/0!</v>
      </c>
      <c r="U70" s="1" t="e">
        <f t="shared" si="23"/>
        <v>#DIV/0!</v>
      </c>
      <c r="V70" s="9" t="str">
        <f t="shared" si="24"/>
        <v>0 ± 0</v>
      </c>
    </row>
    <row r="71" spans="1:22" x14ac:dyDescent="0.3">
      <c r="A71" s="30">
        <f t="shared" si="25"/>
        <v>69</v>
      </c>
      <c r="G71" s="2">
        <f t="shared" si="13"/>
        <v>0</v>
      </c>
      <c r="H71" s="2">
        <f t="shared" si="14"/>
        <v>0</v>
      </c>
      <c r="I71" s="2">
        <f t="shared" si="14"/>
        <v>0</v>
      </c>
      <c r="J71" s="2">
        <f t="shared" si="14"/>
        <v>0</v>
      </c>
      <c r="M71" s="2">
        <f t="shared" si="15"/>
        <v>0</v>
      </c>
      <c r="N71" s="2">
        <f t="shared" si="16"/>
        <v>0</v>
      </c>
      <c r="O71" s="2">
        <f t="shared" si="17"/>
        <v>0</v>
      </c>
      <c r="P71" s="2">
        <f t="shared" si="18"/>
        <v>0</v>
      </c>
      <c r="Q71" s="2" t="e">
        <f t="shared" si="19"/>
        <v>#DIV/0!</v>
      </c>
      <c r="R71" s="2">
        <f t="shared" si="20"/>
        <v>0</v>
      </c>
      <c r="S71" s="2">
        <f t="shared" si="21"/>
        <v>0</v>
      </c>
      <c r="T71" s="2" t="e">
        <f t="shared" si="22"/>
        <v>#DIV/0!</v>
      </c>
      <c r="U71" s="1" t="e">
        <f t="shared" si="23"/>
        <v>#DIV/0!</v>
      </c>
      <c r="V71" s="9" t="str">
        <f t="shared" si="24"/>
        <v>0 ± 0</v>
      </c>
    </row>
    <row r="72" spans="1:22" x14ac:dyDescent="0.3">
      <c r="A72" s="30">
        <f t="shared" si="25"/>
        <v>70</v>
      </c>
      <c r="G72" s="2">
        <f t="shared" si="13"/>
        <v>0</v>
      </c>
      <c r="H72" s="2">
        <f t="shared" si="14"/>
        <v>0</v>
      </c>
      <c r="I72" s="2">
        <f t="shared" si="14"/>
        <v>0</v>
      </c>
      <c r="J72" s="2">
        <f t="shared" si="14"/>
        <v>0</v>
      </c>
      <c r="M72" s="2">
        <f t="shared" si="15"/>
        <v>0</v>
      </c>
      <c r="N72" s="2">
        <f t="shared" si="16"/>
        <v>0</v>
      </c>
      <c r="O72" s="2">
        <f t="shared" si="17"/>
        <v>0</v>
      </c>
      <c r="P72" s="2">
        <f t="shared" si="18"/>
        <v>0</v>
      </c>
      <c r="Q72" s="2" t="e">
        <f t="shared" si="19"/>
        <v>#DIV/0!</v>
      </c>
      <c r="R72" s="2">
        <f t="shared" si="20"/>
        <v>0</v>
      </c>
      <c r="S72" s="2">
        <f t="shared" si="21"/>
        <v>0</v>
      </c>
      <c r="T72" s="2" t="e">
        <f t="shared" si="22"/>
        <v>#DIV/0!</v>
      </c>
      <c r="U72" s="1" t="e">
        <f t="shared" si="23"/>
        <v>#DIV/0!</v>
      </c>
      <c r="V72" s="9" t="str">
        <f t="shared" si="24"/>
        <v>0 ± 0</v>
      </c>
    </row>
    <row r="73" spans="1:22" x14ac:dyDescent="0.3">
      <c r="A73" s="31">
        <f t="shared" si="25"/>
        <v>71</v>
      </c>
      <c r="B73" s="3">
        <v>2.3091729999999999</v>
      </c>
      <c r="C73" s="2">
        <v>0</v>
      </c>
      <c r="D73" s="2">
        <v>1.1545859999999999</v>
      </c>
      <c r="G73" s="2">
        <f t="shared" ref="G73:G88" si="26">(B73+C73+D73+E73+F73)/$Y$5</f>
        <v>1.1545863333333333</v>
      </c>
      <c r="H73" s="2">
        <f t="shared" ref="H73:J88" si="27">POWER(B73-$G73,2)</f>
        <v>1.3330703708444445</v>
      </c>
      <c r="I73" s="2">
        <f t="shared" si="27"/>
        <v>1.3330696011201109</v>
      </c>
      <c r="J73" s="2">
        <f t="shared" si="27"/>
        <v>1.1111111114217288E-13</v>
      </c>
      <c r="M73" s="2">
        <f t="shared" si="15"/>
        <v>2.6661399719646663</v>
      </c>
      <c r="N73" s="2">
        <f t="shared" si="16"/>
        <v>1.1545865000000359</v>
      </c>
      <c r="O73" s="2">
        <f t="shared" si="17"/>
        <v>4.6183458333334411</v>
      </c>
      <c r="P73" s="2">
        <f t="shared" si="18"/>
        <v>-2.3091731666667741</v>
      </c>
      <c r="Q73" s="2">
        <f t="shared" si="19"/>
        <v>100.00001443518755</v>
      </c>
      <c r="R73" s="2">
        <f t="shared" si="20"/>
        <v>0.66660082657772868</v>
      </c>
      <c r="S73" s="2">
        <f t="shared" si="21"/>
        <v>2.8663835542842331</v>
      </c>
      <c r="T73" s="2">
        <f t="shared" si="22"/>
        <v>248.26065158842459</v>
      </c>
      <c r="U73" s="1">
        <f t="shared" si="23"/>
        <v>7397</v>
      </c>
      <c r="V73" s="9" t="str">
        <f t="shared" si="24"/>
        <v>1,155 ± 2,867</v>
      </c>
    </row>
    <row r="74" spans="1:22" x14ac:dyDescent="0.3">
      <c r="A74" s="30">
        <f t="shared" si="25"/>
        <v>72</v>
      </c>
      <c r="G74" s="2">
        <f t="shared" si="26"/>
        <v>0</v>
      </c>
      <c r="H74" s="2">
        <f t="shared" si="27"/>
        <v>0</v>
      </c>
      <c r="I74" s="2">
        <f t="shared" si="27"/>
        <v>0</v>
      </c>
      <c r="J74" s="2">
        <f t="shared" si="27"/>
        <v>0</v>
      </c>
      <c r="M74" s="2">
        <f t="shared" si="15"/>
        <v>0</v>
      </c>
      <c r="N74" s="2">
        <f t="shared" si="16"/>
        <v>0</v>
      </c>
      <c r="O74" s="2">
        <f t="shared" si="17"/>
        <v>0</v>
      </c>
      <c r="P74" s="2">
        <f t="shared" si="18"/>
        <v>0</v>
      </c>
      <c r="Q74" s="2" t="e">
        <f t="shared" si="19"/>
        <v>#DIV/0!</v>
      </c>
      <c r="R74" s="2">
        <f t="shared" si="20"/>
        <v>0</v>
      </c>
      <c r="S74" s="2">
        <f t="shared" si="21"/>
        <v>0</v>
      </c>
      <c r="T74" s="2" t="e">
        <f t="shared" si="22"/>
        <v>#DIV/0!</v>
      </c>
      <c r="U74" s="1" t="e">
        <f t="shared" si="23"/>
        <v>#DIV/0!</v>
      </c>
      <c r="V74" s="9" t="str">
        <f t="shared" si="24"/>
        <v>0 ± 0</v>
      </c>
    </row>
    <row r="75" spans="1:22" x14ac:dyDescent="0.3">
      <c r="A75" s="30">
        <f t="shared" si="25"/>
        <v>73</v>
      </c>
      <c r="G75" s="2">
        <f t="shared" si="26"/>
        <v>0</v>
      </c>
      <c r="H75" s="2">
        <f t="shared" si="27"/>
        <v>0</v>
      </c>
      <c r="I75" s="2">
        <f t="shared" si="27"/>
        <v>0</v>
      </c>
      <c r="J75" s="2">
        <f t="shared" si="27"/>
        <v>0</v>
      </c>
      <c r="M75" s="2">
        <f t="shared" si="15"/>
        <v>0</v>
      </c>
      <c r="N75" s="2">
        <f t="shared" si="16"/>
        <v>0</v>
      </c>
      <c r="O75" s="2">
        <f t="shared" si="17"/>
        <v>0</v>
      </c>
      <c r="P75" s="2">
        <f t="shared" si="18"/>
        <v>0</v>
      </c>
      <c r="Q75" s="2" t="e">
        <f t="shared" si="19"/>
        <v>#DIV/0!</v>
      </c>
      <c r="R75" s="2">
        <f t="shared" si="20"/>
        <v>0</v>
      </c>
      <c r="S75" s="2">
        <f t="shared" si="21"/>
        <v>0</v>
      </c>
      <c r="T75" s="2" t="e">
        <f t="shared" si="22"/>
        <v>#DIV/0!</v>
      </c>
      <c r="U75" s="1" t="e">
        <f t="shared" si="23"/>
        <v>#DIV/0!</v>
      </c>
      <c r="V75" s="9" t="str">
        <f t="shared" si="24"/>
        <v>0 ± 0</v>
      </c>
    </row>
    <row r="76" spans="1:22" x14ac:dyDescent="0.3">
      <c r="A76" s="30">
        <f t="shared" si="25"/>
        <v>74</v>
      </c>
      <c r="G76" s="2">
        <f t="shared" si="26"/>
        <v>0</v>
      </c>
      <c r="H76" s="2">
        <f t="shared" si="27"/>
        <v>0</v>
      </c>
      <c r="I76" s="2">
        <f t="shared" si="27"/>
        <v>0</v>
      </c>
      <c r="J76" s="2">
        <f t="shared" si="27"/>
        <v>0</v>
      </c>
      <c r="M76" s="2">
        <f t="shared" si="15"/>
        <v>0</v>
      </c>
      <c r="N76" s="2">
        <f t="shared" si="16"/>
        <v>0</v>
      </c>
      <c r="O76" s="2">
        <f t="shared" si="17"/>
        <v>0</v>
      </c>
      <c r="P76" s="2">
        <f t="shared" si="18"/>
        <v>0</v>
      </c>
      <c r="Q76" s="2" t="e">
        <f t="shared" si="19"/>
        <v>#DIV/0!</v>
      </c>
      <c r="R76" s="2">
        <f t="shared" si="20"/>
        <v>0</v>
      </c>
      <c r="S76" s="2">
        <f t="shared" si="21"/>
        <v>0</v>
      </c>
      <c r="T76" s="2" t="e">
        <f t="shared" si="22"/>
        <v>#DIV/0!</v>
      </c>
      <c r="U76" s="1" t="e">
        <f t="shared" si="23"/>
        <v>#DIV/0!</v>
      </c>
      <c r="V76" s="9" t="str">
        <f t="shared" si="24"/>
        <v>0 ± 0</v>
      </c>
    </row>
    <row r="77" spans="1:22" x14ac:dyDescent="0.3">
      <c r="A77" s="30">
        <f t="shared" si="25"/>
        <v>75</v>
      </c>
      <c r="G77" s="2">
        <f t="shared" si="26"/>
        <v>0</v>
      </c>
      <c r="H77" s="2">
        <f t="shared" si="27"/>
        <v>0</v>
      </c>
      <c r="I77" s="2">
        <f t="shared" si="27"/>
        <v>0</v>
      </c>
      <c r="J77" s="2">
        <f t="shared" si="27"/>
        <v>0</v>
      </c>
      <c r="M77" s="2">
        <f t="shared" si="15"/>
        <v>0</v>
      </c>
      <c r="N77" s="2">
        <f t="shared" si="16"/>
        <v>0</v>
      </c>
      <c r="O77" s="2">
        <f t="shared" si="17"/>
        <v>0</v>
      </c>
      <c r="P77" s="2">
        <f t="shared" si="18"/>
        <v>0</v>
      </c>
      <c r="Q77" s="2" t="e">
        <f t="shared" si="19"/>
        <v>#DIV/0!</v>
      </c>
      <c r="R77" s="2">
        <f t="shared" si="20"/>
        <v>0</v>
      </c>
      <c r="S77" s="2">
        <f t="shared" si="21"/>
        <v>0</v>
      </c>
      <c r="T77" s="2" t="e">
        <f t="shared" si="22"/>
        <v>#DIV/0!</v>
      </c>
      <c r="U77" s="1" t="e">
        <f t="shared" si="23"/>
        <v>#DIV/0!</v>
      </c>
      <c r="V77" s="9" t="str">
        <f t="shared" si="24"/>
        <v>0 ± 0</v>
      </c>
    </row>
    <row r="78" spans="1:22" x14ac:dyDescent="0.3">
      <c r="A78" s="31">
        <f t="shared" si="25"/>
        <v>76</v>
      </c>
      <c r="B78" s="3">
        <v>0</v>
      </c>
      <c r="C78" s="2">
        <v>1.1545859999999999</v>
      </c>
      <c r="D78" s="2">
        <v>0</v>
      </c>
      <c r="G78" s="2">
        <f t="shared" si="26"/>
        <v>0.38486199999999998</v>
      </c>
      <c r="H78" s="2">
        <f t="shared" si="27"/>
        <v>0.14811875904399999</v>
      </c>
      <c r="I78" s="2">
        <f t="shared" si="27"/>
        <v>0.59247503617599973</v>
      </c>
      <c r="J78" s="2">
        <f t="shared" si="27"/>
        <v>0.14811875904399999</v>
      </c>
      <c r="M78" s="2">
        <f t="shared" si="15"/>
        <v>0.88871255426399964</v>
      </c>
      <c r="N78" s="2">
        <f t="shared" si="16"/>
        <v>0.66660053790257312</v>
      </c>
      <c r="O78" s="2">
        <f t="shared" si="17"/>
        <v>2.3846636137077195</v>
      </c>
      <c r="P78" s="2">
        <f t="shared" si="18"/>
        <v>-1.6149396137077194</v>
      </c>
      <c r="Q78" s="2">
        <f t="shared" si="19"/>
        <v>173.2050807568877</v>
      </c>
      <c r="R78" s="2">
        <f t="shared" si="20"/>
        <v>0.38486199999999993</v>
      </c>
      <c r="S78" s="2">
        <f t="shared" si="21"/>
        <v>1.6549065999999997</v>
      </c>
      <c r="T78" s="2">
        <f t="shared" si="22"/>
        <v>429.99999999999989</v>
      </c>
      <c r="U78" s="1">
        <f t="shared" si="23"/>
        <v>22188</v>
      </c>
      <c r="V78" s="9" t="str">
        <f t="shared" si="24"/>
        <v>0,385 ± 1,655</v>
      </c>
    </row>
    <row r="79" spans="1:22" x14ac:dyDescent="0.3">
      <c r="G79" s="2">
        <f t="shared" si="26"/>
        <v>0</v>
      </c>
      <c r="H79" s="2">
        <f t="shared" si="27"/>
        <v>0</v>
      </c>
      <c r="I79" s="2">
        <f t="shared" si="27"/>
        <v>0</v>
      </c>
      <c r="J79" s="2">
        <f t="shared" si="27"/>
        <v>0</v>
      </c>
      <c r="M79" s="2">
        <f t="shared" si="15"/>
        <v>0</v>
      </c>
      <c r="N79" s="2">
        <f t="shared" si="16"/>
        <v>0</v>
      </c>
      <c r="O79" s="2">
        <f t="shared" si="17"/>
        <v>0</v>
      </c>
      <c r="P79" s="2">
        <f t="shared" si="18"/>
        <v>0</v>
      </c>
      <c r="Q79" s="2" t="e">
        <f t="shared" si="19"/>
        <v>#DIV/0!</v>
      </c>
      <c r="R79" s="2">
        <f t="shared" si="20"/>
        <v>0</v>
      </c>
      <c r="S79" s="2">
        <f t="shared" si="21"/>
        <v>0</v>
      </c>
      <c r="T79" s="2" t="e">
        <f t="shared" si="22"/>
        <v>#DIV/0!</v>
      </c>
      <c r="U79" s="1" t="e">
        <f t="shared" si="23"/>
        <v>#DIV/0!</v>
      </c>
      <c r="V79" s="9" t="str">
        <f t="shared" si="24"/>
        <v>0 ± 0</v>
      </c>
    </row>
    <row r="80" spans="1:22" x14ac:dyDescent="0.3">
      <c r="G80" s="2">
        <f t="shared" si="26"/>
        <v>0</v>
      </c>
      <c r="H80" s="2">
        <f t="shared" si="27"/>
        <v>0</v>
      </c>
      <c r="I80" s="2">
        <f t="shared" si="27"/>
        <v>0</v>
      </c>
      <c r="J80" s="2">
        <f t="shared" si="27"/>
        <v>0</v>
      </c>
      <c r="M80" s="2">
        <f t="shared" si="15"/>
        <v>0</v>
      </c>
      <c r="N80" s="2">
        <f t="shared" si="16"/>
        <v>0</v>
      </c>
      <c r="O80" s="2">
        <f t="shared" si="17"/>
        <v>0</v>
      </c>
      <c r="P80" s="2">
        <f t="shared" si="18"/>
        <v>0</v>
      </c>
      <c r="Q80" s="2" t="e">
        <f t="shared" si="19"/>
        <v>#DIV/0!</v>
      </c>
      <c r="R80" s="2">
        <f t="shared" si="20"/>
        <v>0</v>
      </c>
      <c r="S80" s="2">
        <f t="shared" si="21"/>
        <v>0</v>
      </c>
      <c r="T80" s="2" t="e">
        <f t="shared" si="22"/>
        <v>#DIV/0!</v>
      </c>
      <c r="U80" s="1" t="e">
        <f t="shared" si="23"/>
        <v>#DIV/0!</v>
      </c>
      <c r="V80" s="9" t="str">
        <f t="shared" si="24"/>
        <v>0 ± 0</v>
      </c>
    </row>
    <row r="81" spans="1:22" x14ac:dyDescent="0.3">
      <c r="A81" s="31" t="s">
        <v>69</v>
      </c>
      <c r="B81" s="3">
        <v>0</v>
      </c>
      <c r="C81" s="2">
        <v>0</v>
      </c>
      <c r="D81" s="2">
        <v>0</v>
      </c>
      <c r="G81" s="2">
        <f t="shared" si="26"/>
        <v>0</v>
      </c>
      <c r="H81" s="2">
        <f t="shared" si="27"/>
        <v>0</v>
      </c>
      <c r="I81" s="2">
        <f t="shared" si="27"/>
        <v>0</v>
      </c>
      <c r="J81" s="2">
        <f t="shared" si="27"/>
        <v>0</v>
      </c>
      <c r="M81" s="2">
        <f t="shared" si="15"/>
        <v>0</v>
      </c>
      <c r="N81" s="2">
        <f t="shared" si="16"/>
        <v>0</v>
      </c>
      <c r="O81" s="2">
        <f t="shared" si="17"/>
        <v>0</v>
      </c>
      <c r="P81" s="2">
        <f t="shared" si="18"/>
        <v>0</v>
      </c>
      <c r="Q81" s="2" t="e">
        <f t="shared" si="19"/>
        <v>#DIV/0!</v>
      </c>
      <c r="R81" s="2">
        <f t="shared" si="20"/>
        <v>0</v>
      </c>
      <c r="S81" s="2">
        <f t="shared" si="21"/>
        <v>0</v>
      </c>
      <c r="T81" s="2" t="e">
        <f t="shared" si="22"/>
        <v>#DIV/0!</v>
      </c>
      <c r="U81" s="1" t="e">
        <f t="shared" si="23"/>
        <v>#DIV/0!</v>
      </c>
      <c r="V81" s="9" t="str">
        <f t="shared" si="24"/>
        <v>0 ± 0</v>
      </c>
    </row>
    <row r="82" spans="1:22" x14ac:dyDescent="0.3">
      <c r="A82" s="31" t="s">
        <v>71</v>
      </c>
      <c r="B82" s="3">
        <v>0</v>
      </c>
      <c r="C82" s="2">
        <v>0</v>
      </c>
      <c r="D82" s="2">
        <v>0</v>
      </c>
      <c r="G82" s="2">
        <f t="shared" si="26"/>
        <v>0</v>
      </c>
      <c r="H82" s="2">
        <f t="shared" si="27"/>
        <v>0</v>
      </c>
      <c r="I82" s="2">
        <f t="shared" si="27"/>
        <v>0</v>
      </c>
      <c r="J82" s="2">
        <f t="shared" si="27"/>
        <v>0</v>
      </c>
      <c r="M82" s="2">
        <f t="shared" si="15"/>
        <v>0</v>
      </c>
      <c r="N82" s="2">
        <f t="shared" si="16"/>
        <v>0</v>
      </c>
      <c r="O82" s="2">
        <f t="shared" si="17"/>
        <v>0</v>
      </c>
      <c r="P82" s="2">
        <f t="shared" si="18"/>
        <v>0</v>
      </c>
      <c r="Q82" s="2" t="e">
        <f t="shared" si="19"/>
        <v>#DIV/0!</v>
      </c>
      <c r="R82" s="2">
        <f t="shared" si="20"/>
        <v>0</v>
      </c>
      <c r="S82" s="2">
        <f t="shared" si="21"/>
        <v>0</v>
      </c>
      <c r="T82" s="2" t="e">
        <f t="shared" si="22"/>
        <v>#DIV/0!</v>
      </c>
      <c r="U82" s="1" t="e">
        <f t="shared" si="23"/>
        <v>#DIV/0!</v>
      </c>
      <c r="V82" s="9" t="str">
        <f t="shared" si="24"/>
        <v>0 ± 0</v>
      </c>
    </row>
    <row r="83" spans="1:22" x14ac:dyDescent="0.3">
      <c r="A83" s="31" t="s">
        <v>72</v>
      </c>
      <c r="B83" s="3">
        <v>75.048107999999999</v>
      </c>
      <c r="C83" s="2">
        <v>96.985247000000001</v>
      </c>
      <c r="D83" s="2">
        <v>73.893521000000007</v>
      </c>
      <c r="G83" s="2">
        <f t="shared" si="26"/>
        <v>81.975625333333326</v>
      </c>
      <c r="H83" s="2">
        <f t="shared" si="27"/>
        <v>47.990496403633692</v>
      </c>
      <c r="I83" s="2">
        <f t="shared" si="27"/>
        <v>225.2887425764697</v>
      </c>
      <c r="J83" s="2">
        <f t="shared" si="27"/>
        <v>65.32041045488522</v>
      </c>
      <c r="M83" s="2">
        <f t="shared" si="15"/>
        <v>338.59964943498863</v>
      </c>
      <c r="N83" s="2">
        <f t="shared" si="16"/>
        <v>13.011526609798494</v>
      </c>
      <c r="O83" s="2">
        <f t="shared" si="17"/>
        <v>121.01020516272881</v>
      </c>
      <c r="P83" s="2">
        <f t="shared" si="18"/>
        <v>42.941045503937843</v>
      </c>
      <c r="Q83" s="2">
        <f t="shared" si="19"/>
        <v>15.872433490919263</v>
      </c>
      <c r="R83" s="2">
        <f t="shared" si="20"/>
        <v>7.5122083907351396</v>
      </c>
      <c r="S83" s="2">
        <f t="shared" si="21"/>
        <v>32.302496080161099</v>
      </c>
      <c r="T83" s="2">
        <f t="shared" si="22"/>
        <v>39.405001119309667</v>
      </c>
      <c r="U83" s="1">
        <f t="shared" si="23"/>
        <v>187</v>
      </c>
      <c r="V83" s="9" t="str">
        <f t="shared" si="24"/>
        <v>81,976 ± 32,303</v>
      </c>
    </row>
    <row r="84" spans="1:22" x14ac:dyDescent="0.3">
      <c r="A84" s="31" t="s">
        <v>75</v>
      </c>
      <c r="B84" s="3">
        <v>90.057728999999995</v>
      </c>
      <c r="C84" s="2">
        <v>90.057728999999995</v>
      </c>
      <c r="D84" s="2">
        <v>100.449006</v>
      </c>
      <c r="G84" s="2">
        <f t="shared" si="26"/>
        <v>93.521487999999991</v>
      </c>
      <c r="H84" s="2">
        <f t="shared" si="27"/>
        <v>11.997626410080972</v>
      </c>
      <c r="I84" s="2">
        <f t="shared" si="27"/>
        <v>11.997626410080972</v>
      </c>
      <c r="J84" s="2">
        <f t="shared" si="27"/>
        <v>47.990505640324088</v>
      </c>
      <c r="M84" s="2">
        <f t="shared" si="15"/>
        <v>71.985758460486039</v>
      </c>
      <c r="N84" s="2">
        <f t="shared" si="16"/>
        <v>5.9994065731739683</v>
      </c>
      <c r="O84" s="2">
        <f t="shared" si="17"/>
        <v>111.5197077195219</v>
      </c>
      <c r="P84" s="2">
        <f t="shared" si="18"/>
        <v>75.523268280478078</v>
      </c>
      <c r="Q84" s="2">
        <f t="shared" si="19"/>
        <v>6.4150033339653119</v>
      </c>
      <c r="R84" s="2">
        <f t="shared" si="20"/>
        <v>3.4637590000000009</v>
      </c>
      <c r="S84" s="2">
        <f t="shared" si="21"/>
        <v>14.894163700000004</v>
      </c>
      <c r="T84" s="2">
        <f t="shared" si="22"/>
        <v>15.925926777384044</v>
      </c>
      <c r="U84" s="1">
        <f t="shared" si="23"/>
        <v>31</v>
      </c>
      <c r="V84" s="9" t="str">
        <f t="shared" si="24"/>
        <v>93,522 ± 14,895</v>
      </c>
    </row>
    <row r="85" spans="1:22" x14ac:dyDescent="0.3">
      <c r="A85" s="31" t="s">
        <v>70</v>
      </c>
      <c r="B85" s="37">
        <v>2.3091729999999999</v>
      </c>
      <c r="C85" s="2">
        <v>2.3091729999999999</v>
      </c>
      <c r="D85" s="2">
        <v>2.3091729999999999</v>
      </c>
      <c r="G85" s="2">
        <f t="shared" si="26"/>
        <v>2.3091729999999999</v>
      </c>
      <c r="H85" s="2">
        <f t="shared" si="27"/>
        <v>0</v>
      </c>
      <c r="I85" s="2">
        <f t="shared" si="27"/>
        <v>0</v>
      </c>
      <c r="J85" s="2">
        <f t="shared" si="27"/>
        <v>0</v>
      </c>
      <c r="M85" s="2">
        <f t="shared" si="15"/>
        <v>0</v>
      </c>
      <c r="N85" s="2">
        <f t="shared" si="16"/>
        <v>0</v>
      </c>
      <c r="O85" s="2">
        <f t="shared" si="17"/>
        <v>2.3091729999999999</v>
      </c>
      <c r="P85" s="2">
        <f t="shared" si="18"/>
        <v>2.3091729999999999</v>
      </c>
      <c r="Q85" s="2">
        <f t="shared" si="19"/>
        <v>0</v>
      </c>
      <c r="R85" s="2">
        <f t="shared" si="20"/>
        <v>0</v>
      </c>
      <c r="S85" s="2">
        <f t="shared" si="21"/>
        <v>0</v>
      </c>
      <c r="T85" s="2">
        <f t="shared" si="22"/>
        <v>0</v>
      </c>
      <c r="U85" s="1">
        <f t="shared" si="23"/>
        <v>0</v>
      </c>
      <c r="V85" s="9" t="str">
        <f t="shared" si="24"/>
        <v>2,31 ± 0</v>
      </c>
    </row>
    <row r="86" spans="1:22" x14ac:dyDescent="0.3">
      <c r="A86" s="31" t="s">
        <v>73</v>
      </c>
      <c r="B86" s="3">
        <v>2.3091729999999999</v>
      </c>
      <c r="C86" s="2">
        <v>1.1545859999999999</v>
      </c>
      <c r="D86" s="2">
        <v>1.1545859999999999</v>
      </c>
      <c r="G86" s="2">
        <f t="shared" si="26"/>
        <v>1.5394483333333333</v>
      </c>
      <c r="H86" s="2">
        <f t="shared" si="27"/>
        <v>0.59247606247511098</v>
      </c>
      <c r="I86" s="2">
        <f t="shared" si="27"/>
        <v>0.14811901561877786</v>
      </c>
      <c r="J86" s="2">
        <f t="shared" si="27"/>
        <v>0.14811901561877786</v>
      </c>
      <c r="M86" s="2">
        <f t="shared" si="15"/>
        <v>0.88871409371266663</v>
      </c>
      <c r="N86" s="2">
        <f t="shared" si="16"/>
        <v>0.66660111525284238</v>
      </c>
      <c r="O86" s="2">
        <f t="shared" si="17"/>
        <v>3.5392516790918602</v>
      </c>
      <c r="P86" s="2">
        <f t="shared" si="18"/>
        <v>-0.46035501242519383</v>
      </c>
      <c r="Q86" s="2">
        <f t="shared" si="19"/>
        <v>43.301298317005923</v>
      </c>
      <c r="R86" s="2">
        <f t="shared" si="20"/>
        <v>0.38486233333333331</v>
      </c>
      <c r="S86" s="2">
        <f t="shared" si="21"/>
        <v>1.6549080333333333</v>
      </c>
      <c r="T86" s="2">
        <f t="shared" si="22"/>
        <v>107.50006983020974</v>
      </c>
      <c r="U86" s="1">
        <f t="shared" si="23"/>
        <v>1387</v>
      </c>
      <c r="V86" s="9" t="str">
        <f t="shared" si="24"/>
        <v>1,54 ± 1,655</v>
      </c>
    </row>
    <row r="87" spans="1:22" x14ac:dyDescent="0.3">
      <c r="A87" s="31" t="s">
        <v>74</v>
      </c>
      <c r="B87" s="3">
        <v>1.1545859999999999</v>
      </c>
      <c r="C87" s="2">
        <v>0</v>
      </c>
      <c r="D87" s="2">
        <v>0</v>
      </c>
      <c r="G87" s="2">
        <f t="shared" si="26"/>
        <v>0.38486199999999998</v>
      </c>
      <c r="H87" s="2">
        <f t="shared" si="27"/>
        <v>0.59247503617599973</v>
      </c>
      <c r="I87" s="2">
        <f t="shared" si="27"/>
        <v>0.14811875904399999</v>
      </c>
      <c r="J87" s="2">
        <f t="shared" si="27"/>
        <v>0.14811875904399999</v>
      </c>
      <c r="M87" s="2">
        <f t="shared" si="15"/>
        <v>0.88871255426399964</v>
      </c>
      <c r="N87" s="2">
        <f t="shared" si="16"/>
        <v>0.66660053790257312</v>
      </c>
      <c r="O87" s="2">
        <f t="shared" si="17"/>
        <v>2.3846636137077195</v>
      </c>
      <c r="P87" s="2">
        <f t="shared" si="18"/>
        <v>-1.6149396137077194</v>
      </c>
      <c r="Q87" s="2">
        <f t="shared" si="19"/>
        <v>173.2050807568877</v>
      </c>
      <c r="R87" s="2">
        <f t="shared" si="20"/>
        <v>0.38486199999999993</v>
      </c>
      <c r="S87" s="2">
        <f t="shared" si="21"/>
        <v>1.6549065999999997</v>
      </c>
      <c r="T87" s="2">
        <f t="shared" si="22"/>
        <v>429.99999999999989</v>
      </c>
      <c r="U87" s="1">
        <f t="shared" si="23"/>
        <v>22188</v>
      </c>
      <c r="V87" s="9" t="str">
        <f t="shared" si="24"/>
        <v>0,385 ± 1,655</v>
      </c>
    </row>
    <row r="88" spans="1:22" x14ac:dyDescent="0.3">
      <c r="A88" s="31" t="s">
        <v>76</v>
      </c>
      <c r="B88" s="3">
        <v>1.1545859999999999</v>
      </c>
      <c r="C88" s="2">
        <v>0</v>
      </c>
      <c r="D88" s="2">
        <v>0</v>
      </c>
      <c r="G88" s="2">
        <f t="shared" si="26"/>
        <v>0.38486199999999998</v>
      </c>
      <c r="H88" s="2">
        <f t="shared" si="27"/>
        <v>0.59247503617599973</v>
      </c>
      <c r="I88" s="2">
        <f t="shared" si="27"/>
        <v>0.14811875904399999</v>
      </c>
      <c r="J88" s="2">
        <f t="shared" si="27"/>
        <v>0.14811875904399999</v>
      </c>
      <c r="M88" s="2">
        <f t="shared" si="15"/>
        <v>0.88871255426399964</v>
      </c>
      <c r="N88" s="2">
        <f t="shared" si="16"/>
        <v>0.66660053790257312</v>
      </c>
      <c r="O88" s="2">
        <f t="shared" si="17"/>
        <v>2.3846636137077195</v>
      </c>
      <c r="P88" s="2">
        <f t="shared" si="18"/>
        <v>-1.6149396137077194</v>
      </c>
      <c r="Q88" s="2">
        <f t="shared" si="19"/>
        <v>173.2050807568877</v>
      </c>
      <c r="R88" s="2">
        <f t="shared" si="20"/>
        <v>0.38486199999999993</v>
      </c>
      <c r="S88" s="2">
        <f t="shared" si="21"/>
        <v>1.6549065999999997</v>
      </c>
      <c r="T88" s="2">
        <f t="shared" si="22"/>
        <v>429.99999999999989</v>
      </c>
      <c r="U88" s="1">
        <f t="shared" si="23"/>
        <v>22188</v>
      </c>
      <c r="V88" s="9" t="str">
        <f t="shared" si="24"/>
        <v>0,385 ± 1,655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0E98E-D824-4904-B6FA-B5AA3B914BC7}">
  <dimension ref="A1:AA88"/>
  <sheetViews>
    <sheetView workbookViewId="0">
      <pane xSplit="1" topLeftCell="B1" activePane="topRight" state="frozen"/>
      <selection pane="topRight" activeCell="S88" sqref="S88"/>
    </sheetView>
  </sheetViews>
  <sheetFormatPr defaultRowHeight="14.4" x14ac:dyDescent="0.3"/>
  <cols>
    <col min="1" max="1" width="33.21875" style="30" customWidth="1"/>
    <col min="2" max="2" width="10.88671875" style="3" customWidth="1"/>
    <col min="3" max="3" width="8.88671875" style="2"/>
    <col min="4" max="4" width="9.77734375" style="2" customWidth="1"/>
    <col min="5" max="6" width="8.88671875" style="2"/>
    <col min="7" max="7" width="15.77734375" style="2" customWidth="1"/>
    <col min="8" max="8" width="17.109375" style="2" customWidth="1"/>
    <col min="9" max="11" width="8.88671875" style="2"/>
    <col min="12" max="12" width="12.44140625" style="2" customWidth="1"/>
    <col min="13" max="13" width="24" style="2" customWidth="1"/>
    <col min="14" max="14" width="12.109375" style="2" customWidth="1"/>
    <col min="15" max="15" width="15.6640625" style="2" customWidth="1"/>
    <col min="16" max="16" width="15.21875" style="2" customWidth="1"/>
    <col min="17" max="17" width="8.88671875" style="2"/>
    <col min="18" max="18" width="10.6640625" style="2" customWidth="1"/>
    <col min="19" max="19" width="9.6640625" style="2" customWidth="1"/>
    <col min="20" max="20" width="8.88671875" style="2"/>
    <col min="21" max="21" width="8.88671875" style="1"/>
    <col min="22" max="22" width="18.44140625" style="1" customWidth="1"/>
    <col min="23" max="16384" width="8.88671875" style="1"/>
  </cols>
  <sheetData>
    <row r="1" spans="1:27" s="16" customFormat="1" x14ac:dyDescent="0.3">
      <c r="A1" s="33" t="s">
        <v>17</v>
      </c>
      <c r="B1" s="17" t="s">
        <v>56</v>
      </c>
      <c r="C1" s="17"/>
      <c r="D1" s="17"/>
      <c r="E1" s="17"/>
      <c r="F1" s="8"/>
      <c r="G1" s="7" t="s">
        <v>67</v>
      </c>
      <c r="H1" s="18" t="s">
        <v>57</v>
      </c>
      <c r="I1" s="17"/>
      <c r="J1" s="17"/>
      <c r="K1" s="17"/>
      <c r="L1" s="8"/>
      <c r="M1" s="7" t="s">
        <v>68</v>
      </c>
      <c r="N1" s="7" t="s">
        <v>58</v>
      </c>
      <c r="O1" s="7" t="s">
        <v>59</v>
      </c>
      <c r="P1" s="7" t="s">
        <v>60</v>
      </c>
      <c r="Q1" s="7" t="s">
        <v>9</v>
      </c>
      <c r="R1" s="7" t="s">
        <v>61</v>
      </c>
      <c r="S1" s="7" t="s">
        <v>62</v>
      </c>
      <c r="T1" s="7" t="s">
        <v>55</v>
      </c>
      <c r="U1" s="16" t="s">
        <v>5</v>
      </c>
      <c r="V1" s="16" t="s">
        <v>63</v>
      </c>
    </row>
    <row r="2" spans="1:27" s="12" customFormat="1" ht="15" thickBot="1" x14ac:dyDescent="0.35">
      <c r="A2" s="34"/>
      <c r="B2" s="15">
        <v>1</v>
      </c>
      <c r="C2" s="14">
        <v>2</v>
      </c>
      <c r="D2" s="14">
        <v>3</v>
      </c>
      <c r="E2" s="14">
        <v>4</v>
      </c>
      <c r="F2" s="14">
        <v>5</v>
      </c>
      <c r="G2" s="14"/>
      <c r="H2" s="14">
        <v>1</v>
      </c>
      <c r="I2" s="14">
        <v>2</v>
      </c>
      <c r="J2" s="14">
        <v>3</v>
      </c>
      <c r="K2" s="14">
        <v>4</v>
      </c>
      <c r="L2" s="14">
        <v>5</v>
      </c>
      <c r="M2" s="13"/>
      <c r="N2" s="13"/>
      <c r="O2" s="13"/>
      <c r="P2" s="13"/>
      <c r="Q2" s="13"/>
      <c r="R2" s="13"/>
      <c r="S2" s="13"/>
      <c r="T2" s="13"/>
    </row>
    <row r="3" spans="1:27" s="9" customFormat="1" x14ac:dyDescent="0.3">
      <c r="A3" s="29">
        <v>1</v>
      </c>
      <c r="B3" s="11">
        <v>0</v>
      </c>
      <c r="C3" s="10">
        <v>0</v>
      </c>
      <c r="D3" s="10">
        <v>0</v>
      </c>
      <c r="E3" s="10"/>
      <c r="F3" s="10"/>
      <c r="G3" s="10">
        <f t="shared" ref="G3:G7" si="0">(B3+C3+D3+E3+F3)/$Y$5</f>
        <v>0</v>
      </c>
      <c r="H3" s="10">
        <f t="shared" ref="H3:J7" si="1">POWER(B3-$G3,2)</f>
        <v>0</v>
      </c>
      <c r="I3" s="10">
        <f t="shared" si="1"/>
        <v>0</v>
      </c>
      <c r="J3" s="10">
        <f t="shared" si="1"/>
        <v>0</v>
      </c>
      <c r="K3" s="10"/>
      <c r="L3" s="10"/>
      <c r="M3" s="10">
        <f t="shared" ref="M3:M66" si="2">SUM(H3,I3,J3,K3,L3)</f>
        <v>0</v>
      </c>
      <c r="N3" s="10">
        <f t="shared" ref="N3:N66" si="3">POWER(M3/($Y$5-1),0.5)</f>
        <v>0</v>
      </c>
      <c r="O3" s="10">
        <f t="shared" ref="O3:O66" si="4">G3+3*N3</f>
        <v>0</v>
      </c>
      <c r="P3" s="10">
        <f t="shared" ref="P3:P66" si="5">G3-3*N3</f>
        <v>0</v>
      </c>
      <c r="Q3" s="10" t="e">
        <f t="shared" ref="Q3:Q66" si="6">N3/G3*100</f>
        <v>#DIV/0!</v>
      </c>
      <c r="R3" s="10">
        <f t="shared" ref="R3:R66" si="7">N3/POWER($Y$5, 0.5)</f>
        <v>0</v>
      </c>
      <c r="S3" s="10">
        <f t="shared" ref="S3:S66" si="8">R3*$Z$5</f>
        <v>0</v>
      </c>
      <c r="T3" s="10" t="e">
        <f t="shared" ref="T3:T66" si="9">S3/G3*100</f>
        <v>#DIV/0!</v>
      </c>
      <c r="U3" s="9" t="e">
        <f t="shared" ref="U3:U66" si="10">ROUNDUP(POWER(Q3*$Z$5/$AA$5,2),0)</f>
        <v>#DIV/0!</v>
      </c>
      <c r="V3" s="9" t="str">
        <f xml:space="preserve"> (ROUNDUP(G3,3)) &amp; " ± " &amp; (ROUNDUP(S3, 3))</f>
        <v>0 ± 0</v>
      </c>
    </row>
    <row r="4" spans="1:27" x14ac:dyDescent="0.3">
      <c r="A4" s="30">
        <f>A3+1</f>
        <v>2</v>
      </c>
      <c r="B4" s="11"/>
      <c r="C4" s="10"/>
      <c r="D4" s="10"/>
      <c r="G4" s="2">
        <f>(B4+C4+D4+E4+F4)/$Y$5</f>
        <v>0</v>
      </c>
      <c r="H4" s="2">
        <f>POWER(B4-$G4,2)</f>
        <v>0</v>
      </c>
      <c r="I4" s="2">
        <f>POWER(C4-$G4,2)</f>
        <v>0</v>
      </c>
      <c r="J4" s="2">
        <f>POWER(D4-$G4,2)</f>
        <v>0</v>
      </c>
      <c r="M4" s="2">
        <f t="shared" si="2"/>
        <v>0</v>
      </c>
      <c r="N4" s="2">
        <f t="shared" si="3"/>
        <v>0</v>
      </c>
      <c r="O4" s="2">
        <f t="shared" si="4"/>
        <v>0</v>
      </c>
      <c r="P4" s="2">
        <f t="shared" si="5"/>
        <v>0</v>
      </c>
      <c r="Q4" s="2" t="e">
        <f t="shared" si="6"/>
        <v>#DIV/0!</v>
      </c>
      <c r="R4" s="2">
        <f t="shared" si="7"/>
        <v>0</v>
      </c>
      <c r="S4" s="2">
        <f t="shared" si="8"/>
        <v>0</v>
      </c>
      <c r="T4" s="2" t="e">
        <f t="shared" si="9"/>
        <v>#DIV/0!</v>
      </c>
      <c r="U4" s="1" t="e">
        <f t="shared" si="10"/>
        <v>#DIV/0!</v>
      </c>
      <c r="V4" s="9" t="str">
        <f t="shared" ref="V4:V67" si="11" xml:space="preserve"> (ROUNDUP(G4,3)) &amp; " ± " &amp; (ROUNDUP(S4, 3))</f>
        <v>0 ± 0</v>
      </c>
      <c r="X4" s="8" t="s">
        <v>3</v>
      </c>
      <c r="Y4" s="7" t="s">
        <v>2</v>
      </c>
      <c r="Z4" s="7" t="s">
        <v>1</v>
      </c>
      <c r="AA4" s="7" t="s">
        <v>0</v>
      </c>
    </row>
    <row r="5" spans="1:27" x14ac:dyDescent="0.3">
      <c r="A5" s="30">
        <f t="shared" ref="A5:A68" si="12">A4+1</f>
        <v>3</v>
      </c>
      <c r="G5" s="2">
        <f t="shared" si="0"/>
        <v>0</v>
      </c>
      <c r="H5" s="2">
        <f t="shared" si="1"/>
        <v>0</v>
      </c>
      <c r="I5" s="2">
        <f t="shared" si="1"/>
        <v>0</v>
      </c>
      <c r="J5" s="2">
        <f t="shared" si="1"/>
        <v>0</v>
      </c>
      <c r="M5" s="2">
        <f t="shared" si="2"/>
        <v>0</v>
      </c>
      <c r="N5" s="2">
        <f t="shared" si="3"/>
        <v>0</v>
      </c>
      <c r="O5" s="2">
        <f t="shared" si="4"/>
        <v>0</v>
      </c>
      <c r="P5" s="2">
        <f t="shared" si="5"/>
        <v>0</v>
      </c>
      <c r="Q5" s="2" t="e">
        <f t="shared" si="6"/>
        <v>#DIV/0!</v>
      </c>
      <c r="R5" s="2">
        <f t="shared" si="7"/>
        <v>0</v>
      </c>
      <c r="S5" s="2">
        <f t="shared" si="8"/>
        <v>0</v>
      </c>
      <c r="T5" s="2" t="e">
        <f t="shared" si="9"/>
        <v>#DIV/0!</v>
      </c>
      <c r="U5" s="1" t="e">
        <f t="shared" si="10"/>
        <v>#DIV/0!</v>
      </c>
      <c r="V5" s="9" t="str">
        <f t="shared" si="11"/>
        <v>0 ± 0</v>
      </c>
      <c r="X5" s="3">
        <v>0.95</v>
      </c>
      <c r="Y5" s="6">
        <v>3</v>
      </c>
      <c r="Z5" s="2">
        <v>4.3</v>
      </c>
      <c r="AA5" s="2">
        <v>5</v>
      </c>
    </row>
    <row r="6" spans="1:27" x14ac:dyDescent="0.3">
      <c r="A6" s="30">
        <f t="shared" si="12"/>
        <v>4</v>
      </c>
      <c r="G6" s="2">
        <f t="shared" si="0"/>
        <v>0</v>
      </c>
      <c r="H6" s="2">
        <f t="shared" si="1"/>
        <v>0</v>
      </c>
      <c r="I6" s="2">
        <f t="shared" si="1"/>
        <v>0</v>
      </c>
      <c r="J6" s="2">
        <f t="shared" si="1"/>
        <v>0</v>
      </c>
      <c r="M6" s="2">
        <f t="shared" si="2"/>
        <v>0</v>
      </c>
      <c r="N6" s="2">
        <f t="shared" si="3"/>
        <v>0</v>
      </c>
      <c r="O6" s="2">
        <f t="shared" si="4"/>
        <v>0</v>
      </c>
      <c r="P6" s="2">
        <f t="shared" si="5"/>
        <v>0</v>
      </c>
      <c r="Q6" s="2" t="e">
        <f t="shared" si="6"/>
        <v>#DIV/0!</v>
      </c>
      <c r="R6" s="2">
        <f t="shared" si="7"/>
        <v>0</v>
      </c>
      <c r="S6" s="2">
        <f t="shared" si="8"/>
        <v>0</v>
      </c>
      <c r="T6" s="2" t="e">
        <f t="shared" si="9"/>
        <v>#DIV/0!</v>
      </c>
      <c r="U6" s="1" t="e">
        <f t="shared" si="10"/>
        <v>#DIV/0!</v>
      </c>
      <c r="V6" s="9" t="str">
        <f t="shared" si="11"/>
        <v>0 ± 0</v>
      </c>
    </row>
    <row r="7" spans="1:27" x14ac:dyDescent="0.3">
      <c r="A7" s="30">
        <f t="shared" si="12"/>
        <v>5</v>
      </c>
      <c r="G7" s="2">
        <f t="shared" si="0"/>
        <v>0</v>
      </c>
      <c r="H7" s="2">
        <f t="shared" si="1"/>
        <v>0</v>
      </c>
      <c r="I7" s="2">
        <f t="shared" si="1"/>
        <v>0</v>
      </c>
      <c r="J7" s="2">
        <f t="shared" si="1"/>
        <v>0</v>
      </c>
      <c r="M7" s="2">
        <f t="shared" si="2"/>
        <v>0</v>
      </c>
      <c r="N7" s="2">
        <f t="shared" si="3"/>
        <v>0</v>
      </c>
      <c r="O7" s="2">
        <f t="shared" si="4"/>
        <v>0</v>
      </c>
      <c r="P7" s="2">
        <f t="shared" si="5"/>
        <v>0</v>
      </c>
      <c r="Q7" s="2" t="e">
        <f t="shared" si="6"/>
        <v>#DIV/0!</v>
      </c>
      <c r="R7" s="2">
        <f t="shared" si="7"/>
        <v>0</v>
      </c>
      <c r="S7" s="2">
        <f t="shared" si="8"/>
        <v>0</v>
      </c>
      <c r="T7" s="2" t="e">
        <f t="shared" si="9"/>
        <v>#DIV/0!</v>
      </c>
      <c r="U7" s="1" t="e">
        <f t="shared" si="10"/>
        <v>#DIV/0!</v>
      </c>
      <c r="V7" s="9" t="str">
        <f t="shared" si="11"/>
        <v>0 ± 0</v>
      </c>
    </row>
    <row r="8" spans="1:27" x14ac:dyDescent="0.3">
      <c r="A8" s="31">
        <f t="shared" si="12"/>
        <v>6</v>
      </c>
      <c r="B8" s="3">
        <v>0</v>
      </c>
      <c r="C8" s="2">
        <v>0</v>
      </c>
      <c r="D8" s="2">
        <v>0</v>
      </c>
      <c r="G8" s="2">
        <f>(B8+C8+D8+E8+F8)/$Y$5</f>
        <v>0</v>
      </c>
      <c r="H8" s="2">
        <f>POWER(B8-$G8,2)</f>
        <v>0</v>
      </c>
      <c r="I8" s="2">
        <f>POWER(C8-$G8,2)</f>
        <v>0</v>
      </c>
      <c r="J8" s="2">
        <f>POWER(D8-$G8,2)</f>
        <v>0</v>
      </c>
      <c r="M8" s="2">
        <f t="shared" si="2"/>
        <v>0</v>
      </c>
      <c r="N8" s="2">
        <f t="shared" si="3"/>
        <v>0</v>
      </c>
      <c r="O8" s="2">
        <f t="shared" si="4"/>
        <v>0</v>
      </c>
      <c r="P8" s="2">
        <f t="shared" si="5"/>
        <v>0</v>
      </c>
      <c r="Q8" s="2" t="e">
        <f t="shared" si="6"/>
        <v>#DIV/0!</v>
      </c>
      <c r="R8" s="2">
        <f t="shared" si="7"/>
        <v>0</v>
      </c>
      <c r="S8" s="2">
        <f t="shared" si="8"/>
        <v>0</v>
      </c>
      <c r="T8" s="2" t="e">
        <f t="shared" si="9"/>
        <v>#DIV/0!</v>
      </c>
      <c r="U8" s="1" t="e">
        <f t="shared" si="10"/>
        <v>#DIV/0!</v>
      </c>
      <c r="V8" s="9" t="str">
        <f t="shared" si="11"/>
        <v>0 ± 0</v>
      </c>
    </row>
    <row r="9" spans="1:27" x14ac:dyDescent="0.3">
      <c r="A9" s="30">
        <f t="shared" si="12"/>
        <v>7</v>
      </c>
      <c r="G9" s="2">
        <f t="shared" ref="G9:G72" si="13">(B9+C9+D9+E9+F9)/$Y$5</f>
        <v>0</v>
      </c>
      <c r="H9" s="2">
        <f t="shared" ref="H9:J72" si="14">POWER(B9-$G9,2)</f>
        <v>0</v>
      </c>
      <c r="I9" s="2">
        <f t="shared" si="14"/>
        <v>0</v>
      </c>
      <c r="J9" s="2">
        <f t="shared" si="14"/>
        <v>0</v>
      </c>
      <c r="M9" s="2">
        <f t="shared" si="2"/>
        <v>0</v>
      </c>
      <c r="N9" s="2">
        <f t="shared" si="3"/>
        <v>0</v>
      </c>
      <c r="O9" s="2">
        <f t="shared" si="4"/>
        <v>0</v>
      </c>
      <c r="P9" s="2">
        <f t="shared" si="5"/>
        <v>0</v>
      </c>
      <c r="Q9" s="2" t="e">
        <f t="shared" si="6"/>
        <v>#DIV/0!</v>
      </c>
      <c r="R9" s="2">
        <f t="shared" si="7"/>
        <v>0</v>
      </c>
      <c r="S9" s="2">
        <f t="shared" si="8"/>
        <v>0</v>
      </c>
      <c r="T9" s="2" t="e">
        <f t="shared" si="9"/>
        <v>#DIV/0!</v>
      </c>
      <c r="U9" s="1" t="e">
        <f t="shared" si="10"/>
        <v>#DIV/0!</v>
      </c>
      <c r="V9" s="9" t="str">
        <f t="shared" si="11"/>
        <v>0 ± 0</v>
      </c>
    </row>
    <row r="10" spans="1:27" x14ac:dyDescent="0.3">
      <c r="A10" s="30">
        <f t="shared" si="12"/>
        <v>8</v>
      </c>
      <c r="G10" s="2">
        <f t="shared" si="13"/>
        <v>0</v>
      </c>
      <c r="H10" s="2">
        <f t="shared" si="14"/>
        <v>0</v>
      </c>
      <c r="I10" s="2">
        <f t="shared" si="14"/>
        <v>0</v>
      </c>
      <c r="J10" s="2">
        <f t="shared" si="14"/>
        <v>0</v>
      </c>
      <c r="M10" s="2">
        <f t="shared" si="2"/>
        <v>0</v>
      </c>
      <c r="N10" s="2">
        <f t="shared" si="3"/>
        <v>0</v>
      </c>
      <c r="O10" s="2">
        <f t="shared" si="4"/>
        <v>0</v>
      </c>
      <c r="P10" s="2">
        <f t="shared" si="5"/>
        <v>0</v>
      </c>
      <c r="Q10" s="2" t="e">
        <f t="shared" si="6"/>
        <v>#DIV/0!</v>
      </c>
      <c r="R10" s="2">
        <f t="shared" si="7"/>
        <v>0</v>
      </c>
      <c r="S10" s="2">
        <f t="shared" si="8"/>
        <v>0</v>
      </c>
      <c r="T10" s="2" t="e">
        <f t="shared" si="9"/>
        <v>#DIV/0!</v>
      </c>
      <c r="U10" s="1" t="e">
        <f t="shared" si="10"/>
        <v>#DIV/0!</v>
      </c>
      <c r="V10" s="9" t="str">
        <f t="shared" si="11"/>
        <v>0 ± 0</v>
      </c>
    </row>
    <row r="11" spans="1:27" x14ac:dyDescent="0.3">
      <c r="A11" s="30">
        <f t="shared" si="12"/>
        <v>9</v>
      </c>
      <c r="G11" s="2">
        <f t="shared" si="13"/>
        <v>0</v>
      </c>
      <c r="H11" s="2">
        <f t="shared" si="14"/>
        <v>0</v>
      </c>
      <c r="I11" s="2">
        <f t="shared" si="14"/>
        <v>0</v>
      </c>
      <c r="J11" s="2">
        <f t="shared" si="14"/>
        <v>0</v>
      </c>
      <c r="M11" s="2">
        <f t="shared" si="2"/>
        <v>0</v>
      </c>
      <c r="N11" s="2">
        <f t="shared" si="3"/>
        <v>0</v>
      </c>
      <c r="O11" s="2">
        <f t="shared" si="4"/>
        <v>0</v>
      </c>
      <c r="P11" s="2">
        <f t="shared" si="5"/>
        <v>0</v>
      </c>
      <c r="Q11" s="2" t="e">
        <f t="shared" si="6"/>
        <v>#DIV/0!</v>
      </c>
      <c r="R11" s="2">
        <f t="shared" si="7"/>
        <v>0</v>
      </c>
      <c r="S11" s="2">
        <f t="shared" si="8"/>
        <v>0</v>
      </c>
      <c r="T11" s="2" t="e">
        <f t="shared" si="9"/>
        <v>#DIV/0!</v>
      </c>
      <c r="U11" s="1" t="e">
        <f t="shared" si="10"/>
        <v>#DIV/0!</v>
      </c>
      <c r="V11" s="9" t="str">
        <f t="shared" si="11"/>
        <v>0 ± 0</v>
      </c>
    </row>
    <row r="12" spans="1:27" x14ac:dyDescent="0.3">
      <c r="A12" s="30">
        <f t="shared" si="12"/>
        <v>10</v>
      </c>
      <c r="G12" s="2">
        <f t="shared" si="13"/>
        <v>0</v>
      </c>
      <c r="H12" s="2">
        <f t="shared" si="14"/>
        <v>0</v>
      </c>
      <c r="I12" s="2">
        <f t="shared" si="14"/>
        <v>0</v>
      </c>
      <c r="J12" s="2">
        <f t="shared" si="14"/>
        <v>0</v>
      </c>
      <c r="M12" s="2">
        <f t="shared" si="2"/>
        <v>0</v>
      </c>
      <c r="N12" s="2">
        <f t="shared" si="3"/>
        <v>0</v>
      </c>
      <c r="O12" s="2">
        <f t="shared" si="4"/>
        <v>0</v>
      </c>
      <c r="P12" s="2">
        <f t="shared" si="5"/>
        <v>0</v>
      </c>
      <c r="Q12" s="2" t="e">
        <f t="shared" si="6"/>
        <v>#DIV/0!</v>
      </c>
      <c r="R12" s="2">
        <f t="shared" si="7"/>
        <v>0</v>
      </c>
      <c r="S12" s="2">
        <f t="shared" si="8"/>
        <v>0</v>
      </c>
      <c r="T12" s="2" t="e">
        <f t="shared" si="9"/>
        <v>#DIV/0!</v>
      </c>
      <c r="U12" s="1" t="e">
        <f t="shared" si="10"/>
        <v>#DIV/0!</v>
      </c>
      <c r="V12" s="9" t="str">
        <f t="shared" si="11"/>
        <v>0 ± 0</v>
      </c>
    </row>
    <row r="13" spans="1:27" x14ac:dyDescent="0.3">
      <c r="A13" s="31">
        <f t="shared" si="12"/>
        <v>11</v>
      </c>
      <c r="B13" s="3">
        <v>0</v>
      </c>
      <c r="C13" s="2">
        <v>0</v>
      </c>
      <c r="D13" s="2">
        <v>0</v>
      </c>
      <c r="G13" s="2">
        <f t="shared" si="13"/>
        <v>0</v>
      </c>
      <c r="H13" s="2">
        <f t="shared" si="14"/>
        <v>0</v>
      </c>
      <c r="I13" s="2">
        <f>POWER(C13-$G13,2)</f>
        <v>0</v>
      </c>
      <c r="J13" s="2">
        <f t="shared" si="14"/>
        <v>0</v>
      </c>
      <c r="M13" s="2">
        <f t="shared" si="2"/>
        <v>0</v>
      </c>
      <c r="N13" s="2">
        <f t="shared" si="3"/>
        <v>0</v>
      </c>
      <c r="O13" s="2">
        <f t="shared" si="4"/>
        <v>0</v>
      </c>
      <c r="P13" s="2">
        <f t="shared" si="5"/>
        <v>0</v>
      </c>
      <c r="Q13" s="2" t="e">
        <f t="shared" si="6"/>
        <v>#DIV/0!</v>
      </c>
      <c r="R13" s="2">
        <f t="shared" si="7"/>
        <v>0</v>
      </c>
      <c r="S13" s="2">
        <f t="shared" si="8"/>
        <v>0</v>
      </c>
      <c r="T13" s="2" t="e">
        <f t="shared" si="9"/>
        <v>#DIV/0!</v>
      </c>
      <c r="U13" s="1" t="e">
        <f t="shared" si="10"/>
        <v>#DIV/0!</v>
      </c>
      <c r="V13" s="9" t="str">
        <f t="shared" si="11"/>
        <v>0 ± 0</v>
      </c>
    </row>
    <row r="14" spans="1:27" x14ac:dyDescent="0.3">
      <c r="A14" s="30">
        <f t="shared" si="12"/>
        <v>12</v>
      </c>
      <c r="G14" s="2">
        <f t="shared" si="13"/>
        <v>0</v>
      </c>
      <c r="H14" s="2">
        <f t="shared" si="14"/>
        <v>0</v>
      </c>
      <c r="I14" s="2">
        <f t="shared" si="14"/>
        <v>0</v>
      </c>
      <c r="J14" s="2">
        <f t="shared" si="14"/>
        <v>0</v>
      </c>
      <c r="M14" s="2">
        <f t="shared" si="2"/>
        <v>0</v>
      </c>
      <c r="N14" s="2">
        <f t="shared" si="3"/>
        <v>0</v>
      </c>
      <c r="O14" s="2">
        <f t="shared" si="4"/>
        <v>0</v>
      </c>
      <c r="P14" s="2">
        <f t="shared" si="5"/>
        <v>0</v>
      </c>
      <c r="Q14" s="2" t="e">
        <f t="shared" si="6"/>
        <v>#DIV/0!</v>
      </c>
      <c r="R14" s="2">
        <f t="shared" si="7"/>
        <v>0</v>
      </c>
      <c r="S14" s="2">
        <f t="shared" si="8"/>
        <v>0</v>
      </c>
      <c r="T14" s="2" t="e">
        <f t="shared" si="9"/>
        <v>#DIV/0!</v>
      </c>
      <c r="U14" s="1" t="e">
        <f t="shared" si="10"/>
        <v>#DIV/0!</v>
      </c>
      <c r="V14" s="9" t="str">
        <f t="shared" si="11"/>
        <v>0 ± 0</v>
      </c>
    </row>
    <row r="15" spans="1:27" x14ac:dyDescent="0.3">
      <c r="A15" s="30">
        <f t="shared" si="12"/>
        <v>13</v>
      </c>
      <c r="G15" s="2">
        <f t="shared" si="13"/>
        <v>0</v>
      </c>
      <c r="H15" s="2">
        <f t="shared" si="14"/>
        <v>0</v>
      </c>
      <c r="I15" s="2">
        <f t="shared" si="14"/>
        <v>0</v>
      </c>
      <c r="J15" s="2">
        <f t="shared" si="14"/>
        <v>0</v>
      </c>
      <c r="M15" s="2">
        <f t="shared" si="2"/>
        <v>0</v>
      </c>
      <c r="N15" s="2">
        <f t="shared" si="3"/>
        <v>0</v>
      </c>
      <c r="O15" s="2">
        <f t="shared" si="4"/>
        <v>0</v>
      </c>
      <c r="P15" s="2">
        <f t="shared" si="5"/>
        <v>0</v>
      </c>
      <c r="Q15" s="2" t="e">
        <f t="shared" si="6"/>
        <v>#DIV/0!</v>
      </c>
      <c r="R15" s="2">
        <f t="shared" si="7"/>
        <v>0</v>
      </c>
      <c r="S15" s="2">
        <f t="shared" si="8"/>
        <v>0</v>
      </c>
      <c r="T15" s="2" t="e">
        <f t="shared" si="9"/>
        <v>#DIV/0!</v>
      </c>
      <c r="U15" s="1" t="e">
        <f t="shared" si="10"/>
        <v>#DIV/0!</v>
      </c>
      <c r="V15" s="9" t="str">
        <f t="shared" si="11"/>
        <v>0 ± 0</v>
      </c>
    </row>
    <row r="16" spans="1:27" x14ac:dyDescent="0.3">
      <c r="A16" s="30">
        <f t="shared" si="12"/>
        <v>14</v>
      </c>
      <c r="B16" s="5"/>
      <c r="G16" s="2">
        <f t="shared" si="13"/>
        <v>0</v>
      </c>
      <c r="H16" s="2">
        <f t="shared" si="14"/>
        <v>0</v>
      </c>
      <c r="I16" s="2">
        <f t="shared" si="14"/>
        <v>0</v>
      </c>
      <c r="J16" s="2">
        <f t="shared" si="14"/>
        <v>0</v>
      </c>
      <c r="M16" s="2">
        <f t="shared" si="2"/>
        <v>0</v>
      </c>
      <c r="N16" s="2">
        <f t="shared" si="3"/>
        <v>0</v>
      </c>
      <c r="O16" s="2">
        <f t="shared" si="4"/>
        <v>0</v>
      </c>
      <c r="P16" s="2">
        <f t="shared" si="5"/>
        <v>0</v>
      </c>
      <c r="Q16" s="2" t="e">
        <f t="shared" si="6"/>
        <v>#DIV/0!</v>
      </c>
      <c r="R16" s="2">
        <f t="shared" si="7"/>
        <v>0</v>
      </c>
      <c r="S16" s="2">
        <f t="shared" si="8"/>
        <v>0</v>
      </c>
      <c r="T16" s="2" t="e">
        <f t="shared" si="9"/>
        <v>#DIV/0!</v>
      </c>
      <c r="U16" s="1" t="e">
        <f t="shared" si="10"/>
        <v>#DIV/0!</v>
      </c>
      <c r="V16" s="9" t="str">
        <f t="shared" si="11"/>
        <v>0 ± 0</v>
      </c>
    </row>
    <row r="17" spans="1:22" x14ac:dyDescent="0.3">
      <c r="A17" s="30">
        <f t="shared" si="12"/>
        <v>15</v>
      </c>
      <c r="B17" s="5"/>
      <c r="G17" s="2">
        <f t="shared" si="13"/>
        <v>0</v>
      </c>
      <c r="H17" s="2">
        <f t="shared" si="14"/>
        <v>0</v>
      </c>
      <c r="I17" s="2">
        <f t="shared" si="14"/>
        <v>0</v>
      </c>
      <c r="J17" s="2">
        <f t="shared" si="14"/>
        <v>0</v>
      </c>
      <c r="M17" s="2">
        <f t="shared" si="2"/>
        <v>0</v>
      </c>
      <c r="N17" s="2">
        <f t="shared" si="3"/>
        <v>0</v>
      </c>
      <c r="O17" s="2">
        <f t="shared" si="4"/>
        <v>0</v>
      </c>
      <c r="P17" s="2">
        <f t="shared" si="5"/>
        <v>0</v>
      </c>
      <c r="Q17" s="2" t="e">
        <f t="shared" si="6"/>
        <v>#DIV/0!</v>
      </c>
      <c r="R17" s="2">
        <f t="shared" si="7"/>
        <v>0</v>
      </c>
      <c r="S17" s="2">
        <f t="shared" si="8"/>
        <v>0</v>
      </c>
      <c r="T17" s="2" t="e">
        <f t="shared" si="9"/>
        <v>#DIV/0!</v>
      </c>
      <c r="U17" s="1" t="e">
        <f t="shared" si="10"/>
        <v>#DIV/0!</v>
      </c>
      <c r="V17" s="9" t="str">
        <f t="shared" si="11"/>
        <v>0 ± 0</v>
      </c>
    </row>
    <row r="18" spans="1:22" x14ac:dyDescent="0.3">
      <c r="A18" s="31">
        <f t="shared" si="12"/>
        <v>16</v>
      </c>
      <c r="B18" s="3">
        <v>1.1545859999999999</v>
      </c>
      <c r="C18" s="2">
        <v>0</v>
      </c>
      <c r="D18" s="2">
        <v>0</v>
      </c>
      <c r="G18" s="2">
        <f t="shared" si="13"/>
        <v>0.38486199999999998</v>
      </c>
      <c r="H18" s="2">
        <f t="shared" si="14"/>
        <v>0.59247503617599973</v>
      </c>
      <c r="I18" s="2">
        <f t="shared" si="14"/>
        <v>0.14811875904399999</v>
      </c>
      <c r="J18" s="2">
        <f t="shared" si="14"/>
        <v>0.14811875904399999</v>
      </c>
      <c r="M18" s="2">
        <f t="shared" si="2"/>
        <v>0.88871255426399964</v>
      </c>
      <c r="N18" s="2">
        <f t="shared" si="3"/>
        <v>0.66660053790257312</v>
      </c>
      <c r="O18" s="2">
        <f t="shared" si="4"/>
        <v>2.3846636137077195</v>
      </c>
      <c r="P18" s="2">
        <f t="shared" si="5"/>
        <v>-1.6149396137077194</v>
      </c>
      <c r="Q18" s="2">
        <f t="shared" si="6"/>
        <v>173.2050807568877</v>
      </c>
      <c r="R18" s="2">
        <f t="shared" si="7"/>
        <v>0.38486199999999993</v>
      </c>
      <c r="S18" s="2">
        <f t="shared" si="8"/>
        <v>1.6549065999999997</v>
      </c>
      <c r="T18" s="2">
        <f t="shared" si="9"/>
        <v>429.99999999999989</v>
      </c>
      <c r="U18" s="1">
        <f t="shared" si="10"/>
        <v>22188</v>
      </c>
      <c r="V18" s="9" t="str">
        <f t="shared" si="11"/>
        <v>0,385 ± 1,655</v>
      </c>
    </row>
    <row r="19" spans="1:22" x14ac:dyDescent="0.3">
      <c r="A19" s="30">
        <f t="shared" si="12"/>
        <v>17</v>
      </c>
      <c r="G19" s="2">
        <f t="shared" si="13"/>
        <v>0</v>
      </c>
      <c r="H19" s="2">
        <f t="shared" si="14"/>
        <v>0</v>
      </c>
      <c r="I19" s="2">
        <f t="shared" si="14"/>
        <v>0</v>
      </c>
      <c r="J19" s="2">
        <f t="shared" si="14"/>
        <v>0</v>
      </c>
      <c r="M19" s="2">
        <f t="shared" si="2"/>
        <v>0</v>
      </c>
      <c r="N19" s="2">
        <f t="shared" si="3"/>
        <v>0</v>
      </c>
      <c r="O19" s="2">
        <f t="shared" si="4"/>
        <v>0</v>
      </c>
      <c r="P19" s="2">
        <f t="shared" si="5"/>
        <v>0</v>
      </c>
      <c r="Q19" s="2" t="e">
        <f t="shared" si="6"/>
        <v>#DIV/0!</v>
      </c>
      <c r="R19" s="2">
        <f t="shared" si="7"/>
        <v>0</v>
      </c>
      <c r="S19" s="2">
        <f t="shared" si="8"/>
        <v>0</v>
      </c>
      <c r="T19" s="2" t="e">
        <f t="shared" si="9"/>
        <v>#DIV/0!</v>
      </c>
      <c r="U19" s="1" t="e">
        <f t="shared" si="10"/>
        <v>#DIV/0!</v>
      </c>
      <c r="V19" s="9" t="str">
        <f t="shared" si="11"/>
        <v>0 ± 0</v>
      </c>
    </row>
    <row r="20" spans="1:22" x14ac:dyDescent="0.3">
      <c r="A20" s="30">
        <f t="shared" si="12"/>
        <v>18</v>
      </c>
      <c r="G20" s="2">
        <f t="shared" si="13"/>
        <v>0</v>
      </c>
      <c r="H20" s="2">
        <f t="shared" si="14"/>
        <v>0</v>
      </c>
      <c r="I20" s="2">
        <f t="shared" si="14"/>
        <v>0</v>
      </c>
      <c r="J20" s="2">
        <f t="shared" si="14"/>
        <v>0</v>
      </c>
      <c r="M20" s="2">
        <f t="shared" si="2"/>
        <v>0</v>
      </c>
      <c r="N20" s="2">
        <f t="shared" si="3"/>
        <v>0</v>
      </c>
      <c r="O20" s="2">
        <f t="shared" si="4"/>
        <v>0</v>
      </c>
      <c r="P20" s="2">
        <f t="shared" si="5"/>
        <v>0</v>
      </c>
      <c r="Q20" s="2" t="e">
        <f t="shared" si="6"/>
        <v>#DIV/0!</v>
      </c>
      <c r="R20" s="2">
        <f t="shared" si="7"/>
        <v>0</v>
      </c>
      <c r="S20" s="2">
        <f t="shared" si="8"/>
        <v>0</v>
      </c>
      <c r="T20" s="2" t="e">
        <f t="shared" si="9"/>
        <v>#DIV/0!</v>
      </c>
      <c r="U20" s="1" t="e">
        <f t="shared" si="10"/>
        <v>#DIV/0!</v>
      </c>
      <c r="V20" s="9" t="str">
        <f t="shared" si="11"/>
        <v>0 ± 0</v>
      </c>
    </row>
    <row r="21" spans="1:22" x14ac:dyDescent="0.3">
      <c r="A21" s="30">
        <f t="shared" si="12"/>
        <v>19</v>
      </c>
      <c r="G21" s="2">
        <f t="shared" si="13"/>
        <v>0</v>
      </c>
      <c r="H21" s="2">
        <f t="shared" si="14"/>
        <v>0</v>
      </c>
      <c r="I21" s="2">
        <f t="shared" si="14"/>
        <v>0</v>
      </c>
      <c r="J21" s="2">
        <f t="shared" si="14"/>
        <v>0</v>
      </c>
      <c r="M21" s="2">
        <f t="shared" si="2"/>
        <v>0</v>
      </c>
      <c r="N21" s="2">
        <f t="shared" si="3"/>
        <v>0</v>
      </c>
      <c r="O21" s="2">
        <f t="shared" si="4"/>
        <v>0</v>
      </c>
      <c r="P21" s="2">
        <f t="shared" si="5"/>
        <v>0</v>
      </c>
      <c r="Q21" s="2" t="e">
        <f t="shared" si="6"/>
        <v>#DIV/0!</v>
      </c>
      <c r="R21" s="2">
        <f t="shared" si="7"/>
        <v>0</v>
      </c>
      <c r="S21" s="2">
        <f t="shared" si="8"/>
        <v>0</v>
      </c>
      <c r="T21" s="2" t="e">
        <f t="shared" si="9"/>
        <v>#DIV/0!</v>
      </c>
      <c r="U21" s="1" t="e">
        <f t="shared" si="10"/>
        <v>#DIV/0!</v>
      </c>
      <c r="V21" s="9" t="str">
        <f t="shared" si="11"/>
        <v>0 ± 0</v>
      </c>
    </row>
    <row r="22" spans="1:22" x14ac:dyDescent="0.3">
      <c r="A22" s="30">
        <f t="shared" si="12"/>
        <v>20</v>
      </c>
      <c r="G22" s="2">
        <f t="shared" si="13"/>
        <v>0</v>
      </c>
      <c r="H22" s="2">
        <f t="shared" si="14"/>
        <v>0</v>
      </c>
      <c r="I22" s="2">
        <f t="shared" si="14"/>
        <v>0</v>
      </c>
      <c r="J22" s="2">
        <f t="shared" si="14"/>
        <v>0</v>
      </c>
      <c r="M22" s="2">
        <f t="shared" si="2"/>
        <v>0</v>
      </c>
      <c r="N22" s="2">
        <f t="shared" si="3"/>
        <v>0</v>
      </c>
      <c r="O22" s="2">
        <f t="shared" si="4"/>
        <v>0</v>
      </c>
      <c r="P22" s="2">
        <f t="shared" si="5"/>
        <v>0</v>
      </c>
      <c r="Q22" s="2" t="e">
        <f t="shared" si="6"/>
        <v>#DIV/0!</v>
      </c>
      <c r="R22" s="2">
        <f t="shared" si="7"/>
        <v>0</v>
      </c>
      <c r="S22" s="2">
        <f t="shared" si="8"/>
        <v>0</v>
      </c>
      <c r="T22" s="2" t="e">
        <f t="shared" si="9"/>
        <v>#DIV/0!</v>
      </c>
      <c r="U22" s="1" t="e">
        <f t="shared" si="10"/>
        <v>#DIV/0!</v>
      </c>
      <c r="V22" s="9" t="str">
        <f t="shared" si="11"/>
        <v>0 ± 0</v>
      </c>
    </row>
    <row r="23" spans="1:22" x14ac:dyDescent="0.3">
      <c r="A23" s="31">
        <f t="shared" si="12"/>
        <v>21</v>
      </c>
      <c r="B23" s="3">
        <v>0</v>
      </c>
      <c r="C23" s="2">
        <v>0</v>
      </c>
      <c r="D23" s="2">
        <v>0</v>
      </c>
      <c r="G23" s="2">
        <f t="shared" si="13"/>
        <v>0</v>
      </c>
      <c r="H23" s="2">
        <f t="shared" si="14"/>
        <v>0</v>
      </c>
      <c r="I23" s="2">
        <f t="shared" si="14"/>
        <v>0</v>
      </c>
      <c r="J23" s="2">
        <f t="shared" si="14"/>
        <v>0</v>
      </c>
      <c r="M23" s="2">
        <f t="shared" si="2"/>
        <v>0</v>
      </c>
      <c r="N23" s="2">
        <f t="shared" si="3"/>
        <v>0</v>
      </c>
      <c r="O23" s="2">
        <f t="shared" si="4"/>
        <v>0</v>
      </c>
      <c r="P23" s="2">
        <f t="shared" si="5"/>
        <v>0</v>
      </c>
      <c r="Q23" s="2" t="e">
        <f t="shared" si="6"/>
        <v>#DIV/0!</v>
      </c>
      <c r="R23" s="2">
        <f t="shared" si="7"/>
        <v>0</v>
      </c>
      <c r="S23" s="2">
        <f t="shared" si="8"/>
        <v>0</v>
      </c>
      <c r="T23" s="2" t="e">
        <f t="shared" si="9"/>
        <v>#DIV/0!</v>
      </c>
      <c r="U23" s="1" t="e">
        <f t="shared" si="10"/>
        <v>#DIV/0!</v>
      </c>
      <c r="V23" s="9" t="str">
        <f t="shared" si="11"/>
        <v>0 ± 0</v>
      </c>
    </row>
    <row r="24" spans="1:22" x14ac:dyDescent="0.3">
      <c r="A24" s="4">
        <f t="shared" si="12"/>
        <v>22</v>
      </c>
      <c r="G24" s="2">
        <f t="shared" si="13"/>
        <v>0</v>
      </c>
      <c r="H24" s="2">
        <f t="shared" si="14"/>
        <v>0</v>
      </c>
      <c r="I24" s="2">
        <f t="shared" si="14"/>
        <v>0</v>
      </c>
      <c r="J24" s="2">
        <f t="shared" si="14"/>
        <v>0</v>
      </c>
      <c r="M24" s="2">
        <f t="shared" si="2"/>
        <v>0</v>
      </c>
      <c r="N24" s="2">
        <f t="shared" si="3"/>
        <v>0</v>
      </c>
      <c r="O24" s="2">
        <f t="shared" si="4"/>
        <v>0</v>
      </c>
      <c r="P24" s="2">
        <f t="shared" si="5"/>
        <v>0</v>
      </c>
      <c r="Q24" s="2" t="e">
        <f t="shared" si="6"/>
        <v>#DIV/0!</v>
      </c>
      <c r="R24" s="2">
        <f t="shared" si="7"/>
        <v>0</v>
      </c>
      <c r="S24" s="2">
        <f t="shared" si="8"/>
        <v>0</v>
      </c>
      <c r="T24" s="2" t="e">
        <f t="shared" si="9"/>
        <v>#DIV/0!</v>
      </c>
      <c r="U24" s="1" t="e">
        <f t="shared" si="10"/>
        <v>#DIV/0!</v>
      </c>
      <c r="V24" s="9" t="str">
        <f t="shared" si="11"/>
        <v>0 ± 0</v>
      </c>
    </row>
    <row r="25" spans="1:22" x14ac:dyDescent="0.3">
      <c r="A25" s="4">
        <f t="shared" si="12"/>
        <v>23</v>
      </c>
      <c r="G25" s="2">
        <f t="shared" si="13"/>
        <v>0</v>
      </c>
      <c r="H25" s="2">
        <f t="shared" si="14"/>
        <v>0</v>
      </c>
      <c r="I25" s="2">
        <f t="shared" si="14"/>
        <v>0</v>
      </c>
      <c r="J25" s="2">
        <f t="shared" si="14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  <c r="Q25" s="2" t="e">
        <f t="shared" si="6"/>
        <v>#DIV/0!</v>
      </c>
      <c r="R25" s="2">
        <f t="shared" si="7"/>
        <v>0</v>
      </c>
      <c r="S25" s="2">
        <f t="shared" si="8"/>
        <v>0</v>
      </c>
      <c r="T25" s="2" t="e">
        <f t="shared" si="9"/>
        <v>#DIV/0!</v>
      </c>
      <c r="U25" s="1" t="e">
        <f t="shared" si="10"/>
        <v>#DIV/0!</v>
      </c>
      <c r="V25" s="9" t="str">
        <f t="shared" si="11"/>
        <v>0 ± 0</v>
      </c>
    </row>
    <row r="26" spans="1:22" x14ac:dyDescent="0.3">
      <c r="A26" s="4">
        <f t="shared" si="12"/>
        <v>24</v>
      </c>
      <c r="G26" s="2">
        <f t="shared" si="13"/>
        <v>0</v>
      </c>
      <c r="H26" s="2">
        <f t="shared" si="14"/>
        <v>0</v>
      </c>
      <c r="I26" s="2">
        <f t="shared" si="14"/>
        <v>0</v>
      </c>
      <c r="J26" s="2">
        <f t="shared" si="14"/>
        <v>0</v>
      </c>
      <c r="M26" s="2">
        <f t="shared" si="2"/>
        <v>0</v>
      </c>
      <c r="N26" s="2">
        <f t="shared" si="3"/>
        <v>0</v>
      </c>
      <c r="O26" s="2">
        <f t="shared" si="4"/>
        <v>0</v>
      </c>
      <c r="P26" s="2">
        <f t="shared" si="5"/>
        <v>0</v>
      </c>
      <c r="Q26" s="2" t="e">
        <f t="shared" si="6"/>
        <v>#DIV/0!</v>
      </c>
      <c r="R26" s="2">
        <f t="shared" si="7"/>
        <v>0</v>
      </c>
      <c r="S26" s="2">
        <f t="shared" si="8"/>
        <v>0</v>
      </c>
      <c r="T26" s="2" t="e">
        <f t="shared" si="9"/>
        <v>#DIV/0!</v>
      </c>
      <c r="U26" s="1" t="e">
        <f t="shared" si="10"/>
        <v>#DIV/0!</v>
      </c>
      <c r="V26" s="9" t="str">
        <f t="shared" si="11"/>
        <v>0 ± 0</v>
      </c>
    </row>
    <row r="27" spans="1:22" x14ac:dyDescent="0.3">
      <c r="A27" s="4">
        <f t="shared" si="12"/>
        <v>25</v>
      </c>
      <c r="G27" s="2">
        <f t="shared" si="13"/>
        <v>0</v>
      </c>
      <c r="H27" s="2">
        <f t="shared" si="14"/>
        <v>0</v>
      </c>
      <c r="I27" s="2">
        <f t="shared" si="14"/>
        <v>0</v>
      </c>
      <c r="J27" s="2">
        <f t="shared" si="14"/>
        <v>0</v>
      </c>
      <c r="M27" s="2">
        <f t="shared" si="2"/>
        <v>0</v>
      </c>
      <c r="N27" s="2">
        <f t="shared" si="3"/>
        <v>0</v>
      </c>
      <c r="O27" s="2">
        <f t="shared" si="4"/>
        <v>0</v>
      </c>
      <c r="P27" s="2">
        <f t="shared" si="5"/>
        <v>0</v>
      </c>
      <c r="Q27" s="2" t="e">
        <f t="shared" si="6"/>
        <v>#DIV/0!</v>
      </c>
      <c r="R27" s="2">
        <f t="shared" si="7"/>
        <v>0</v>
      </c>
      <c r="S27" s="2">
        <f t="shared" si="8"/>
        <v>0</v>
      </c>
      <c r="T27" s="2" t="e">
        <f t="shared" si="9"/>
        <v>#DIV/0!</v>
      </c>
      <c r="U27" s="1" t="e">
        <f t="shared" si="10"/>
        <v>#DIV/0!</v>
      </c>
      <c r="V27" s="9" t="str">
        <f t="shared" si="11"/>
        <v>0 ± 0</v>
      </c>
    </row>
    <row r="28" spans="1:22" x14ac:dyDescent="0.3">
      <c r="A28" s="31">
        <f t="shared" si="12"/>
        <v>26</v>
      </c>
      <c r="B28" s="3">
        <v>0</v>
      </c>
      <c r="C28" s="2">
        <v>0</v>
      </c>
      <c r="D28" s="2">
        <v>0</v>
      </c>
      <c r="G28" s="2">
        <f t="shared" si="13"/>
        <v>0</v>
      </c>
      <c r="H28" s="2">
        <f t="shared" si="14"/>
        <v>0</v>
      </c>
      <c r="I28" s="2">
        <f t="shared" si="14"/>
        <v>0</v>
      </c>
      <c r="J28" s="2">
        <f t="shared" si="14"/>
        <v>0</v>
      </c>
      <c r="M28" s="2">
        <f t="shared" si="2"/>
        <v>0</v>
      </c>
      <c r="N28" s="2">
        <f t="shared" si="3"/>
        <v>0</v>
      </c>
      <c r="O28" s="2">
        <f t="shared" si="4"/>
        <v>0</v>
      </c>
      <c r="P28" s="2">
        <f t="shared" si="5"/>
        <v>0</v>
      </c>
      <c r="Q28" s="2" t="e">
        <f t="shared" si="6"/>
        <v>#DIV/0!</v>
      </c>
      <c r="R28" s="2">
        <f t="shared" si="7"/>
        <v>0</v>
      </c>
      <c r="S28" s="2">
        <f t="shared" si="8"/>
        <v>0</v>
      </c>
      <c r="T28" s="2" t="e">
        <f t="shared" si="9"/>
        <v>#DIV/0!</v>
      </c>
      <c r="U28" s="1" t="e">
        <f t="shared" si="10"/>
        <v>#DIV/0!</v>
      </c>
      <c r="V28" s="9" t="str">
        <f t="shared" si="11"/>
        <v>0 ± 0</v>
      </c>
    </row>
    <row r="29" spans="1:22" x14ac:dyDescent="0.3">
      <c r="A29" s="4">
        <f t="shared" si="12"/>
        <v>27</v>
      </c>
      <c r="G29" s="2">
        <f t="shared" si="13"/>
        <v>0</v>
      </c>
      <c r="H29" s="2">
        <f t="shared" si="14"/>
        <v>0</v>
      </c>
      <c r="I29" s="2">
        <f t="shared" si="14"/>
        <v>0</v>
      </c>
      <c r="J29" s="2">
        <f t="shared" si="14"/>
        <v>0</v>
      </c>
      <c r="M29" s="2">
        <f t="shared" si="2"/>
        <v>0</v>
      </c>
      <c r="N29" s="2">
        <f t="shared" si="3"/>
        <v>0</v>
      </c>
      <c r="O29" s="2">
        <f t="shared" si="4"/>
        <v>0</v>
      </c>
      <c r="P29" s="2">
        <f t="shared" si="5"/>
        <v>0</v>
      </c>
      <c r="Q29" s="2" t="e">
        <f t="shared" si="6"/>
        <v>#DIV/0!</v>
      </c>
      <c r="R29" s="2">
        <f t="shared" si="7"/>
        <v>0</v>
      </c>
      <c r="S29" s="2">
        <f t="shared" si="8"/>
        <v>0</v>
      </c>
      <c r="T29" s="2" t="e">
        <f t="shared" si="9"/>
        <v>#DIV/0!</v>
      </c>
      <c r="U29" s="1" t="e">
        <f t="shared" si="10"/>
        <v>#DIV/0!</v>
      </c>
      <c r="V29" s="9" t="str">
        <f t="shared" si="11"/>
        <v>0 ± 0</v>
      </c>
    </row>
    <row r="30" spans="1:22" x14ac:dyDescent="0.3">
      <c r="A30" s="4">
        <f t="shared" si="12"/>
        <v>28</v>
      </c>
      <c r="G30" s="2">
        <f t="shared" si="13"/>
        <v>0</v>
      </c>
      <c r="H30" s="2">
        <f t="shared" si="14"/>
        <v>0</v>
      </c>
      <c r="I30" s="2">
        <f t="shared" si="14"/>
        <v>0</v>
      </c>
      <c r="J30" s="2">
        <f t="shared" si="14"/>
        <v>0</v>
      </c>
      <c r="M30" s="2">
        <f t="shared" si="2"/>
        <v>0</v>
      </c>
      <c r="N30" s="2">
        <f t="shared" si="3"/>
        <v>0</v>
      </c>
      <c r="O30" s="2">
        <f t="shared" si="4"/>
        <v>0</v>
      </c>
      <c r="P30" s="2">
        <f t="shared" si="5"/>
        <v>0</v>
      </c>
      <c r="Q30" s="2" t="e">
        <f t="shared" si="6"/>
        <v>#DIV/0!</v>
      </c>
      <c r="R30" s="2">
        <f t="shared" si="7"/>
        <v>0</v>
      </c>
      <c r="S30" s="2">
        <f t="shared" si="8"/>
        <v>0</v>
      </c>
      <c r="T30" s="2" t="e">
        <f t="shared" si="9"/>
        <v>#DIV/0!</v>
      </c>
      <c r="U30" s="1" t="e">
        <f t="shared" si="10"/>
        <v>#DIV/0!</v>
      </c>
      <c r="V30" s="9" t="str">
        <f t="shared" si="11"/>
        <v>0 ± 0</v>
      </c>
    </row>
    <row r="31" spans="1:22" x14ac:dyDescent="0.3">
      <c r="A31" s="4">
        <f t="shared" si="12"/>
        <v>29</v>
      </c>
      <c r="G31" s="2">
        <f t="shared" si="13"/>
        <v>0</v>
      </c>
      <c r="H31" s="2">
        <f t="shared" si="14"/>
        <v>0</v>
      </c>
      <c r="I31" s="2">
        <f t="shared" si="14"/>
        <v>0</v>
      </c>
      <c r="J31" s="2">
        <f t="shared" si="14"/>
        <v>0</v>
      </c>
      <c r="M31" s="2">
        <f t="shared" si="2"/>
        <v>0</v>
      </c>
      <c r="N31" s="2">
        <f t="shared" si="3"/>
        <v>0</v>
      </c>
      <c r="O31" s="2">
        <f t="shared" si="4"/>
        <v>0</v>
      </c>
      <c r="P31" s="2">
        <f t="shared" si="5"/>
        <v>0</v>
      </c>
      <c r="Q31" s="2" t="e">
        <f t="shared" si="6"/>
        <v>#DIV/0!</v>
      </c>
      <c r="R31" s="2">
        <f t="shared" si="7"/>
        <v>0</v>
      </c>
      <c r="S31" s="2">
        <f t="shared" si="8"/>
        <v>0</v>
      </c>
      <c r="T31" s="2" t="e">
        <f t="shared" si="9"/>
        <v>#DIV/0!</v>
      </c>
      <c r="U31" s="1" t="e">
        <f t="shared" si="10"/>
        <v>#DIV/0!</v>
      </c>
      <c r="V31" s="9" t="str">
        <f t="shared" si="11"/>
        <v>0 ± 0</v>
      </c>
    </row>
    <row r="32" spans="1:22" x14ac:dyDescent="0.3">
      <c r="A32" s="4">
        <f t="shared" si="12"/>
        <v>30</v>
      </c>
      <c r="G32" s="2">
        <f t="shared" si="13"/>
        <v>0</v>
      </c>
      <c r="H32" s="2">
        <f t="shared" si="14"/>
        <v>0</v>
      </c>
      <c r="I32" s="2">
        <f t="shared" si="14"/>
        <v>0</v>
      </c>
      <c r="J32" s="2">
        <f t="shared" si="14"/>
        <v>0</v>
      </c>
      <c r="M32" s="2">
        <f t="shared" si="2"/>
        <v>0</v>
      </c>
      <c r="N32" s="2">
        <f t="shared" si="3"/>
        <v>0</v>
      </c>
      <c r="O32" s="2">
        <f t="shared" si="4"/>
        <v>0</v>
      </c>
      <c r="P32" s="2">
        <f t="shared" si="5"/>
        <v>0</v>
      </c>
      <c r="Q32" s="2" t="e">
        <f t="shared" si="6"/>
        <v>#DIV/0!</v>
      </c>
      <c r="R32" s="2">
        <f t="shared" si="7"/>
        <v>0</v>
      </c>
      <c r="S32" s="2">
        <f t="shared" si="8"/>
        <v>0</v>
      </c>
      <c r="T32" s="2" t="e">
        <f t="shared" si="9"/>
        <v>#DIV/0!</v>
      </c>
      <c r="U32" s="1" t="e">
        <f t="shared" si="10"/>
        <v>#DIV/0!</v>
      </c>
      <c r="V32" s="9" t="str">
        <f t="shared" si="11"/>
        <v>0 ± 0</v>
      </c>
    </row>
    <row r="33" spans="1:22" x14ac:dyDescent="0.3">
      <c r="A33" s="31">
        <f t="shared" si="12"/>
        <v>31</v>
      </c>
      <c r="B33" s="3">
        <v>0</v>
      </c>
      <c r="C33" s="2">
        <v>0</v>
      </c>
      <c r="D33" s="2">
        <v>0</v>
      </c>
      <c r="G33" s="2">
        <f t="shared" si="13"/>
        <v>0</v>
      </c>
      <c r="H33" s="2">
        <f t="shared" si="14"/>
        <v>0</v>
      </c>
      <c r="I33" s="2">
        <f t="shared" si="14"/>
        <v>0</v>
      </c>
      <c r="J33" s="2">
        <f t="shared" si="14"/>
        <v>0</v>
      </c>
      <c r="M33" s="2">
        <f t="shared" si="2"/>
        <v>0</v>
      </c>
      <c r="N33" s="2">
        <f t="shared" si="3"/>
        <v>0</v>
      </c>
      <c r="O33" s="2">
        <f t="shared" si="4"/>
        <v>0</v>
      </c>
      <c r="P33" s="2">
        <f t="shared" si="5"/>
        <v>0</v>
      </c>
      <c r="Q33" s="2" t="e">
        <f t="shared" si="6"/>
        <v>#DIV/0!</v>
      </c>
      <c r="R33" s="2">
        <f t="shared" si="7"/>
        <v>0</v>
      </c>
      <c r="S33" s="2">
        <f t="shared" si="8"/>
        <v>0</v>
      </c>
      <c r="T33" s="2" t="e">
        <f t="shared" si="9"/>
        <v>#DIV/0!</v>
      </c>
      <c r="U33" s="1" t="e">
        <f t="shared" si="10"/>
        <v>#DIV/0!</v>
      </c>
      <c r="V33" s="9" t="str">
        <f t="shared" si="11"/>
        <v>0 ± 0</v>
      </c>
    </row>
    <row r="34" spans="1:22" x14ac:dyDescent="0.3">
      <c r="A34" s="4">
        <f t="shared" si="12"/>
        <v>32</v>
      </c>
      <c r="G34" s="2">
        <f t="shared" si="13"/>
        <v>0</v>
      </c>
      <c r="H34" s="2">
        <f t="shared" si="14"/>
        <v>0</v>
      </c>
      <c r="I34" s="2">
        <f t="shared" si="14"/>
        <v>0</v>
      </c>
      <c r="J34" s="2">
        <f t="shared" si="14"/>
        <v>0</v>
      </c>
      <c r="M34" s="2">
        <f t="shared" si="2"/>
        <v>0</v>
      </c>
      <c r="N34" s="2">
        <f t="shared" si="3"/>
        <v>0</v>
      </c>
      <c r="O34" s="2">
        <f t="shared" si="4"/>
        <v>0</v>
      </c>
      <c r="P34" s="2">
        <f t="shared" si="5"/>
        <v>0</v>
      </c>
      <c r="Q34" s="2" t="e">
        <f t="shared" si="6"/>
        <v>#DIV/0!</v>
      </c>
      <c r="R34" s="2">
        <f t="shared" si="7"/>
        <v>0</v>
      </c>
      <c r="S34" s="2">
        <f t="shared" si="8"/>
        <v>0</v>
      </c>
      <c r="T34" s="2" t="e">
        <f t="shared" si="9"/>
        <v>#DIV/0!</v>
      </c>
      <c r="U34" s="1" t="e">
        <f t="shared" si="10"/>
        <v>#DIV/0!</v>
      </c>
      <c r="V34" s="9" t="str">
        <f t="shared" si="11"/>
        <v>0 ± 0</v>
      </c>
    </row>
    <row r="35" spans="1:22" x14ac:dyDescent="0.3">
      <c r="A35" s="4">
        <f t="shared" si="12"/>
        <v>33</v>
      </c>
      <c r="G35" s="2">
        <f t="shared" si="13"/>
        <v>0</v>
      </c>
      <c r="H35" s="2">
        <f t="shared" si="14"/>
        <v>0</v>
      </c>
      <c r="I35" s="2">
        <f t="shared" si="14"/>
        <v>0</v>
      </c>
      <c r="J35" s="2">
        <f t="shared" si="14"/>
        <v>0</v>
      </c>
      <c r="M35" s="2">
        <f t="shared" si="2"/>
        <v>0</v>
      </c>
      <c r="N35" s="2">
        <f t="shared" si="3"/>
        <v>0</v>
      </c>
      <c r="O35" s="2">
        <f t="shared" si="4"/>
        <v>0</v>
      </c>
      <c r="P35" s="2">
        <f t="shared" si="5"/>
        <v>0</v>
      </c>
      <c r="Q35" s="2" t="e">
        <f t="shared" si="6"/>
        <v>#DIV/0!</v>
      </c>
      <c r="R35" s="2">
        <f t="shared" si="7"/>
        <v>0</v>
      </c>
      <c r="S35" s="2">
        <f t="shared" si="8"/>
        <v>0</v>
      </c>
      <c r="T35" s="2" t="e">
        <f t="shared" si="9"/>
        <v>#DIV/0!</v>
      </c>
      <c r="U35" s="1" t="e">
        <f t="shared" si="10"/>
        <v>#DIV/0!</v>
      </c>
      <c r="V35" s="9" t="str">
        <f t="shared" si="11"/>
        <v>0 ± 0</v>
      </c>
    </row>
    <row r="36" spans="1:22" x14ac:dyDescent="0.3">
      <c r="A36" s="4">
        <f t="shared" si="12"/>
        <v>34</v>
      </c>
      <c r="G36" s="2">
        <f t="shared" si="13"/>
        <v>0</v>
      </c>
      <c r="H36" s="2">
        <f t="shared" si="14"/>
        <v>0</v>
      </c>
      <c r="I36" s="2">
        <f t="shared" si="14"/>
        <v>0</v>
      </c>
      <c r="J36" s="2">
        <f t="shared" si="14"/>
        <v>0</v>
      </c>
      <c r="M36" s="2">
        <f t="shared" si="2"/>
        <v>0</v>
      </c>
      <c r="N36" s="2">
        <f t="shared" si="3"/>
        <v>0</v>
      </c>
      <c r="O36" s="2">
        <f t="shared" si="4"/>
        <v>0</v>
      </c>
      <c r="P36" s="2">
        <f t="shared" si="5"/>
        <v>0</v>
      </c>
      <c r="Q36" s="2" t="e">
        <f t="shared" si="6"/>
        <v>#DIV/0!</v>
      </c>
      <c r="R36" s="2">
        <f t="shared" si="7"/>
        <v>0</v>
      </c>
      <c r="S36" s="2">
        <f t="shared" si="8"/>
        <v>0</v>
      </c>
      <c r="T36" s="2" t="e">
        <f t="shared" si="9"/>
        <v>#DIV/0!</v>
      </c>
      <c r="U36" s="1" t="e">
        <f t="shared" si="10"/>
        <v>#DIV/0!</v>
      </c>
      <c r="V36" s="9" t="str">
        <f t="shared" si="11"/>
        <v>0 ± 0</v>
      </c>
    </row>
    <row r="37" spans="1:22" x14ac:dyDescent="0.3">
      <c r="A37" s="4">
        <f t="shared" si="12"/>
        <v>35</v>
      </c>
      <c r="G37" s="2">
        <f t="shared" si="13"/>
        <v>0</v>
      </c>
      <c r="H37" s="2">
        <f t="shared" si="14"/>
        <v>0</v>
      </c>
      <c r="I37" s="2">
        <f t="shared" si="14"/>
        <v>0</v>
      </c>
      <c r="J37" s="2">
        <f t="shared" si="14"/>
        <v>0</v>
      </c>
      <c r="M37" s="2">
        <f t="shared" si="2"/>
        <v>0</v>
      </c>
      <c r="N37" s="2">
        <f t="shared" si="3"/>
        <v>0</v>
      </c>
      <c r="O37" s="2">
        <f t="shared" si="4"/>
        <v>0</v>
      </c>
      <c r="P37" s="2">
        <f t="shared" si="5"/>
        <v>0</v>
      </c>
      <c r="Q37" s="2" t="e">
        <f t="shared" si="6"/>
        <v>#DIV/0!</v>
      </c>
      <c r="R37" s="2">
        <f t="shared" si="7"/>
        <v>0</v>
      </c>
      <c r="S37" s="2">
        <f t="shared" si="8"/>
        <v>0</v>
      </c>
      <c r="T37" s="2" t="e">
        <f t="shared" si="9"/>
        <v>#DIV/0!</v>
      </c>
      <c r="U37" s="1" t="e">
        <f t="shared" si="10"/>
        <v>#DIV/0!</v>
      </c>
      <c r="V37" s="9" t="str">
        <f t="shared" si="11"/>
        <v>0 ± 0</v>
      </c>
    </row>
    <row r="38" spans="1:22" x14ac:dyDescent="0.3">
      <c r="A38" s="31">
        <f t="shared" si="12"/>
        <v>36</v>
      </c>
      <c r="B38" s="3">
        <v>0</v>
      </c>
      <c r="C38" s="2">
        <v>0</v>
      </c>
      <c r="D38" s="2">
        <v>0</v>
      </c>
      <c r="G38" s="2">
        <f t="shared" si="13"/>
        <v>0</v>
      </c>
      <c r="H38" s="2">
        <f t="shared" si="14"/>
        <v>0</v>
      </c>
      <c r="I38" s="2">
        <f t="shared" si="14"/>
        <v>0</v>
      </c>
      <c r="J38" s="2">
        <f t="shared" si="14"/>
        <v>0</v>
      </c>
      <c r="M38" s="2">
        <f t="shared" si="2"/>
        <v>0</v>
      </c>
      <c r="N38" s="2">
        <f t="shared" si="3"/>
        <v>0</v>
      </c>
      <c r="O38" s="2">
        <f t="shared" si="4"/>
        <v>0</v>
      </c>
      <c r="P38" s="2">
        <f t="shared" si="5"/>
        <v>0</v>
      </c>
      <c r="Q38" s="2" t="e">
        <f t="shared" si="6"/>
        <v>#DIV/0!</v>
      </c>
      <c r="R38" s="2">
        <f t="shared" si="7"/>
        <v>0</v>
      </c>
      <c r="S38" s="2">
        <f t="shared" si="8"/>
        <v>0</v>
      </c>
      <c r="T38" s="2" t="e">
        <f t="shared" si="9"/>
        <v>#DIV/0!</v>
      </c>
      <c r="U38" s="1" t="e">
        <f t="shared" si="10"/>
        <v>#DIV/0!</v>
      </c>
      <c r="V38" s="9" t="str">
        <f t="shared" si="11"/>
        <v>0 ± 0</v>
      </c>
    </row>
    <row r="39" spans="1:22" x14ac:dyDescent="0.3">
      <c r="A39" s="4">
        <f t="shared" si="12"/>
        <v>37</v>
      </c>
      <c r="G39" s="2">
        <f t="shared" si="13"/>
        <v>0</v>
      </c>
      <c r="H39" s="2">
        <f t="shared" si="14"/>
        <v>0</v>
      </c>
      <c r="I39" s="2">
        <f t="shared" si="14"/>
        <v>0</v>
      </c>
      <c r="J39" s="2">
        <f t="shared" si="14"/>
        <v>0</v>
      </c>
      <c r="M39" s="2">
        <f t="shared" si="2"/>
        <v>0</v>
      </c>
      <c r="N39" s="2">
        <f t="shared" si="3"/>
        <v>0</v>
      </c>
      <c r="O39" s="2">
        <f t="shared" si="4"/>
        <v>0</v>
      </c>
      <c r="P39" s="2">
        <f t="shared" si="5"/>
        <v>0</v>
      </c>
      <c r="Q39" s="2" t="e">
        <f t="shared" si="6"/>
        <v>#DIV/0!</v>
      </c>
      <c r="R39" s="2">
        <f t="shared" si="7"/>
        <v>0</v>
      </c>
      <c r="S39" s="2">
        <f t="shared" si="8"/>
        <v>0</v>
      </c>
      <c r="T39" s="2" t="e">
        <f t="shared" si="9"/>
        <v>#DIV/0!</v>
      </c>
      <c r="U39" s="1" t="e">
        <f t="shared" si="10"/>
        <v>#DIV/0!</v>
      </c>
      <c r="V39" s="9" t="str">
        <f t="shared" si="11"/>
        <v>0 ± 0</v>
      </c>
    </row>
    <row r="40" spans="1:22" x14ac:dyDescent="0.3">
      <c r="A40" s="4">
        <f t="shared" si="12"/>
        <v>38</v>
      </c>
      <c r="G40" s="2">
        <f t="shared" si="13"/>
        <v>0</v>
      </c>
      <c r="H40" s="2">
        <f t="shared" si="14"/>
        <v>0</v>
      </c>
      <c r="I40" s="2">
        <f t="shared" si="14"/>
        <v>0</v>
      </c>
      <c r="J40" s="2">
        <f t="shared" si="14"/>
        <v>0</v>
      </c>
      <c r="M40" s="2">
        <f t="shared" si="2"/>
        <v>0</v>
      </c>
      <c r="N40" s="2">
        <f t="shared" si="3"/>
        <v>0</v>
      </c>
      <c r="O40" s="2">
        <f t="shared" si="4"/>
        <v>0</v>
      </c>
      <c r="P40" s="2">
        <f t="shared" si="5"/>
        <v>0</v>
      </c>
      <c r="Q40" s="2" t="e">
        <f t="shared" si="6"/>
        <v>#DIV/0!</v>
      </c>
      <c r="R40" s="2">
        <f t="shared" si="7"/>
        <v>0</v>
      </c>
      <c r="S40" s="2">
        <f t="shared" si="8"/>
        <v>0</v>
      </c>
      <c r="T40" s="2" t="e">
        <f t="shared" si="9"/>
        <v>#DIV/0!</v>
      </c>
      <c r="U40" s="1" t="e">
        <f t="shared" si="10"/>
        <v>#DIV/0!</v>
      </c>
      <c r="V40" s="9" t="str">
        <f t="shared" si="11"/>
        <v>0 ± 0</v>
      </c>
    </row>
    <row r="41" spans="1:22" x14ac:dyDescent="0.3">
      <c r="A41" s="4">
        <f t="shared" si="12"/>
        <v>39</v>
      </c>
      <c r="G41" s="2">
        <f t="shared" si="13"/>
        <v>0</v>
      </c>
      <c r="H41" s="2">
        <f t="shared" si="14"/>
        <v>0</v>
      </c>
      <c r="I41" s="2">
        <f t="shared" si="14"/>
        <v>0</v>
      </c>
      <c r="J41" s="2">
        <f t="shared" si="14"/>
        <v>0</v>
      </c>
      <c r="M41" s="2">
        <f t="shared" si="2"/>
        <v>0</v>
      </c>
      <c r="N41" s="2">
        <f t="shared" si="3"/>
        <v>0</v>
      </c>
      <c r="O41" s="2">
        <f t="shared" si="4"/>
        <v>0</v>
      </c>
      <c r="P41" s="2">
        <f t="shared" si="5"/>
        <v>0</v>
      </c>
      <c r="Q41" s="2" t="e">
        <f t="shared" si="6"/>
        <v>#DIV/0!</v>
      </c>
      <c r="R41" s="2">
        <f t="shared" si="7"/>
        <v>0</v>
      </c>
      <c r="S41" s="2">
        <f t="shared" si="8"/>
        <v>0</v>
      </c>
      <c r="T41" s="2" t="e">
        <f t="shared" si="9"/>
        <v>#DIV/0!</v>
      </c>
      <c r="U41" s="1" t="e">
        <f t="shared" si="10"/>
        <v>#DIV/0!</v>
      </c>
      <c r="V41" s="9" t="str">
        <f t="shared" si="11"/>
        <v>0 ± 0</v>
      </c>
    </row>
    <row r="42" spans="1:22" x14ac:dyDescent="0.3">
      <c r="A42" s="4">
        <f t="shared" si="12"/>
        <v>40</v>
      </c>
      <c r="G42" s="2">
        <f t="shared" si="13"/>
        <v>0</v>
      </c>
      <c r="H42" s="2">
        <f t="shared" si="14"/>
        <v>0</v>
      </c>
      <c r="I42" s="2">
        <f t="shared" si="14"/>
        <v>0</v>
      </c>
      <c r="J42" s="2">
        <f t="shared" si="14"/>
        <v>0</v>
      </c>
      <c r="M42" s="2">
        <f t="shared" si="2"/>
        <v>0</v>
      </c>
      <c r="N42" s="2">
        <f t="shared" si="3"/>
        <v>0</v>
      </c>
      <c r="O42" s="2">
        <f t="shared" si="4"/>
        <v>0</v>
      </c>
      <c r="P42" s="2">
        <f t="shared" si="5"/>
        <v>0</v>
      </c>
      <c r="Q42" s="2" t="e">
        <f t="shared" si="6"/>
        <v>#DIV/0!</v>
      </c>
      <c r="R42" s="2">
        <f t="shared" si="7"/>
        <v>0</v>
      </c>
      <c r="S42" s="2">
        <f t="shared" si="8"/>
        <v>0</v>
      </c>
      <c r="T42" s="2" t="e">
        <f t="shared" si="9"/>
        <v>#DIV/0!</v>
      </c>
      <c r="U42" s="1" t="e">
        <f t="shared" si="10"/>
        <v>#DIV/0!</v>
      </c>
      <c r="V42" s="9" t="str">
        <f t="shared" si="11"/>
        <v>0 ± 0</v>
      </c>
    </row>
    <row r="43" spans="1:22" x14ac:dyDescent="0.3">
      <c r="A43" s="31">
        <f t="shared" si="12"/>
        <v>41</v>
      </c>
      <c r="B43" s="3">
        <v>0</v>
      </c>
      <c r="C43" s="2">
        <v>0</v>
      </c>
      <c r="D43" s="2">
        <v>0</v>
      </c>
      <c r="G43" s="2">
        <f t="shared" si="13"/>
        <v>0</v>
      </c>
      <c r="H43" s="2">
        <f t="shared" si="14"/>
        <v>0</v>
      </c>
      <c r="I43" s="2">
        <f t="shared" si="14"/>
        <v>0</v>
      </c>
      <c r="J43" s="2">
        <f t="shared" si="14"/>
        <v>0</v>
      </c>
      <c r="M43" s="2">
        <f t="shared" si="2"/>
        <v>0</v>
      </c>
      <c r="N43" s="2">
        <f t="shared" si="3"/>
        <v>0</v>
      </c>
      <c r="O43" s="2">
        <f t="shared" si="4"/>
        <v>0</v>
      </c>
      <c r="P43" s="2">
        <f t="shared" si="5"/>
        <v>0</v>
      </c>
      <c r="Q43" s="2" t="e">
        <f t="shared" si="6"/>
        <v>#DIV/0!</v>
      </c>
      <c r="R43" s="2">
        <f t="shared" si="7"/>
        <v>0</v>
      </c>
      <c r="S43" s="2">
        <f t="shared" si="8"/>
        <v>0</v>
      </c>
      <c r="T43" s="2" t="e">
        <f t="shared" si="9"/>
        <v>#DIV/0!</v>
      </c>
      <c r="U43" s="1" t="e">
        <f t="shared" si="10"/>
        <v>#DIV/0!</v>
      </c>
      <c r="V43" s="9" t="str">
        <f t="shared" si="11"/>
        <v>0 ± 0</v>
      </c>
    </row>
    <row r="44" spans="1:22" x14ac:dyDescent="0.3">
      <c r="A44" s="30">
        <f t="shared" si="12"/>
        <v>42</v>
      </c>
      <c r="G44" s="2">
        <f t="shared" si="13"/>
        <v>0</v>
      </c>
      <c r="H44" s="2">
        <f t="shared" si="14"/>
        <v>0</v>
      </c>
      <c r="I44" s="2">
        <f t="shared" si="14"/>
        <v>0</v>
      </c>
      <c r="J44" s="2">
        <f t="shared" si="14"/>
        <v>0</v>
      </c>
      <c r="M44" s="2">
        <f t="shared" si="2"/>
        <v>0</v>
      </c>
      <c r="N44" s="2">
        <f t="shared" si="3"/>
        <v>0</v>
      </c>
      <c r="O44" s="2">
        <f t="shared" si="4"/>
        <v>0</v>
      </c>
      <c r="P44" s="2">
        <f t="shared" si="5"/>
        <v>0</v>
      </c>
      <c r="Q44" s="2" t="e">
        <f t="shared" si="6"/>
        <v>#DIV/0!</v>
      </c>
      <c r="R44" s="2">
        <f t="shared" si="7"/>
        <v>0</v>
      </c>
      <c r="S44" s="2">
        <f t="shared" si="8"/>
        <v>0</v>
      </c>
      <c r="T44" s="2" t="e">
        <f t="shared" si="9"/>
        <v>#DIV/0!</v>
      </c>
      <c r="U44" s="1" t="e">
        <f t="shared" si="10"/>
        <v>#DIV/0!</v>
      </c>
      <c r="V44" s="9" t="str">
        <f t="shared" si="11"/>
        <v>0 ± 0</v>
      </c>
    </row>
    <row r="45" spans="1:22" x14ac:dyDescent="0.3">
      <c r="A45" s="30">
        <f t="shared" si="12"/>
        <v>43</v>
      </c>
      <c r="G45" s="2">
        <f t="shared" si="13"/>
        <v>0</v>
      </c>
      <c r="H45" s="2">
        <f t="shared" si="14"/>
        <v>0</v>
      </c>
      <c r="I45" s="2">
        <f t="shared" si="14"/>
        <v>0</v>
      </c>
      <c r="J45" s="2">
        <f t="shared" si="14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  <c r="Q45" s="2" t="e">
        <f t="shared" si="6"/>
        <v>#DIV/0!</v>
      </c>
      <c r="R45" s="2">
        <f t="shared" si="7"/>
        <v>0</v>
      </c>
      <c r="S45" s="2">
        <f t="shared" si="8"/>
        <v>0</v>
      </c>
      <c r="T45" s="2" t="e">
        <f t="shared" si="9"/>
        <v>#DIV/0!</v>
      </c>
      <c r="U45" s="1" t="e">
        <f t="shared" si="10"/>
        <v>#DIV/0!</v>
      </c>
      <c r="V45" s="9" t="str">
        <f t="shared" si="11"/>
        <v>0 ± 0</v>
      </c>
    </row>
    <row r="46" spans="1:22" x14ac:dyDescent="0.3">
      <c r="A46" s="30">
        <f t="shared" si="12"/>
        <v>44</v>
      </c>
      <c r="G46" s="2">
        <f t="shared" si="13"/>
        <v>0</v>
      </c>
      <c r="H46" s="2">
        <f t="shared" si="14"/>
        <v>0</v>
      </c>
      <c r="I46" s="2">
        <f t="shared" si="14"/>
        <v>0</v>
      </c>
      <c r="J46" s="2">
        <f t="shared" si="14"/>
        <v>0</v>
      </c>
      <c r="M46" s="2">
        <f t="shared" si="2"/>
        <v>0</v>
      </c>
      <c r="N46" s="2">
        <f t="shared" si="3"/>
        <v>0</v>
      </c>
      <c r="O46" s="2">
        <f t="shared" si="4"/>
        <v>0</v>
      </c>
      <c r="P46" s="2">
        <f t="shared" si="5"/>
        <v>0</v>
      </c>
      <c r="Q46" s="2" t="e">
        <f t="shared" si="6"/>
        <v>#DIV/0!</v>
      </c>
      <c r="R46" s="2">
        <f t="shared" si="7"/>
        <v>0</v>
      </c>
      <c r="S46" s="2">
        <f t="shared" si="8"/>
        <v>0</v>
      </c>
      <c r="T46" s="2" t="e">
        <f t="shared" si="9"/>
        <v>#DIV/0!</v>
      </c>
      <c r="U46" s="1" t="e">
        <f t="shared" si="10"/>
        <v>#DIV/0!</v>
      </c>
      <c r="V46" s="9" t="str">
        <f t="shared" si="11"/>
        <v>0 ± 0</v>
      </c>
    </row>
    <row r="47" spans="1:22" x14ac:dyDescent="0.3">
      <c r="A47" s="30">
        <f t="shared" si="12"/>
        <v>45</v>
      </c>
      <c r="G47" s="2">
        <f t="shared" si="13"/>
        <v>0</v>
      </c>
      <c r="H47" s="2">
        <f t="shared" si="14"/>
        <v>0</v>
      </c>
      <c r="I47" s="2">
        <f t="shared" si="14"/>
        <v>0</v>
      </c>
      <c r="J47" s="2">
        <f t="shared" si="14"/>
        <v>0</v>
      </c>
      <c r="M47" s="2">
        <f t="shared" si="2"/>
        <v>0</v>
      </c>
      <c r="N47" s="2">
        <f t="shared" si="3"/>
        <v>0</v>
      </c>
      <c r="O47" s="2">
        <f t="shared" si="4"/>
        <v>0</v>
      </c>
      <c r="P47" s="2">
        <f t="shared" si="5"/>
        <v>0</v>
      </c>
      <c r="Q47" s="2" t="e">
        <f t="shared" si="6"/>
        <v>#DIV/0!</v>
      </c>
      <c r="R47" s="2">
        <f t="shared" si="7"/>
        <v>0</v>
      </c>
      <c r="S47" s="2">
        <f t="shared" si="8"/>
        <v>0</v>
      </c>
      <c r="T47" s="2" t="e">
        <f t="shared" si="9"/>
        <v>#DIV/0!</v>
      </c>
      <c r="U47" s="1" t="e">
        <f t="shared" si="10"/>
        <v>#DIV/0!</v>
      </c>
      <c r="V47" s="9" t="str">
        <f t="shared" si="11"/>
        <v>0 ± 0</v>
      </c>
    </row>
    <row r="48" spans="1:22" x14ac:dyDescent="0.3">
      <c r="A48" s="31">
        <f t="shared" si="12"/>
        <v>46</v>
      </c>
      <c r="B48" s="3">
        <v>0</v>
      </c>
      <c r="C48" s="2">
        <v>0</v>
      </c>
      <c r="D48" s="2">
        <v>0</v>
      </c>
      <c r="G48" s="2">
        <f t="shared" si="13"/>
        <v>0</v>
      </c>
      <c r="H48" s="2">
        <f t="shared" si="14"/>
        <v>0</v>
      </c>
      <c r="I48" s="2">
        <f t="shared" si="14"/>
        <v>0</v>
      </c>
      <c r="J48" s="2">
        <f t="shared" si="14"/>
        <v>0</v>
      </c>
      <c r="M48" s="2">
        <f t="shared" si="2"/>
        <v>0</v>
      </c>
      <c r="N48" s="2">
        <f t="shared" si="3"/>
        <v>0</v>
      </c>
      <c r="O48" s="2">
        <f t="shared" si="4"/>
        <v>0</v>
      </c>
      <c r="P48" s="2">
        <f t="shared" si="5"/>
        <v>0</v>
      </c>
      <c r="Q48" s="2" t="e">
        <f t="shared" si="6"/>
        <v>#DIV/0!</v>
      </c>
      <c r="R48" s="2">
        <f t="shared" si="7"/>
        <v>0</v>
      </c>
      <c r="S48" s="2">
        <f t="shared" si="8"/>
        <v>0</v>
      </c>
      <c r="T48" s="2" t="e">
        <f t="shared" si="9"/>
        <v>#DIV/0!</v>
      </c>
      <c r="U48" s="1" t="e">
        <f t="shared" si="10"/>
        <v>#DIV/0!</v>
      </c>
      <c r="V48" s="9" t="str">
        <f t="shared" si="11"/>
        <v>0 ± 0</v>
      </c>
    </row>
    <row r="49" spans="1:22" x14ac:dyDescent="0.3">
      <c r="A49" s="30">
        <f t="shared" si="12"/>
        <v>47</v>
      </c>
      <c r="G49" s="2">
        <f t="shared" si="13"/>
        <v>0</v>
      </c>
      <c r="H49" s="2">
        <f t="shared" si="14"/>
        <v>0</v>
      </c>
      <c r="I49" s="2">
        <f t="shared" si="14"/>
        <v>0</v>
      </c>
      <c r="J49" s="2">
        <f t="shared" si="14"/>
        <v>0</v>
      </c>
      <c r="M49" s="2">
        <f t="shared" si="2"/>
        <v>0</v>
      </c>
      <c r="N49" s="2">
        <f t="shared" si="3"/>
        <v>0</v>
      </c>
      <c r="O49" s="2">
        <f t="shared" si="4"/>
        <v>0</v>
      </c>
      <c r="P49" s="2">
        <f t="shared" si="5"/>
        <v>0</v>
      </c>
      <c r="Q49" s="2" t="e">
        <f t="shared" si="6"/>
        <v>#DIV/0!</v>
      </c>
      <c r="R49" s="2">
        <f t="shared" si="7"/>
        <v>0</v>
      </c>
      <c r="S49" s="2">
        <f t="shared" si="8"/>
        <v>0</v>
      </c>
      <c r="T49" s="2" t="e">
        <f t="shared" si="9"/>
        <v>#DIV/0!</v>
      </c>
      <c r="U49" s="1" t="e">
        <f t="shared" si="10"/>
        <v>#DIV/0!</v>
      </c>
      <c r="V49" s="9" t="str">
        <f t="shared" si="11"/>
        <v>0 ± 0</v>
      </c>
    </row>
    <row r="50" spans="1:22" x14ac:dyDescent="0.3">
      <c r="A50" s="4">
        <f t="shared" si="12"/>
        <v>48</v>
      </c>
      <c r="G50" s="2">
        <f t="shared" si="13"/>
        <v>0</v>
      </c>
      <c r="H50" s="2">
        <f t="shared" si="14"/>
        <v>0</v>
      </c>
      <c r="I50" s="2">
        <f t="shared" si="14"/>
        <v>0</v>
      </c>
      <c r="J50" s="2">
        <f t="shared" si="14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  <c r="Q50" s="2" t="e">
        <f t="shared" si="6"/>
        <v>#DIV/0!</v>
      </c>
      <c r="R50" s="2">
        <f t="shared" si="7"/>
        <v>0</v>
      </c>
      <c r="S50" s="2">
        <f t="shared" si="8"/>
        <v>0</v>
      </c>
      <c r="T50" s="2" t="e">
        <f t="shared" si="9"/>
        <v>#DIV/0!</v>
      </c>
      <c r="U50" s="1" t="e">
        <f t="shared" si="10"/>
        <v>#DIV/0!</v>
      </c>
      <c r="V50" s="9" t="str">
        <f t="shared" si="11"/>
        <v>0 ± 0</v>
      </c>
    </row>
    <row r="51" spans="1:22" x14ac:dyDescent="0.3">
      <c r="A51" s="4">
        <f t="shared" si="12"/>
        <v>49</v>
      </c>
      <c r="G51" s="2">
        <f t="shared" si="13"/>
        <v>0</v>
      </c>
      <c r="H51" s="2">
        <f t="shared" si="14"/>
        <v>0</v>
      </c>
      <c r="I51" s="2">
        <f t="shared" si="14"/>
        <v>0</v>
      </c>
      <c r="J51" s="2">
        <f t="shared" si="14"/>
        <v>0</v>
      </c>
      <c r="M51" s="2">
        <f t="shared" si="2"/>
        <v>0</v>
      </c>
      <c r="N51" s="2">
        <f t="shared" si="3"/>
        <v>0</v>
      </c>
      <c r="O51" s="2">
        <f t="shared" si="4"/>
        <v>0</v>
      </c>
      <c r="P51" s="2">
        <f t="shared" si="5"/>
        <v>0</v>
      </c>
      <c r="Q51" s="2" t="e">
        <f t="shared" si="6"/>
        <v>#DIV/0!</v>
      </c>
      <c r="R51" s="2">
        <f t="shared" si="7"/>
        <v>0</v>
      </c>
      <c r="S51" s="2">
        <f t="shared" si="8"/>
        <v>0</v>
      </c>
      <c r="T51" s="2" t="e">
        <f t="shared" si="9"/>
        <v>#DIV/0!</v>
      </c>
      <c r="U51" s="1" t="e">
        <f t="shared" si="10"/>
        <v>#DIV/0!</v>
      </c>
      <c r="V51" s="9" t="str">
        <f t="shared" si="11"/>
        <v>0 ± 0</v>
      </c>
    </row>
    <row r="52" spans="1:22" x14ac:dyDescent="0.3">
      <c r="A52" s="4">
        <f t="shared" si="12"/>
        <v>50</v>
      </c>
      <c r="G52" s="2">
        <f t="shared" si="13"/>
        <v>0</v>
      </c>
      <c r="H52" s="2">
        <f t="shared" si="14"/>
        <v>0</v>
      </c>
      <c r="I52" s="2">
        <f t="shared" si="14"/>
        <v>0</v>
      </c>
      <c r="J52" s="2">
        <f t="shared" si="14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  <c r="Q52" s="2" t="e">
        <f t="shared" si="6"/>
        <v>#DIV/0!</v>
      </c>
      <c r="R52" s="2">
        <f t="shared" si="7"/>
        <v>0</v>
      </c>
      <c r="S52" s="2">
        <f t="shared" si="8"/>
        <v>0</v>
      </c>
      <c r="T52" s="2" t="e">
        <f t="shared" si="9"/>
        <v>#DIV/0!</v>
      </c>
      <c r="U52" s="1" t="e">
        <f t="shared" si="10"/>
        <v>#DIV/0!</v>
      </c>
      <c r="V52" s="9" t="str">
        <f t="shared" si="11"/>
        <v>0 ± 0</v>
      </c>
    </row>
    <row r="53" spans="1:22" x14ac:dyDescent="0.3">
      <c r="A53" s="31">
        <f t="shared" si="12"/>
        <v>51</v>
      </c>
      <c r="B53" s="3">
        <v>0</v>
      </c>
      <c r="C53" s="2">
        <v>0</v>
      </c>
      <c r="D53" s="2">
        <v>0</v>
      </c>
      <c r="G53" s="2">
        <f t="shared" si="13"/>
        <v>0</v>
      </c>
      <c r="H53" s="2">
        <f t="shared" si="14"/>
        <v>0</v>
      </c>
      <c r="I53" s="2">
        <f t="shared" si="14"/>
        <v>0</v>
      </c>
      <c r="J53" s="2">
        <f t="shared" si="14"/>
        <v>0</v>
      </c>
      <c r="M53" s="2">
        <f t="shared" si="2"/>
        <v>0</v>
      </c>
      <c r="N53" s="2">
        <f t="shared" si="3"/>
        <v>0</v>
      </c>
      <c r="O53" s="2">
        <f t="shared" si="4"/>
        <v>0</v>
      </c>
      <c r="P53" s="2">
        <f t="shared" si="5"/>
        <v>0</v>
      </c>
      <c r="Q53" s="2" t="e">
        <f t="shared" si="6"/>
        <v>#DIV/0!</v>
      </c>
      <c r="R53" s="2">
        <f t="shared" si="7"/>
        <v>0</v>
      </c>
      <c r="S53" s="2">
        <f t="shared" si="8"/>
        <v>0</v>
      </c>
      <c r="T53" s="2" t="e">
        <f t="shared" si="9"/>
        <v>#DIV/0!</v>
      </c>
      <c r="U53" s="1" t="e">
        <f t="shared" si="10"/>
        <v>#DIV/0!</v>
      </c>
      <c r="V53" s="9" t="str">
        <f t="shared" si="11"/>
        <v>0 ± 0</v>
      </c>
    </row>
    <row r="54" spans="1:22" x14ac:dyDescent="0.3">
      <c r="A54" s="31">
        <f t="shared" si="12"/>
        <v>52</v>
      </c>
      <c r="B54" s="3">
        <v>0</v>
      </c>
      <c r="C54" s="2">
        <v>0</v>
      </c>
      <c r="D54" s="2">
        <v>0</v>
      </c>
      <c r="G54" s="2">
        <f t="shared" si="13"/>
        <v>0</v>
      </c>
      <c r="H54" s="2">
        <f t="shared" si="14"/>
        <v>0</v>
      </c>
      <c r="I54" s="2">
        <f t="shared" si="14"/>
        <v>0</v>
      </c>
      <c r="J54" s="2">
        <f t="shared" si="14"/>
        <v>0</v>
      </c>
      <c r="M54" s="2">
        <f t="shared" si="2"/>
        <v>0</v>
      </c>
      <c r="N54" s="2">
        <f t="shared" si="3"/>
        <v>0</v>
      </c>
      <c r="O54" s="2">
        <f t="shared" si="4"/>
        <v>0</v>
      </c>
      <c r="P54" s="2">
        <f t="shared" si="5"/>
        <v>0</v>
      </c>
      <c r="Q54" s="2" t="e">
        <f t="shared" si="6"/>
        <v>#DIV/0!</v>
      </c>
      <c r="R54" s="2">
        <f t="shared" si="7"/>
        <v>0</v>
      </c>
      <c r="S54" s="2">
        <f t="shared" si="8"/>
        <v>0</v>
      </c>
      <c r="T54" s="2" t="e">
        <f t="shared" si="9"/>
        <v>#DIV/0!</v>
      </c>
      <c r="U54" s="1" t="e">
        <f t="shared" si="10"/>
        <v>#DIV/0!</v>
      </c>
      <c r="V54" s="9" t="str">
        <f t="shared" si="11"/>
        <v>0 ± 0</v>
      </c>
    </row>
    <row r="55" spans="1:22" x14ac:dyDescent="0.3">
      <c r="A55" s="4">
        <f t="shared" si="12"/>
        <v>53</v>
      </c>
      <c r="G55" s="2">
        <f t="shared" si="13"/>
        <v>0</v>
      </c>
      <c r="H55" s="2">
        <f t="shared" si="14"/>
        <v>0</v>
      </c>
      <c r="I55" s="2">
        <f t="shared" si="14"/>
        <v>0</v>
      </c>
      <c r="J55" s="2">
        <f t="shared" si="14"/>
        <v>0</v>
      </c>
      <c r="M55" s="2">
        <f t="shared" si="2"/>
        <v>0</v>
      </c>
      <c r="N55" s="2">
        <f t="shared" si="3"/>
        <v>0</v>
      </c>
      <c r="O55" s="2">
        <f t="shared" si="4"/>
        <v>0</v>
      </c>
      <c r="P55" s="2">
        <f t="shared" si="5"/>
        <v>0</v>
      </c>
      <c r="Q55" s="2" t="e">
        <f t="shared" si="6"/>
        <v>#DIV/0!</v>
      </c>
      <c r="R55" s="2">
        <f t="shared" si="7"/>
        <v>0</v>
      </c>
      <c r="S55" s="2">
        <f t="shared" si="8"/>
        <v>0</v>
      </c>
      <c r="T55" s="2" t="e">
        <f t="shared" si="9"/>
        <v>#DIV/0!</v>
      </c>
      <c r="U55" s="1" t="e">
        <f t="shared" si="10"/>
        <v>#DIV/0!</v>
      </c>
      <c r="V55" s="9" t="str">
        <f t="shared" si="11"/>
        <v>0 ± 0</v>
      </c>
    </row>
    <row r="56" spans="1:22" x14ac:dyDescent="0.3">
      <c r="A56" s="4">
        <f t="shared" si="12"/>
        <v>54</v>
      </c>
      <c r="G56" s="2">
        <f t="shared" si="13"/>
        <v>0</v>
      </c>
      <c r="H56" s="2">
        <f t="shared" si="14"/>
        <v>0</v>
      </c>
      <c r="I56" s="2">
        <f t="shared" si="14"/>
        <v>0</v>
      </c>
      <c r="J56" s="2">
        <f t="shared" si="14"/>
        <v>0</v>
      </c>
      <c r="M56" s="2">
        <f t="shared" si="2"/>
        <v>0</v>
      </c>
      <c r="N56" s="2">
        <f t="shared" si="3"/>
        <v>0</v>
      </c>
      <c r="O56" s="2">
        <f t="shared" si="4"/>
        <v>0</v>
      </c>
      <c r="P56" s="2">
        <f t="shared" si="5"/>
        <v>0</v>
      </c>
      <c r="Q56" s="2" t="e">
        <f t="shared" si="6"/>
        <v>#DIV/0!</v>
      </c>
      <c r="R56" s="2">
        <f t="shared" si="7"/>
        <v>0</v>
      </c>
      <c r="S56" s="2">
        <f t="shared" si="8"/>
        <v>0</v>
      </c>
      <c r="T56" s="2" t="e">
        <f t="shared" si="9"/>
        <v>#DIV/0!</v>
      </c>
      <c r="U56" s="1" t="e">
        <f t="shared" si="10"/>
        <v>#DIV/0!</v>
      </c>
      <c r="V56" s="9" t="str">
        <f t="shared" si="11"/>
        <v>0 ± 0</v>
      </c>
    </row>
    <row r="57" spans="1:22" x14ac:dyDescent="0.3">
      <c r="A57" s="4">
        <f t="shared" si="12"/>
        <v>55</v>
      </c>
      <c r="G57" s="2">
        <f t="shared" si="13"/>
        <v>0</v>
      </c>
      <c r="H57" s="2">
        <f t="shared" si="14"/>
        <v>0</v>
      </c>
      <c r="I57" s="2">
        <f t="shared" si="14"/>
        <v>0</v>
      </c>
      <c r="J57" s="2">
        <f t="shared" si="14"/>
        <v>0</v>
      </c>
      <c r="M57" s="2">
        <f t="shared" si="2"/>
        <v>0</v>
      </c>
      <c r="N57" s="2">
        <f t="shared" si="3"/>
        <v>0</v>
      </c>
      <c r="O57" s="2">
        <f t="shared" si="4"/>
        <v>0</v>
      </c>
      <c r="P57" s="2">
        <f t="shared" si="5"/>
        <v>0</v>
      </c>
      <c r="Q57" s="2" t="e">
        <f t="shared" si="6"/>
        <v>#DIV/0!</v>
      </c>
      <c r="R57" s="2">
        <f t="shared" si="7"/>
        <v>0</v>
      </c>
      <c r="S57" s="2">
        <f t="shared" si="8"/>
        <v>0</v>
      </c>
      <c r="T57" s="2" t="e">
        <f t="shared" si="9"/>
        <v>#DIV/0!</v>
      </c>
      <c r="U57" s="1" t="e">
        <f t="shared" si="10"/>
        <v>#DIV/0!</v>
      </c>
      <c r="V57" s="9" t="str">
        <f t="shared" si="11"/>
        <v>0 ± 0</v>
      </c>
    </row>
    <row r="58" spans="1:22" x14ac:dyDescent="0.3">
      <c r="A58" s="31">
        <f t="shared" si="12"/>
        <v>56</v>
      </c>
      <c r="B58" s="3">
        <v>0</v>
      </c>
      <c r="C58" s="2">
        <v>0</v>
      </c>
      <c r="D58" s="2">
        <v>0</v>
      </c>
      <c r="G58" s="2">
        <f t="shared" si="13"/>
        <v>0</v>
      </c>
      <c r="H58" s="2">
        <f t="shared" si="14"/>
        <v>0</v>
      </c>
      <c r="I58" s="2">
        <f t="shared" si="14"/>
        <v>0</v>
      </c>
      <c r="J58" s="2">
        <f t="shared" si="14"/>
        <v>0</v>
      </c>
      <c r="M58" s="2">
        <f t="shared" si="2"/>
        <v>0</v>
      </c>
      <c r="N58" s="2">
        <f t="shared" si="3"/>
        <v>0</v>
      </c>
      <c r="O58" s="2">
        <f t="shared" si="4"/>
        <v>0</v>
      </c>
      <c r="P58" s="2">
        <f t="shared" si="5"/>
        <v>0</v>
      </c>
      <c r="Q58" s="2" t="e">
        <f t="shared" si="6"/>
        <v>#DIV/0!</v>
      </c>
      <c r="R58" s="2">
        <f t="shared" si="7"/>
        <v>0</v>
      </c>
      <c r="S58" s="2">
        <f t="shared" si="8"/>
        <v>0</v>
      </c>
      <c r="T58" s="2" t="e">
        <f t="shared" si="9"/>
        <v>#DIV/0!</v>
      </c>
      <c r="U58" s="1" t="e">
        <f t="shared" si="10"/>
        <v>#DIV/0!</v>
      </c>
      <c r="V58" s="9" t="str">
        <f t="shared" si="11"/>
        <v>0 ± 0</v>
      </c>
    </row>
    <row r="59" spans="1:22" x14ac:dyDescent="0.3">
      <c r="A59" s="31">
        <f t="shared" si="12"/>
        <v>57</v>
      </c>
      <c r="B59" s="3">
        <v>0</v>
      </c>
      <c r="C59" s="2">
        <v>0</v>
      </c>
      <c r="D59" s="2">
        <v>0</v>
      </c>
      <c r="G59" s="2">
        <f t="shared" si="13"/>
        <v>0</v>
      </c>
      <c r="H59" s="2">
        <f t="shared" si="14"/>
        <v>0</v>
      </c>
      <c r="I59" s="2">
        <f t="shared" si="14"/>
        <v>0</v>
      </c>
      <c r="J59" s="2">
        <f t="shared" si="14"/>
        <v>0</v>
      </c>
      <c r="M59" s="2">
        <f t="shared" si="2"/>
        <v>0</v>
      </c>
      <c r="N59" s="2">
        <f t="shared" si="3"/>
        <v>0</v>
      </c>
      <c r="O59" s="2">
        <f t="shared" si="4"/>
        <v>0</v>
      </c>
      <c r="P59" s="2">
        <f t="shared" si="5"/>
        <v>0</v>
      </c>
      <c r="Q59" s="2" t="e">
        <f t="shared" si="6"/>
        <v>#DIV/0!</v>
      </c>
      <c r="R59" s="2">
        <f t="shared" si="7"/>
        <v>0</v>
      </c>
      <c r="S59" s="2">
        <f t="shared" si="8"/>
        <v>0</v>
      </c>
      <c r="T59" s="2" t="e">
        <f t="shared" si="9"/>
        <v>#DIV/0!</v>
      </c>
      <c r="U59" s="1" t="e">
        <f t="shared" si="10"/>
        <v>#DIV/0!</v>
      </c>
      <c r="V59" s="9" t="str">
        <f t="shared" si="11"/>
        <v>0 ± 0</v>
      </c>
    </row>
    <row r="60" spans="1:22" x14ac:dyDescent="0.3">
      <c r="A60" s="4">
        <f t="shared" si="12"/>
        <v>58</v>
      </c>
      <c r="G60" s="2">
        <f t="shared" si="13"/>
        <v>0</v>
      </c>
      <c r="H60" s="2">
        <f t="shared" si="14"/>
        <v>0</v>
      </c>
      <c r="I60" s="2">
        <f t="shared" si="14"/>
        <v>0</v>
      </c>
      <c r="J60" s="2">
        <f t="shared" si="14"/>
        <v>0</v>
      </c>
      <c r="M60" s="2">
        <f t="shared" si="2"/>
        <v>0</v>
      </c>
      <c r="N60" s="2">
        <f t="shared" si="3"/>
        <v>0</v>
      </c>
      <c r="O60" s="2">
        <f t="shared" si="4"/>
        <v>0</v>
      </c>
      <c r="P60" s="2">
        <f t="shared" si="5"/>
        <v>0</v>
      </c>
      <c r="Q60" s="2" t="e">
        <f t="shared" si="6"/>
        <v>#DIV/0!</v>
      </c>
      <c r="R60" s="2">
        <f t="shared" si="7"/>
        <v>0</v>
      </c>
      <c r="S60" s="2">
        <f t="shared" si="8"/>
        <v>0</v>
      </c>
      <c r="T60" s="2" t="e">
        <f t="shared" si="9"/>
        <v>#DIV/0!</v>
      </c>
      <c r="U60" s="1" t="e">
        <f t="shared" si="10"/>
        <v>#DIV/0!</v>
      </c>
      <c r="V60" s="9" t="str">
        <f t="shared" si="11"/>
        <v>0 ± 0</v>
      </c>
    </row>
    <row r="61" spans="1:22" x14ac:dyDescent="0.3">
      <c r="A61" s="4">
        <f t="shared" si="12"/>
        <v>59</v>
      </c>
      <c r="G61" s="2">
        <f t="shared" si="13"/>
        <v>0</v>
      </c>
      <c r="H61" s="2">
        <f t="shared" si="14"/>
        <v>0</v>
      </c>
      <c r="I61" s="2">
        <f t="shared" si="14"/>
        <v>0</v>
      </c>
      <c r="J61" s="2">
        <f t="shared" si="14"/>
        <v>0</v>
      </c>
      <c r="M61" s="2">
        <f t="shared" si="2"/>
        <v>0</v>
      </c>
      <c r="N61" s="2">
        <f t="shared" si="3"/>
        <v>0</v>
      </c>
      <c r="O61" s="2">
        <f t="shared" si="4"/>
        <v>0</v>
      </c>
      <c r="P61" s="2">
        <f t="shared" si="5"/>
        <v>0</v>
      </c>
      <c r="Q61" s="2" t="e">
        <f t="shared" si="6"/>
        <v>#DIV/0!</v>
      </c>
      <c r="R61" s="2">
        <f t="shared" si="7"/>
        <v>0</v>
      </c>
      <c r="S61" s="2">
        <f t="shared" si="8"/>
        <v>0</v>
      </c>
      <c r="T61" s="2" t="e">
        <f t="shared" si="9"/>
        <v>#DIV/0!</v>
      </c>
      <c r="U61" s="1" t="e">
        <f t="shared" si="10"/>
        <v>#DIV/0!</v>
      </c>
      <c r="V61" s="9" t="str">
        <f t="shared" si="11"/>
        <v>0 ± 0</v>
      </c>
    </row>
    <row r="62" spans="1:22" x14ac:dyDescent="0.3">
      <c r="A62" s="4">
        <f t="shared" si="12"/>
        <v>60</v>
      </c>
      <c r="G62" s="2">
        <f t="shared" si="13"/>
        <v>0</v>
      </c>
      <c r="H62" s="2">
        <f t="shared" si="14"/>
        <v>0</v>
      </c>
      <c r="I62" s="2">
        <f t="shared" si="14"/>
        <v>0</v>
      </c>
      <c r="J62" s="2">
        <f t="shared" si="14"/>
        <v>0</v>
      </c>
      <c r="M62" s="2">
        <f t="shared" si="2"/>
        <v>0</v>
      </c>
      <c r="N62" s="2">
        <f t="shared" si="3"/>
        <v>0</v>
      </c>
      <c r="O62" s="2">
        <f t="shared" si="4"/>
        <v>0</v>
      </c>
      <c r="P62" s="2">
        <f t="shared" si="5"/>
        <v>0</v>
      </c>
      <c r="Q62" s="2" t="e">
        <f t="shared" si="6"/>
        <v>#DIV/0!</v>
      </c>
      <c r="R62" s="2">
        <f t="shared" si="7"/>
        <v>0</v>
      </c>
      <c r="S62" s="2">
        <f t="shared" si="8"/>
        <v>0</v>
      </c>
      <c r="T62" s="2" t="e">
        <f t="shared" si="9"/>
        <v>#DIV/0!</v>
      </c>
      <c r="U62" s="1" t="e">
        <f t="shared" si="10"/>
        <v>#DIV/0!</v>
      </c>
      <c r="V62" s="9" t="str">
        <f t="shared" si="11"/>
        <v>0 ± 0</v>
      </c>
    </row>
    <row r="63" spans="1:22" x14ac:dyDescent="0.3">
      <c r="A63" s="32">
        <f t="shared" si="12"/>
        <v>61</v>
      </c>
      <c r="B63" s="3">
        <v>0</v>
      </c>
      <c r="C63" s="2">
        <v>0</v>
      </c>
      <c r="D63" s="2">
        <v>0</v>
      </c>
      <c r="G63" s="2">
        <f t="shared" si="13"/>
        <v>0</v>
      </c>
      <c r="H63" s="2">
        <f t="shared" si="14"/>
        <v>0</v>
      </c>
      <c r="I63" s="2">
        <f t="shared" si="14"/>
        <v>0</v>
      </c>
      <c r="J63" s="2">
        <f t="shared" si="14"/>
        <v>0</v>
      </c>
      <c r="M63" s="2">
        <f t="shared" si="2"/>
        <v>0</v>
      </c>
      <c r="N63" s="2">
        <f t="shared" si="3"/>
        <v>0</v>
      </c>
      <c r="O63" s="2">
        <f t="shared" si="4"/>
        <v>0</v>
      </c>
      <c r="P63" s="2">
        <f t="shared" si="5"/>
        <v>0</v>
      </c>
      <c r="Q63" s="2" t="e">
        <f t="shared" si="6"/>
        <v>#DIV/0!</v>
      </c>
      <c r="R63" s="2">
        <f t="shared" si="7"/>
        <v>0</v>
      </c>
      <c r="S63" s="2">
        <f t="shared" si="8"/>
        <v>0</v>
      </c>
      <c r="T63" s="2" t="e">
        <f t="shared" si="9"/>
        <v>#DIV/0!</v>
      </c>
      <c r="U63" s="1" t="e">
        <f t="shared" si="10"/>
        <v>#DIV/0!</v>
      </c>
      <c r="V63" s="9" t="str">
        <f t="shared" si="11"/>
        <v>0 ± 0</v>
      </c>
    </row>
    <row r="64" spans="1:22" x14ac:dyDescent="0.3">
      <c r="A64" s="30">
        <f t="shared" si="12"/>
        <v>62</v>
      </c>
      <c r="G64" s="2">
        <f t="shared" si="13"/>
        <v>0</v>
      </c>
      <c r="H64" s="2">
        <f t="shared" si="14"/>
        <v>0</v>
      </c>
      <c r="I64" s="2">
        <f t="shared" si="14"/>
        <v>0</v>
      </c>
      <c r="J64" s="2">
        <f t="shared" si="14"/>
        <v>0</v>
      </c>
      <c r="M64" s="2">
        <f t="shared" si="2"/>
        <v>0</v>
      </c>
      <c r="N64" s="2">
        <f t="shared" si="3"/>
        <v>0</v>
      </c>
      <c r="O64" s="2">
        <f t="shared" si="4"/>
        <v>0</v>
      </c>
      <c r="P64" s="2">
        <f t="shared" si="5"/>
        <v>0</v>
      </c>
      <c r="Q64" s="2" t="e">
        <f t="shared" si="6"/>
        <v>#DIV/0!</v>
      </c>
      <c r="R64" s="2">
        <f t="shared" si="7"/>
        <v>0</v>
      </c>
      <c r="S64" s="2">
        <f t="shared" si="8"/>
        <v>0</v>
      </c>
      <c r="T64" s="2" t="e">
        <f t="shared" si="9"/>
        <v>#DIV/0!</v>
      </c>
      <c r="U64" s="1" t="e">
        <f t="shared" si="10"/>
        <v>#DIV/0!</v>
      </c>
      <c r="V64" s="9" t="str">
        <f t="shared" si="11"/>
        <v>0 ± 0</v>
      </c>
    </row>
    <row r="65" spans="1:22" x14ac:dyDescent="0.3">
      <c r="A65" s="30">
        <f t="shared" si="12"/>
        <v>63</v>
      </c>
      <c r="G65" s="2">
        <f t="shared" si="13"/>
        <v>0</v>
      </c>
      <c r="H65" s="2">
        <f t="shared" si="14"/>
        <v>0</v>
      </c>
      <c r="I65" s="2">
        <f t="shared" si="14"/>
        <v>0</v>
      </c>
      <c r="J65" s="2">
        <f t="shared" si="14"/>
        <v>0</v>
      </c>
      <c r="M65" s="2">
        <f t="shared" si="2"/>
        <v>0</v>
      </c>
      <c r="N65" s="2">
        <f t="shared" si="3"/>
        <v>0</v>
      </c>
      <c r="O65" s="2">
        <f t="shared" si="4"/>
        <v>0</v>
      </c>
      <c r="P65" s="2">
        <f t="shared" si="5"/>
        <v>0</v>
      </c>
      <c r="Q65" s="2" t="e">
        <f t="shared" si="6"/>
        <v>#DIV/0!</v>
      </c>
      <c r="R65" s="2">
        <f t="shared" si="7"/>
        <v>0</v>
      </c>
      <c r="S65" s="2">
        <f t="shared" si="8"/>
        <v>0</v>
      </c>
      <c r="T65" s="2" t="e">
        <f t="shared" si="9"/>
        <v>#DIV/0!</v>
      </c>
      <c r="U65" s="1" t="e">
        <f t="shared" si="10"/>
        <v>#DIV/0!</v>
      </c>
      <c r="V65" s="9" t="str">
        <f t="shared" si="11"/>
        <v>0 ± 0</v>
      </c>
    </row>
    <row r="66" spans="1:22" x14ac:dyDescent="0.3">
      <c r="A66" s="30">
        <f t="shared" si="12"/>
        <v>64</v>
      </c>
      <c r="G66" s="2">
        <f t="shared" si="13"/>
        <v>0</v>
      </c>
      <c r="H66" s="2">
        <f t="shared" si="14"/>
        <v>0</v>
      </c>
      <c r="I66" s="2">
        <f t="shared" si="14"/>
        <v>0</v>
      </c>
      <c r="J66" s="2">
        <f t="shared" si="14"/>
        <v>0</v>
      </c>
      <c r="M66" s="2">
        <f t="shared" si="2"/>
        <v>0</v>
      </c>
      <c r="N66" s="2">
        <f t="shared" si="3"/>
        <v>0</v>
      </c>
      <c r="O66" s="2">
        <f t="shared" si="4"/>
        <v>0</v>
      </c>
      <c r="P66" s="2">
        <f t="shared" si="5"/>
        <v>0</v>
      </c>
      <c r="Q66" s="2" t="e">
        <f t="shared" si="6"/>
        <v>#DIV/0!</v>
      </c>
      <c r="R66" s="2">
        <f t="shared" si="7"/>
        <v>0</v>
      </c>
      <c r="S66" s="2">
        <f t="shared" si="8"/>
        <v>0</v>
      </c>
      <c r="T66" s="2" t="e">
        <f t="shared" si="9"/>
        <v>#DIV/0!</v>
      </c>
      <c r="U66" s="1" t="e">
        <f t="shared" si="10"/>
        <v>#DIV/0!</v>
      </c>
      <c r="V66" s="9" t="str">
        <f t="shared" si="11"/>
        <v>0 ± 0</v>
      </c>
    </row>
    <row r="67" spans="1:22" x14ac:dyDescent="0.3">
      <c r="A67" s="30">
        <f t="shared" si="12"/>
        <v>65</v>
      </c>
      <c r="G67" s="2">
        <f t="shared" si="13"/>
        <v>0</v>
      </c>
      <c r="H67" s="2">
        <f t="shared" si="14"/>
        <v>0</v>
      </c>
      <c r="I67" s="2">
        <f t="shared" si="14"/>
        <v>0</v>
      </c>
      <c r="J67" s="2">
        <f t="shared" si="14"/>
        <v>0</v>
      </c>
      <c r="M67" s="2">
        <f t="shared" ref="M67:M88" si="15">SUM(H67,I67,J67,K67,L67)</f>
        <v>0</v>
      </c>
      <c r="N67" s="2">
        <f t="shared" ref="N67:N88" si="16">POWER(M67/($Y$5-1),0.5)</f>
        <v>0</v>
      </c>
      <c r="O67" s="2">
        <f t="shared" ref="O67:O88" si="17">G67+3*N67</f>
        <v>0</v>
      </c>
      <c r="P67" s="2">
        <f t="shared" ref="P67:P88" si="18">G67-3*N67</f>
        <v>0</v>
      </c>
      <c r="Q67" s="2" t="e">
        <f t="shared" ref="Q67:Q88" si="19">N67/G67*100</f>
        <v>#DIV/0!</v>
      </c>
      <c r="R67" s="2">
        <f t="shared" ref="R67:R88" si="20">N67/POWER($Y$5, 0.5)</f>
        <v>0</v>
      </c>
      <c r="S67" s="2">
        <f t="shared" ref="S67:S88" si="21">R67*$Z$5</f>
        <v>0</v>
      </c>
      <c r="T67" s="2" t="e">
        <f t="shared" ref="T67:T88" si="22">S67/G67*100</f>
        <v>#DIV/0!</v>
      </c>
      <c r="U67" s="1" t="e">
        <f t="shared" ref="U67:U88" si="23">ROUNDUP(POWER(Q67*$Z$5/$AA$5,2),0)</f>
        <v>#DIV/0!</v>
      </c>
      <c r="V67" s="9" t="str">
        <f t="shared" si="11"/>
        <v>0 ± 0</v>
      </c>
    </row>
    <row r="68" spans="1:22" x14ac:dyDescent="0.3">
      <c r="A68" s="31">
        <f t="shared" si="12"/>
        <v>66</v>
      </c>
      <c r="B68" s="3">
        <v>0</v>
      </c>
      <c r="C68" s="2">
        <v>0</v>
      </c>
      <c r="D68" s="2">
        <v>0</v>
      </c>
      <c r="G68" s="2">
        <f t="shared" si="13"/>
        <v>0</v>
      </c>
      <c r="H68" s="2">
        <f t="shared" si="14"/>
        <v>0</v>
      </c>
      <c r="I68" s="2">
        <f t="shared" si="14"/>
        <v>0</v>
      </c>
      <c r="J68" s="2">
        <f t="shared" si="14"/>
        <v>0</v>
      </c>
      <c r="M68" s="2">
        <f t="shared" si="15"/>
        <v>0</v>
      </c>
      <c r="N68" s="2">
        <f t="shared" si="16"/>
        <v>0</v>
      </c>
      <c r="O68" s="2">
        <f t="shared" si="17"/>
        <v>0</v>
      </c>
      <c r="P68" s="2">
        <f t="shared" si="18"/>
        <v>0</v>
      </c>
      <c r="Q68" s="2" t="e">
        <f t="shared" si="19"/>
        <v>#DIV/0!</v>
      </c>
      <c r="R68" s="2">
        <f t="shared" si="20"/>
        <v>0</v>
      </c>
      <c r="S68" s="2">
        <f t="shared" si="21"/>
        <v>0</v>
      </c>
      <c r="T68" s="2" t="e">
        <f t="shared" si="22"/>
        <v>#DIV/0!</v>
      </c>
      <c r="U68" s="1" t="e">
        <f t="shared" si="23"/>
        <v>#DIV/0!</v>
      </c>
      <c r="V68" s="9" t="str">
        <f t="shared" ref="V68:V88" si="24" xml:space="preserve"> (ROUNDUP(G68,3)) &amp; " ± " &amp; (ROUNDUP(S68, 3))</f>
        <v>0 ± 0</v>
      </c>
    </row>
    <row r="69" spans="1:22" x14ac:dyDescent="0.3">
      <c r="A69" s="30">
        <f t="shared" ref="A69:A78" si="25">A68+1</f>
        <v>67</v>
      </c>
      <c r="G69" s="2">
        <f t="shared" si="13"/>
        <v>0</v>
      </c>
      <c r="H69" s="2">
        <f t="shared" si="14"/>
        <v>0</v>
      </c>
      <c r="I69" s="2">
        <f t="shared" si="14"/>
        <v>0</v>
      </c>
      <c r="J69" s="2">
        <f t="shared" si="14"/>
        <v>0</v>
      </c>
      <c r="M69" s="2">
        <f t="shared" si="15"/>
        <v>0</v>
      </c>
      <c r="N69" s="2">
        <f t="shared" si="16"/>
        <v>0</v>
      </c>
      <c r="O69" s="2">
        <f t="shared" si="17"/>
        <v>0</v>
      </c>
      <c r="P69" s="2">
        <f t="shared" si="18"/>
        <v>0</v>
      </c>
      <c r="Q69" s="2" t="e">
        <f t="shared" si="19"/>
        <v>#DIV/0!</v>
      </c>
      <c r="R69" s="2">
        <f t="shared" si="20"/>
        <v>0</v>
      </c>
      <c r="S69" s="2">
        <f t="shared" si="21"/>
        <v>0</v>
      </c>
      <c r="T69" s="2" t="e">
        <f t="shared" si="22"/>
        <v>#DIV/0!</v>
      </c>
      <c r="U69" s="1" t="e">
        <f t="shared" si="23"/>
        <v>#DIV/0!</v>
      </c>
      <c r="V69" s="9" t="str">
        <f t="shared" si="24"/>
        <v>0 ± 0</v>
      </c>
    </row>
    <row r="70" spans="1:22" x14ac:dyDescent="0.3">
      <c r="A70" s="30">
        <f t="shared" si="25"/>
        <v>68</v>
      </c>
      <c r="G70" s="2">
        <f t="shared" si="13"/>
        <v>0</v>
      </c>
      <c r="H70" s="2">
        <f t="shared" si="14"/>
        <v>0</v>
      </c>
      <c r="I70" s="2">
        <f t="shared" si="14"/>
        <v>0</v>
      </c>
      <c r="J70" s="2">
        <f t="shared" si="14"/>
        <v>0</v>
      </c>
      <c r="M70" s="2">
        <f t="shared" si="15"/>
        <v>0</v>
      </c>
      <c r="N70" s="2">
        <f t="shared" si="16"/>
        <v>0</v>
      </c>
      <c r="O70" s="2">
        <f t="shared" si="17"/>
        <v>0</v>
      </c>
      <c r="P70" s="2">
        <f t="shared" si="18"/>
        <v>0</v>
      </c>
      <c r="Q70" s="2" t="e">
        <f t="shared" si="19"/>
        <v>#DIV/0!</v>
      </c>
      <c r="R70" s="2">
        <f t="shared" si="20"/>
        <v>0</v>
      </c>
      <c r="S70" s="2">
        <f t="shared" si="21"/>
        <v>0</v>
      </c>
      <c r="T70" s="2" t="e">
        <f t="shared" si="22"/>
        <v>#DIV/0!</v>
      </c>
      <c r="U70" s="1" t="e">
        <f t="shared" si="23"/>
        <v>#DIV/0!</v>
      </c>
      <c r="V70" s="9" t="str">
        <f t="shared" si="24"/>
        <v>0 ± 0</v>
      </c>
    </row>
    <row r="71" spans="1:22" x14ac:dyDescent="0.3">
      <c r="A71" s="30">
        <f t="shared" si="25"/>
        <v>69</v>
      </c>
      <c r="G71" s="2">
        <f t="shared" si="13"/>
        <v>0</v>
      </c>
      <c r="H71" s="2">
        <f t="shared" si="14"/>
        <v>0</v>
      </c>
      <c r="I71" s="2">
        <f t="shared" si="14"/>
        <v>0</v>
      </c>
      <c r="J71" s="2">
        <f t="shared" si="14"/>
        <v>0</v>
      </c>
      <c r="M71" s="2">
        <f t="shared" si="15"/>
        <v>0</v>
      </c>
      <c r="N71" s="2">
        <f t="shared" si="16"/>
        <v>0</v>
      </c>
      <c r="O71" s="2">
        <f t="shared" si="17"/>
        <v>0</v>
      </c>
      <c r="P71" s="2">
        <f t="shared" si="18"/>
        <v>0</v>
      </c>
      <c r="Q71" s="2" t="e">
        <f t="shared" si="19"/>
        <v>#DIV/0!</v>
      </c>
      <c r="R71" s="2">
        <f t="shared" si="20"/>
        <v>0</v>
      </c>
      <c r="S71" s="2">
        <f t="shared" si="21"/>
        <v>0</v>
      </c>
      <c r="T71" s="2" t="e">
        <f t="shared" si="22"/>
        <v>#DIV/0!</v>
      </c>
      <c r="U71" s="1" t="e">
        <f t="shared" si="23"/>
        <v>#DIV/0!</v>
      </c>
      <c r="V71" s="9" t="str">
        <f t="shared" si="24"/>
        <v>0 ± 0</v>
      </c>
    </row>
    <row r="72" spans="1:22" x14ac:dyDescent="0.3">
      <c r="A72" s="30">
        <f t="shared" si="25"/>
        <v>70</v>
      </c>
      <c r="G72" s="2">
        <f t="shared" si="13"/>
        <v>0</v>
      </c>
      <c r="H72" s="2">
        <f t="shared" si="14"/>
        <v>0</v>
      </c>
      <c r="I72" s="2">
        <f t="shared" si="14"/>
        <v>0</v>
      </c>
      <c r="J72" s="2">
        <f t="shared" si="14"/>
        <v>0</v>
      </c>
      <c r="M72" s="2">
        <f t="shared" si="15"/>
        <v>0</v>
      </c>
      <c r="N72" s="2">
        <f t="shared" si="16"/>
        <v>0</v>
      </c>
      <c r="O72" s="2">
        <f t="shared" si="17"/>
        <v>0</v>
      </c>
      <c r="P72" s="2">
        <f t="shared" si="18"/>
        <v>0</v>
      </c>
      <c r="Q72" s="2" t="e">
        <f t="shared" si="19"/>
        <v>#DIV/0!</v>
      </c>
      <c r="R72" s="2">
        <f t="shared" si="20"/>
        <v>0</v>
      </c>
      <c r="S72" s="2">
        <f t="shared" si="21"/>
        <v>0</v>
      </c>
      <c r="T72" s="2" t="e">
        <f t="shared" si="22"/>
        <v>#DIV/0!</v>
      </c>
      <c r="U72" s="1" t="e">
        <f t="shared" si="23"/>
        <v>#DIV/0!</v>
      </c>
      <c r="V72" s="9" t="str">
        <f t="shared" si="24"/>
        <v>0 ± 0</v>
      </c>
    </row>
    <row r="73" spans="1:22" x14ac:dyDescent="0.3">
      <c r="A73" s="31">
        <f t="shared" si="25"/>
        <v>71</v>
      </c>
      <c r="B73" s="3">
        <v>0</v>
      </c>
      <c r="C73" s="2">
        <v>0</v>
      </c>
      <c r="D73" s="2">
        <v>0</v>
      </c>
      <c r="G73" s="2">
        <f t="shared" ref="G73:G88" si="26">(B73+C73+D73+E73+F73)/$Y$5</f>
        <v>0</v>
      </c>
      <c r="H73" s="2">
        <f t="shared" ref="H73:J88" si="27">POWER(B73-$G73,2)</f>
        <v>0</v>
      </c>
      <c r="I73" s="2">
        <f t="shared" si="27"/>
        <v>0</v>
      </c>
      <c r="J73" s="2">
        <f t="shared" si="27"/>
        <v>0</v>
      </c>
      <c r="M73" s="2">
        <f t="shared" si="15"/>
        <v>0</v>
      </c>
      <c r="N73" s="2">
        <f t="shared" si="16"/>
        <v>0</v>
      </c>
      <c r="O73" s="2">
        <f t="shared" si="17"/>
        <v>0</v>
      </c>
      <c r="P73" s="2">
        <f t="shared" si="18"/>
        <v>0</v>
      </c>
      <c r="Q73" s="2" t="e">
        <f t="shared" si="19"/>
        <v>#DIV/0!</v>
      </c>
      <c r="R73" s="2">
        <f t="shared" si="20"/>
        <v>0</v>
      </c>
      <c r="S73" s="2">
        <f t="shared" si="21"/>
        <v>0</v>
      </c>
      <c r="T73" s="2" t="e">
        <f t="shared" si="22"/>
        <v>#DIV/0!</v>
      </c>
      <c r="U73" s="1" t="e">
        <f t="shared" si="23"/>
        <v>#DIV/0!</v>
      </c>
      <c r="V73" s="9" t="str">
        <f t="shared" si="24"/>
        <v>0 ± 0</v>
      </c>
    </row>
    <row r="74" spans="1:22" x14ac:dyDescent="0.3">
      <c r="A74" s="30">
        <f t="shared" si="25"/>
        <v>72</v>
      </c>
      <c r="G74" s="2">
        <f t="shared" si="26"/>
        <v>0</v>
      </c>
      <c r="H74" s="2">
        <f t="shared" si="27"/>
        <v>0</v>
      </c>
      <c r="I74" s="2">
        <f t="shared" si="27"/>
        <v>0</v>
      </c>
      <c r="J74" s="2">
        <f t="shared" si="27"/>
        <v>0</v>
      </c>
      <c r="M74" s="2">
        <f t="shared" si="15"/>
        <v>0</v>
      </c>
      <c r="N74" s="2">
        <f t="shared" si="16"/>
        <v>0</v>
      </c>
      <c r="O74" s="2">
        <f t="shared" si="17"/>
        <v>0</v>
      </c>
      <c r="P74" s="2">
        <f t="shared" si="18"/>
        <v>0</v>
      </c>
      <c r="Q74" s="2" t="e">
        <f t="shared" si="19"/>
        <v>#DIV/0!</v>
      </c>
      <c r="R74" s="2">
        <f t="shared" si="20"/>
        <v>0</v>
      </c>
      <c r="S74" s="2">
        <f t="shared" si="21"/>
        <v>0</v>
      </c>
      <c r="T74" s="2" t="e">
        <f t="shared" si="22"/>
        <v>#DIV/0!</v>
      </c>
      <c r="U74" s="1" t="e">
        <f t="shared" si="23"/>
        <v>#DIV/0!</v>
      </c>
      <c r="V74" s="9" t="str">
        <f t="shared" si="24"/>
        <v>0 ± 0</v>
      </c>
    </row>
    <row r="75" spans="1:22" x14ac:dyDescent="0.3">
      <c r="A75" s="30">
        <f t="shared" si="25"/>
        <v>73</v>
      </c>
      <c r="G75" s="2">
        <f t="shared" si="26"/>
        <v>0</v>
      </c>
      <c r="H75" s="2">
        <f t="shared" si="27"/>
        <v>0</v>
      </c>
      <c r="I75" s="2">
        <f t="shared" si="27"/>
        <v>0</v>
      </c>
      <c r="J75" s="2">
        <f t="shared" si="27"/>
        <v>0</v>
      </c>
      <c r="M75" s="2">
        <f t="shared" si="15"/>
        <v>0</v>
      </c>
      <c r="N75" s="2">
        <f t="shared" si="16"/>
        <v>0</v>
      </c>
      <c r="O75" s="2">
        <f t="shared" si="17"/>
        <v>0</v>
      </c>
      <c r="P75" s="2">
        <f t="shared" si="18"/>
        <v>0</v>
      </c>
      <c r="Q75" s="2" t="e">
        <f t="shared" si="19"/>
        <v>#DIV/0!</v>
      </c>
      <c r="R75" s="2">
        <f t="shared" si="20"/>
        <v>0</v>
      </c>
      <c r="S75" s="2">
        <f t="shared" si="21"/>
        <v>0</v>
      </c>
      <c r="T75" s="2" t="e">
        <f t="shared" si="22"/>
        <v>#DIV/0!</v>
      </c>
      <c r="U75" s="1" t="e">
        <f t="shared" si="23"/>
        <v>#DIV/0!</v>
      </c>
      <c r="V75" s="9" t="str">
        <f t="shared" si="24"/>
        <v>0 ± 0</v>
      </c>
    </row>
    <row r="76" spans="1:22" x14ac:dyDescent="0.3">
      <c r="A76" s="30">
        <f t="shared" si="25"/>
        <v>74</v>
      </c>
      <c r="G76" s="2">
        <f t="shared" si="26"/>
        <v>0</v>
      </c>
      <c r="H76" s="2">
        <f t="shared" si="27"/>
        <v>0</v>
      </c>
      <c r="I76" s="2">
        <f t="shared" si="27"/>
        <v>0</v>
      </c>
      <c r="J76" s="2">
        <f t="shared" si="27"/>
        <v>0</v>
      </c>
      <c r="M76" s="2">
        <f t="shared" si="15"/>
        <v>0</v>
      </c>
      <c r="N76" s="2">
        <f t="shared" si="16"/>
        <v>0</v>
      </c>
      <c r="O76" s="2">
        <f t="shared" si="17"/>
        <v>0</v>
      </c>
      <c r="P76" s="2">
        <f t="shared" si="18"/>
        <v>0</v>
      </c>
      <c r="Q76" s="2" t="e">
        <f t="shared" si="19"/>
        <v>#DIV/0!</v>
      </c>
      <c r="R76" s="2">
        <f t="shared" si="20"/>
        <v>0</v>
      </c>
      <c r="S76" s="2">
        <f t="shared" si="21"/>
        <v>0</v>
      </c>
      <c r="T76" s="2" t="e">
        <f t="shared" si="22"/>
        <v>#DIV/0!</v>
      </c>
      <c r="U76" s="1" t="e">
        <f t="shared" si="23"/>
        <v>#DIV/0!</v>
      </c>
      <c r="V76" s="9" t="str">
        <f t="shared" si="24"/>
        <v>0 ± 0</v>
      </c>
    </row>
    <row r="77" spans="1:22" x14ac:dyDescent="0.3">
      <c r="A77" s="30">
        <f t="shared" si="25"/>
        <v>75</v>
      </c>
      <c r="G77" s="2">
        <f t="shared" si="26"/>
        <v>0</v>
      </c>
      <c r="H77" s="2">
        <f t="shared" si="27"/>
        <v>0</v>
      </c>
      <c r="I77" s="2">
        <f t="shared" si="27"/>
        <v>0</v>
      </c>
      <c r="J77" s="2">
        <f t="shared" si="27"/>
        <v>0</v>
      </c>
      <c r="M77" s="2">
        <f t="shared" si="15"/>
        <v>0</v>
      </c>
      <c r="N77" s="2">
        <f t="shared" si="16"/>
        <v>0</v>
      </c>
      <c r="O77" s="2">
        <f t="shared" si="17"/>
        <v>0</v>
      </c>
      <c r="P77" s="2">
        <f t="shared" si="18"/>
        <v>0</v>
      </c>
      <c r="Q77" s="2" t="e">
        <f t="shared" si="19"/>
        <v>#DIV/0!</v>
      </c>
      <c r="R77" s="2">
        <f t="shared" si="20"/>
        <v>0</v>
      </c>
      <c r="S77" s="2">
        <f t="shared" si="21"/>
        <v>0</v>
      </c>
      <c r="T77" s="2" t="e">
        <f t="shared" si="22"/>
        <v>#DIV/0!</v>
      </c>
      <c r="U77" s="1" t="e">
        <f t="shared" si="23"/>
        <v>#DIV/0!</v>
      </c>
      <c r="V77" s="9" t="str">
        <f t="shared" si="24"/>
        <v>0 ± 0</v>
      </c>
    </row>
    <row r="78" spans="1:22" x14ac:dyDescent="0.3">
      <c r="A78" s="31">
        <f t="shared" si="25"/>
        <v>76</v>
      </c>
      <c r="B78" s="3">
        <v>0</v>
      </c>
      <c r="C78" s="2">
        <v>0</v>
      </c>
      <c r="D78" s="2">
        <v>0</v>
      </c>
      <c r="G78" s="2">
        <f t="shared" si="26"/>
        <v>0</v>
      </c>
      <c r="H78" s="2">
        <f t="shared" si="27"/>
        <v>0</v>
      </c>
      <c r="I78" s="2">
        <f t="shared" si="27"/>
        <v>0</v>
      </c>
      <c r="J78" s="2">
        <f t="shared" si="27"/>
        <v>0</v>
      </c>
      <c r="M78" s="2">
        <f t="shared" si="15"/>
        <v>0</v>
      </c>
      <c r="N78" s="2">
        <f t="shared" si="16"/>
        <v>0</v>
      </c>
      <c r="O78" s="2">
        <f t="shared" si="17"/>
        <v>0</v>
      </c>
      <c r="P78" s="2">
        <f t="shared" si="18"/>
        <v>0</v>
      </c>
      <c r="Q78" s="2" t="e">
        <f t="shared" si="19"/>
        <v>#DIV/0!</v>
      </c>
      <c r="R78" s="2">
        <f t="shared" si="20"/>
        <v>0</v>
      </c>
      <c r="S78" s="2">
        <f t="shared" si="21"/>
        <v>0</v>
      </c>
      <c r="T78" s="2" t="e">
        <f t="shared" si="22"/>
        <v>#DIV/0!</v>
      </c>
      <c r="U78" s="1" t="e">
        <f t="shared" si="23"/>
        <v>#DIV/0!</v>
      </c>
      <c r="V78" s="9" t="str">
        <f t="shared" si="24"/>
        <v>0 ± 0</v>
      </c>
    </row>
    <row r="79" spans="1:22" x14ac:dyDescent="0.3">
      <c r="G79" s="2">
        <f t="shared" si="26"/>
        <v>0</v>
      </c>
      <c r="H79" s="2">
        <f t="shared" si="27"/>
        <v>0</v>
      </c>
      <c r="I79" s="2">
        <f t="shared" si="27"/>
        <v>0</v>
      </c>
      <c r="J79" s="2">
        <f t="shared" si="27"/>
        <v>0</v>
      </c>
      <c r="M79" s="2">
        <f t="shared" si="15"/>
        <v>0</v>
      </c>
      <c r="N79" s="2">
        <f t="shared" si="16"/>
        <v>0</v>
      </c>
      <c r="O79" s="2">
        <f t="shared" si="17"/>
        <v>0</v>
      </c>
      <c r="P79" s="2">
        <f t="shared" si="18"/>
        <v>0</v>
      </c>
      <c r="Q79" s="2" t="e">
        <f t="shared" si="19"/>
        <v>#DIV/0!</v>
      </c>
      <c r="R79" s="2">
        <f t="shared" si="20"/>
        <v>0</v>
      </c>
      <c r="S79" s="2">
        <f t="shared" si="21"/>
        <v>0</v>
      </c>
      <c r="T79" s="2" t="e">
        <f t="shared" si="22"/>
        <v>#DIV/0!</v>
      </c>
      <c r="U79" s="1" t="e">
        <f t="shared" si="23"/>
        <v>#DIV/0!</v>
      </c>
      <c r="V79" s="9" t="str">
        <f t="shared" si="24"/>
        <v>0 ± 0</v>
      </c>
    </row>
    <row r="80" spans="1:22" x14ac:dyDescent="0.3">
      <c r="G80" s="2">
        <f t="shared" si="26"/>
        <v>0</v>
      </c>
      <c r="H80" s="2">
        <f t="shared" si="27"/>
        <v>0</v>
      </c>
      <c r="I80" s="2">
        <f t="shared" si="27"/>
        <v>0</v>
      </c>
      <c r="J80" s="2">
        <f t="shared" si="27"/>
        <v>0</v>
      </c>
      <c r="M80" s="2">
        <f t="shared" si="15"/>
        <v>0</v>
      </c>
      <c r="N80" s="2">
        <f t="shared" si="16"/>
        <v>0</v>
      </c>
      <c r="O80" s="2">
        <f t="shared" si="17"/>
        <v>0</v>
      </c>
      <c r="P80" s="2">
        <f t="shared" si="18"/>
        <v>0</v>
      </c>
      <c r="Q80" s="2" t="e">
        <f t="shared" si="19"/>
        <v>#DIV/0!</v>
      </c>
      <c r="R80" s="2">
        <f t="shared" si="20"/>
        <v>0</v>
      </c>
      <c r="S80" s="2">
        <f t="shared" si="21"/>
        <v>0</v>
      </c>
      <c r="T80" s="2" t="e">
        <f t="shared" si="22"/>
        <v>#DIV/0!</v>
      </c>
      <c r="U80" s="1" t="e">
        <f t="shared" si="23"/>
        <v>#DIV/0!</v>
      </c>
      <c r="V80" s="9" t="str">
        <f t="shared" si="24"/>
        <v>0 ± 0</v>
      </c>
    </row>
    <row r="81" spans="1:22" x14ac:dyDescent="0.3">
      <c r="A81" s="31" t="s">
        <v>69</v>
      </c>
      <c r="B81" s="3">
        <v>0</v>
      </c>
      <c r="C81" s="2">
        <v>0</v>
      </c>
      <c r="D81" s="2">
        <v>0</v>
      </c>
      <c r="G81" s="2">
        <f t="shared" si="26"/>
        <v>0</v>
      </c>
      <c r="H81" s="2">
        <f t="shared" si="27"/>
        <v>0</v>
      </c>
      <c r="I81" s="2">
        <f t="shared" si="27"/>
        <v>0</v>
      </c>
      <c r="J81" s="2">
        <f t="shared" si="27"/>
        <v>0</v>
      </c>
      <c r="M81" s="2">
        <f t="shared" si="15"/>
        <v>0</v>
      </c>
      <c r="N81" s="2">
        <f t="shared" si="16"/>
        <v>0</v>
      </c>
      <c r="O81" s="2">
        <f t="shared" si="17"/>
        <v>0</v>
      </c>
      <c r="P81" s="2">
        <f t="shared" si="18"/>
        <v>0</v>
      </c>
      <c r="Q81" s="2" t="e">
        <f t="shared" si="19"/>
        <v>#DIV/0!</v>
      </c>
      <c r="R81" s="2">
        <f t="shared" si="20"/>
        <v>0</v>
      </c>
      <c r="S81" s="2">
        <f t="shared" si="21"/>
        <v>0</v>
      </c>
      <c r="T81" s="2" t="e">
        <f t="shared" si="22"/>
        <v>#DIV/0!</v>
      </c>
      <c r="U81" s="1" t="e">
        <f t="shared" si="23"/>
        <v>#DIV/0!</v>
      </c>
      <c r="V81" s="9" t="str">
        <f t="shared" si="24"/>
        <v>0 ± 0</v>
      </c>
    </row>
    <row r="82" spans="1:22" x14ac:dyDescent="0.3">
      <c r="A82" s="31" t="s">
        <v>71</v>
      </c>
      <c r="B82" s="3">
        <v>0</v>
      </c>
      <c r="C82" s="2">
        <v>0</v>
      </c>
      <c r="D82" s="2">
        <v>0</v>
      </c>
      <c r="G82" s="2">
        <f t="shared" si="26"/>
        <v>0</v>
      </c>
      <c r="H82" s="2">
        <f t="shared" si="27"/>
        <v>0</v>
      </c>
      <c r="I82" s="2">
        <f t="shared" si="27"/>
        <v>0</v>
      </c>
      <c r="J82" s="2">
        <f t="shared" si="27"/>
        <v>0</v>
      </c>
      <c r="M82" s="2">
        <f t="shared" si="15"/>
        <v>0</v>
      </c>
      <c r="N82" s="2">
        <f t="shared" si="16"/>
        <v>0</v>
      </c>
      <c r="O82" s="2">
        <f t="shared" si="17"/>
        <v>0</v>
      </c>
      <c r="P82" s="2">
        <f t="shared" si="18"/>
        <v>0</v>
      </c>
      <c r="Q82" s="2" t="e">
        <f t="shared" si="19"/>
        <v>#DIV/0!</v>
      </c>
      <c r="R82" s="2">
        <f t="shared" si="20"/>
        <v>0</v>
      </c>
      <c r="S82" s="2">
        <f t="shared" si="21"/>
        <v>0</v>
      </c>
      <c r="T82" s="2" t="e">
        <f t="shared" si="22"/>
        <v>#DIV/0!</v>
      </c>
      <c r="U82" s="1" t="e">
        <f t="shared" si="23"/>
        <v>#DIV/0!</v>
      </c>
      <c r="V82" s="9" t="str">
        <f t="shared" si="24"/>
        <v>0 ± 0</v>
      </c>
    </row>
    <row r="83" spans="1:22" x14ac:dyDescent="0.3">
      <c r="A83" s="31" t="s">
        <v>72</v>
      </c>
      <c r="B83" s="3">
        <v>31.173829000000001</v>
      </c>
      <c r="C83" s="2">
        <v>20.782553</v>
      </c>
      <c r="D83" s="2">
        <v>21.937138999999998</v>
      </c>
      <c r="G83" s="2">
        <f t="shared" si="26"/>
        <v>24.631173666666669</v>
      </c>
      <c r="H83" s="2">
        <f t="shared" si="27"/>
        <v>42.806338810795097</v>
      </c>
      <c r="I83" s="2">
        <f t="shared" si="27"/>
        <v>14.811881035893794</v>
      </c>
      <c r="J83" s="2">
        <f t="shared" si="27"/>
        <v>7.2578227852017987</v>
      </c>
      <c r="M83" s="2">
        <f t="shared" si="15"/>
        <v>64.876042631890684</v>
      </c>
      <c r="N83" s="2">
        <f t="shared" si="16"/>
        <v>5.695438641223812</v>
      </c>
      <c r="O83" s="2">
        <f t="shared" si="17"/>
        <v>41.717489590338104</v>
      </c>
      <c r="P83" s="2">
        <f t="shared" si="18"/>
        <v>7.5448577429952337</v>
      </c>
      <c r="Q83" s="2">
        <f t="shared" si="19"/>
        <v>23.122887761257761</v>
      </c>
      <c r="R83" s="2">
        <f t="shared" si="20"/>
        <v>3.2882630326635645</v>
      </c>
      <c r="S83" s="2">
        <f t="shared" si="21"/>
        <v>14.139531040453326</v>
      </c>
      <c r="T83" s="2">
        <f t="shared" si="22"/>
        <v>57.405023535635792</v>
      </c>
      <c r="U83" s="1">
        <f t="shared" si="23"/>
        <v>396</v>
      </c>
      <c r="V83" s="9" t="str">
        <f t="shared" si="24"/>
        <v>24,632 ± 14,14</v>
      </c>
    </row>
    <row r="84" spans="1:22" x14ac:dyDescent="0.3">
      <c r="A84" s="31" t="s">
        <v>75</v>
      </c>
      <c r="B84" s="3">
        <v>41.565106</v>
      </c>
      <c r="C84" s="2">
        <v>39.255932999999999</v>
      </c>
      <c r="D84" s="2">
        <v>35.792174000000003</v>
      </c>
      <c r="G84" s="2">
        <f t="shared" si="26"/>
        <v>38.871071000000001</v>
      </c>
      <c r="H84" s="2">
        <f t="shared" si="27"/>
        <v>7.2578245812249973</v>
      </c>
      <c r="I84" s="2">
        <f t="shared" si="27"/>
        <v>0.14811875904399865</v>
      </c>
      <c r="J84" s="2">
        <f t="shared" si="27"/>
        <v>9.4796067366089858</v>
      </c>
      <c r="M84" s="2">
        <f t="shared" si="15"/>
        <v>16.885550076877983</v>
      </c>
      <c r="N84" s="2">
        <f t="shared" si="16"/>
        <v>2.9056453738264398</v>
      </c>
      <c r="O84" s="2">
        <f t="shared" si="17"/>
        <v>47.588007121479322</v>
      </c>
      <c r="P84" s="2">
        <f t="shared" si="18"/>
        <v>30.154134878520679</v>
      </c>
      <c r="Q84" s="2">
        <f t="shared" si="19"/>
        <v>7.4750844241632546</v>
      </c>
      <c r="R84" s="2">
        <f t="shared" si="20"/>
        <v>1.677575138748286</v>
      </c>
      <c r="S84" s="2">
        <f t="shared" si="21"/>
        <v>7.2135730966176297</v>
      </c>
      <c r="T84" s="2">
        <f t="shared" si="22"/>
        <v>18.557690619375087</v>
      </c>
      <c r="U84" s="1">
        <f t="shared" si="23"/>
        <v>42</v>
      </c>
      <c r="V84" s="9" t="str">
        <f t="shared" si="24"/>
        <v>38,872 ± 7,214</v>
      </c>
    </row>
    <row r="85" spans="1:22" x14ac:dyDescent="0.3">
      <c r="A85" s="31" t="s">
        <v>70</v>
      </c>
      <c r="B85" s="3">
        <v>0</v>
      </c>
      <c r="C85" s="2">
        <v>0</v>
      </c>
      <c r="D85" s="2">
        <v>0</v>
      </c>
      <c r="G85" s="2">
        <f t="shared" si="26"/>
        <v>0</v>
      </c>
      <c r="H85" s="2">
        <f t="shared" si="27"/>
        <v>0</v>
      </c>
      <c r="I85" s="2">
        <f t="shared" si="27"/>
        <v>0</v>
      </c>
      <c r="J85" s="2">
        <f t="shared" si="27"/>
        <v>0</v>
      </c>
      <c r="M85" s="2">
        <f t="shared" si="15"/>
        <v>0</v>
      </c>
      <c r="N85" s="2">
        <f t="shared" si="16"/>
        <v>0</v>
      </c>
      <c r="O85" s="2">
        <f t="shared" si="17"/>
        <v>0</v>
      </c>
      <c r="P85" s="2">
        <f t="shared" si="18"/>
        <v>0</v>
      </c>
      <c r="Q85" s="2" t="e">
        <f t="shared" si="19"/>
        <v>#DIV/0!</v>
      </c>
      <c r="R85" s="2">
        <f t="shared" si="20"/>
        <v>0</v>
      </c>
      <c r="S85" s="2">
        <f t="shared" si="21"/>
        <v>0</v>
      </c>
      <c r="T85" s="2" t="e">
        <f t="shared" si="22"/>
        <v>#DIV/0!</v>
      </c>
      <c r="U85" s="1" t="e">
        <f t="shared" si="23"/>
        <v>#DIV/0!</v>
      </c>
      <c r="V85" s="9" t="str">
        <f t="shared" si="24"/>
        <v>0 ± 0</v>
      </c>
    </row>
    <row r="86" spans="1:22" x14ac:dyDescent="0.3">
      <c r="A86" s="31" t="s">
        <v>73</v>
      </c>
      <c r="B86" s="3">
        <v>1.1545859999999999</v>
      </c>
      <c r="C86" s="2">
        <v>0</v>
      </c>
      <c r="D86" s="2">
        <v>0</v>
      </c>
      <c r="G86" s="2">
        <f t="shared" si="26"/>
        <v>0.38486199999999998</v>
      </c>
      <c r="H86" s="2">
        <f t="shared" si="27"/>
        <v>0.59247503617599973</v>
      </c>
      <c r="I86" s="2">
        <f t="shared" si="27"/>
        <v>0.14811875904399999</v>
      </c>
      <c r="J86" s="2">
        <f t="shared" si="27"/>
        <v>0.14811875904399999</v>
      </c>
      <c r="M86" s="2">
        <f t="shared" si="15"/>
        <v>0.88871255426399964</v>
      </c>
      <c r="N86" s="2">
        <f t="shared" si="16"/>
        <v>0.66660053790257312</v>
      </c>
      <c r="O86" s="2">
        <f t="shared" si="17"/>
        <v>2.3846636137077195</v>
      </c>
      <c r="P86" s="2">
        <f t="shared" si="18"/>
        <v>-1.6149396137077194</v>
      </c>
      <c r="Q86" s="2">
        <f t="shared" si="19"/>
        <v>173.2050807568877</v>
      </c>
      <c r="R86" s="2">
        <f t="shared" si="20"/>
        <v>0.38486199999999993</v>
      </c>
      <c r="S86" s="2">
        <f t="shared" si="21"/>
        <v>1.6549065999999997</v>
      </c>
      <c r="T86" s="2">
        <f t="shared" si="22"/>
        <v>429.99999999999989</v>
      </c>
      <c r="U86" s="1">
        <f t="shared" si="23"/>
        <v>22188</v>
      </c>
      <c r="V86" s="9" t="str">
        <f t="shared" si="24"/>
        <v>0,385 ± 1,655</v>
      </c>
    </row>
    <row r="87" spans="1:22" x14ac:dyDescent="0.3">
      <c r="A87" s="31" t="s">
        <v>74</v>
      </c>
      <c r="B87" s="3">
        <v>1.1545859999999999</v>
      </c>
      <c r="C87" s="2">
        <v>3.463759</v>
      </c>
      <c r="D87" s="2">
        <v>2.3091729999999999</v>
      </c>
      <c r="G87" s="2">
        <f t="shared" si="26"/>
        <v>2.3091726666666665</v>
      </c>
      <c r="H87" s="2">
        <f t="shared" si="27"/>
        <v>1.3330703708444445</v>
      </c>
      <c r="I87" s="2">
        <f t="shared" si="27"/>
        <v>1.3330696011201115</v>
      </c>
      <c r="J87" s="2">
        <f t="shared" si="27"/>
        <v>1.1111111114217288E-13</v>
      </c>
      <c r="M87" s="2">
        <f t="shared" si="15"/>
        <v>2.6661399719646672</v>
      </c>
      <c r="N87" s="2">
        <f t="shared" si="16"/>
        <v>1.1545865000000362</v>
      </c>
      <c r="O87" s="2">
        <f t="shared" si="17"/>
        <v>5.7729321666667754</v>
      </c>
      <c r="P87" s="2">
        <f t="shared" si="18"/>
        <v>-1.1545868333334419</v>
      </c>
      <c r="Q87" s="2">
        <f t="shared" si="19"/>
        <v>50.00000721759379</v>
      </c>
      <c r="R87" s="2">
        <f t="shared" si="20"/>
        <v>0.66660082657772879</v>
      </c>
      <c r="S87" s="2">
        <f t="shared" si="21"/>
        <v>2.8663835542842335</v>
      </c>
      <c r="T87" s="2">
        <f t="shared" si="22"/>
        <v>124.1303257942123</v>
      </c>
      <c r="U87" s="1">
        <f t="shared" si="23"/>
        <v>1850</v>
      </c>
      <c r="V87" s="9" t="str">
        <f t="shared" si="24"/>
        <v>2,31 ± 2,867</v>
      </c>
    </row>
    <row r="88" spans="1:22" x14ac:dyDescent="0.3">
      <c r="A88" s="31" t="s">
        <v>76</v>
      </c>
      <c r="B88" s="3">
        <v>5.7729309999999998</v>
      </c>
      <c r="C88" s="2">
        <v>9.2366899999999994</v>
      </c>
      <c r="D88" s="2">
        <v>8.0821039999999993</v>
      </c>
      <c r="G88" s="2">
        <f t="shared" si="26"/>
        <v>7.6972416666666659</v>
      </c>
      <c r="H88" s="2">
        <f t="shared" si="27"/>
        <v>3.7029715418471087</v>
      </c>
      <c r="I88" s="2">
        <f t="shared" si="27"/>
        <v>2.3699011710027782</v>
      </c>
      <c r="J88" s="2">
        <f t="shared" si="27"/>
        <v>0.14811901561877786</v>
      </c>
      <c r="M88" s="2">
        <f t="shared" si="15"/>
        <v>6.2209917284686647</v>
      </c>
      <c r="N88" s="2">
        <f t="shared" si="16"/>
        <v>1.7636597926568298</v>
      </c>
      <c r="O88" s="2">
        <f t="shared" si="17"/>
        <v>12.988221044637156</v>
      </c>
      <c r="P88" s="2">
        <f t="shared" si="18"/>
        <v>2.4062622886961762</v>
      </c>
      <c r="Q88" s="2">
        <f t="shared" si="19"/>
        <v>22.912880601039941</v>
      </c>
      <c r="R88" s="2">
        <f t="shared" si="20"/>
        <v>1.0182494560493403</v>
      </c>
      <c r="S88" s="2">
        <f t="shared" si="21"/>
        <v>4.3784726610121627</v>
      </c>
      <c r="T88" s="2">
        <f t="shared" si="22"/>
        <v>56.883658466556696</v>
      </c>
      <c r="U88" s="1">
        <f t="shared" si="23"/>
        <v>389</v>
      </c>
      <c r="V88" s="9" t="str">
        <f t="shared" si="24"/>
        <v>7,698 ± 4,379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T0_1</vt:lpstr>
      <vt:lpstr>T0_12</vt:lpstr>
      <vt:lpstr>Tв_23</vt:lpstr>
      <vt:lpstr>Tв_3</vt:lpstr>
      <vt:lpstr>l_12</vt:lpstr>
      <vt:lpstr>l_13</vt:lpstr>
      <vt:lpstr>l_23</vt:lpstr>
      <vt:lpstr>m_21</vt:lpstr>
      <vt:lpstr>m_31</vt:lpstr>
      <vt:lpstr>m_32</vt:lpstr>
      <vt:lpstr>Время</vt:lpstr>
      <vt:lpstr>Память</vt:lpstr>
      <vt:lpstr>Кг_s1</vt:lpstr>
      <vt:lpstr>Кг_s12</vt:lpstr>
      <vt:lpstr>Доп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</dc:creator>
  <cp:lastModifiedBy>Павел Волков</cp:lastModifiedBy>
  <dcterms:created xsi:type="dcterms:W3CDTF">2015-06-05T18:19:34Z</dcterms:created>
  <dcterms:modified xsi:type="dcterms:W3CDTF">2025-05-21T23:07:43Z</dcterms:modified>
</cp:coreProperties>
</file>