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SmartField\files\template\"/>
    </mc:Choice>
  </mc:AlternateContent>
  <bookViews>
    <workbookView xWindow="0" yWindow="0" windowWidth="20490" windowHeight="6945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" i="1"/>
</calcChain>
</file>

<file path=xl/sharedStrings.xml><?xml version="1.0" encoding="utf-8"?>
<sst xmlns="http://schemas.openxmlformats.org/spreadsheetml/2006/main" count="288" uniqueCount="185">
  <si>
    <t>Site Name</t>
  </si>
  <si>
    <t>Site Address</t>
  </si>
  <si>
    <t>Region</t>
  </si>
  <si>
    <t>Site 
Ownership</t>
  </si>
  <si>
    <t>Site 
Type</t>
  </si>
  <si>
    <t>Tower 
Height</t>
  </si>
  <si>
    <t>Longitude</t>
  </si>
  <si>
    <t>Latitude</t>
  </si>
  <si>
    <t>District</t>
  </si>
  <si>
    <t>Current 
Status</t>
  </si>
  <si>
    <t>On Air Date</t>
  </si>
  <si>
    <t>SAQ Special Comment</t>
  </si>
  <si>
    <t>Mobitel</t>
  </si>
  <si>
    <t>Hutch</t>
  </si>
  <si>
    <t>Airtel</t>
  </si>
  <si>
    <t>DBN</t>
  </si>
  <si>
    <t>GBT</t>
  </si>
  <si>
    <t>RTMP</t>
  </si>
  <si>
    <t>RTT</t>
  </si>
  <si>
    <t>RTP</t>
  </si>
  <si>
    <t>Western</t>
  </si>
  <si>
    <t>Colombo</t>
  </si>
  <si>
    <t>Eastern</t>
  </si>
  <si>
    <t>Ampara</t>
  </si>
  <si>
    <t>Upgrades Resticted</t>
  </si>
  <si>
    <t>2nd Mile Post Lamp</t>
  </si>
  <si>
    <t>Near 02nd Mile Post Round the Bout, Puttalam Road, Anuradhpura</t>
  </si>
  <si>
    <t>Anuradhapura</t>
  </si>
  <si>
    <t>Badulla</t>
  </si>
  <si>
    <t>Galle</t>
  </si>
  <si>
    <t>Gampaha</t>
  </si>
  <si>
    <t>Hambantota</t>
  </si>
  <si>
    <t>Jaffna</t>
  </si>
  <si>
    <t>Kaluthara</t>
  </si>
  <si>
    <t>Kandy</t>
  </si>
  <si>
    <t>Kegalle</t>
  </si>
  <si>
    <t>Kilinochchi</t>
  </si>
  <si>
    <t>Kurunegala</t>
  </si>
  <si>
    <t>Mannar</t>
  </si>
  <si>
    <t>Matale</t>
  </si>
  <si>
    <t>Matara</t>
  </si>
  <si>
    <t>Monaragala</t>
  </si>
  <si>
    <t>Puttalam</t>
  </si>
  <si>
    <t>Trincomalee</t>
  </si>
  <si>
    <t>Vavuniya</t>
  </si>
  <si>
    <t>Northern</t>
  </si>
  <si>
    <t>Southern</t>
  </si>
  <si>
    <t>Uva</t>
  </si>
  <si>
    <t>North Central</t>
  </si>
  <si>
    <t>Central</t>
  </si>
  <si>
    <t>North Western</t>
  </si>
  <si>
    <t>On Air</t>
  </si>
  <si>
    <t>WIP</t>
  </si>
  <si>
    <t xml:space="preserve">Hold-Civil Construction  </t>
  </si>
  <si>
    <t xml:space="preserve">Hold-Eq. Installtion </t>
  </si>
  <si>
    <t xml:space="preserve">Hold-Permanant           </t>
  </si>
  <si>
    <t xml:space="preserve">Hold-Under Acquisition    </t>
  </si>
  <si>
    <t xml:space="preserve">Locked     </t>
  </si>
  <si>
    <t xml:space="preserve">On Air    </t>
  </si>
  <si>
    <t xml:space="preserve">On Air - Fiber_Connected           </t>
  </si>
  <si>
    <t xml:space="preserve">On Air - Fiber_Connected_SLT VLL       </t>
  </si>
  <si>
    <t xml:space="preserve">On Air-Removal Proposed    </t>
  </si>
  <si>
    <t xml:space="preserve">Removed              </t>
  </si>
  <si>
    <t xml:space="preserve">Temporary Site      </t>
  </si>
  <si>
    <t xml:space="preserve">WIP-Civil Completed          </t>
  </si>
  <si>
    <t xml:space="preserve">WIP-Notified for WOs             </t>
  </si>
  <si>
    <t xml:space="preserve">WIP-Under Acquisition          </t>
  </si>
  <si>
    <t>WIP-Under Civil Construction</t>
  </si>
  <si>
    <t>WIP-Under TE Installation</t>
  </si>
  <si>
    <t xml:space="preserve">On Air - Fiber_Connected      </t>
  </si>
  <si>
    <t>Hold-Temporary</t>
  </si>
  <si>
    <t>Written Access permission to be requested</t>
  </si>
  <si>
    <t>AM0007</t>
  </si>
  <si>
    <t>AN0002</t>
  </si>
  <si>
    <t>Addaippaliam Dialog</t>
  </si>
  <si>
    <t>Main Street, Addalaichenai 11</t>
  </si>
  <si>
    <t>DAP</t>
  </si>
  <si>
    <t>ESLL</t>
  </si>
  <si>
    <t>Lamp Pole</t>
  </si>
  <si>
    <t>COW</t>
  </si>
  <si>
    <t>GBMP</t>
  </si>
  <si>
    <t>MTU</t>
  </si>
  <si>
    <t xml:space="preserve">Other </t>
  </si>
  <si>
    <t>Tree</t>
  </si>
  <si>
    <t>IBS</t>
  </si>
  <si>
    <t>RTWM</t>
  </si>
  <si>
    <t>RTGM</t>
  </si>
  <si>
    <t>GBGM</t>
  </si>
  <si>
    <t>GBP</t>
  </si>
  <si>
    <t>VDSL</t>
  </si>
  <si>
    <t>Micro</t>
  </si>
  <si>
    <t>PICO</t>
  </si>
  <si>
    <t>Repeater</t>
  </si>
  <si>
    <t>SmC</t>
  </si>
  <si>
    <t>CM0123</t>
  </si>
  <si>
    <t>GA0314</t>
  </si>
  <si>
    <t>Ahangama Dialog</t>
  </si>
  <si>
    <t>BD0056</t>
  </si>
  <si>
    <t>Badulla North Dialog</t>
  </si>
  <si>
    <t>Batti Dutch Bar Airtel</t>
  </si>
  <si>
    <t>BA0098</t>
  </si>
  <si>
    <t>10th Lane North Etisalat</t>
  </si>
  <si>
    <t>Airport Rd Lamp</t>
  </si>
  <si>
    <t>GM5012</t>
  </si>
  <si>
    <t>Barawakumbuka DBN</t>
  </si>
  <si>
    <t>HA0078</t>
  </si>
  <si>
    <t>Araly MTU</t>
  </si>
  <si>
    <t>JA0126</t>
  </si>
  <si>
    <t>Aluthgama Town Dialog</t>
  </si>
  <si>
    <t>KL0005</t>
  </si>
  <si>
    <t>Akurana Town East Hutch</t>
  </si>
  <si>
    <t>KA0137</t>
  </si>
  <si>
    <t>KE0019</t>
  </si>
  <si>
    <t>Aranayaka Dialog</t>
  </si>
  <si>
    <t>Dharmapuram SLA</t>
  </si>
  <si>
    <t>KI0035</t>
  </si>
  <si>
    <t>Ambanpola Dialog</t>
  </si>
  <si>
    <t>KU0134</t>
  </si>
  <si>
    <t>Koorai Dialog</t>
  </si>
  <si>
    <t>MA0007</t>
  </si>
  <si>
    <t>Dewahoowa Mobitel</t>
  </si>
  <si>
    <t>MT0111</t>
  </si>
  <si>
    <t>Dampella Hutch</t>
  </si>
  <si>
    <t>MR0063</t>
  </si>
  <si>
    <t>Badalkumbura Lanaka Bell</t>
  </si>
  <si>
    <t>MO0021</t>
  </si>
  <si>
    <t>Chempankundu Dialog</t>
  </si>
  <si>
    <t>MU0083</t>
  </si>
  <si>
    <t>Bogawanthalawa south Airtel</t>
  </si>
  <si>
    <t>NU0191</t>
  </si>
  <si>
    <t>Attambuoya Etisalat</t>
  </si>
  <si>
    <t>PO0013</t>
  </si>
  <si>
    <t>Angampitiya Dialog</t>
  </si>
  <si>
    <t>PU0167</t>
  </si>
  <si>
    <t>Banagoda Dialog</t>
  </si>
  <si>
    <t>RA0049</t>
  </si>
  <si>
    <t>Harbour new road Lamp</t>
  </si>
  <si>
    <t>TR5010</t>
  </si>
  <si>
    <t>Katkulam Dialog [Ulukkulam]</t>
  </si>
  <si>
    <t>VA0055</t>
  </si>
  <si>
    <t>169,2nd cross Street Pettah</t>
  </si>
  <si>
    <t>No-106, 2nd Cross Street, Colombo-11.</t>
  </si>
  <si>
    <t>No-70/72, 3rd Cross Street, Colombo-11</t>
  </si>
  <si>
    <t>ESLL Lamp Pole Site, In Front of 42nd Lane, Colombo- 06</t>
  </si>
  <si>
    <t>king's View Residencies</t>
  </si>
  <si>
    <t>No-128, 4th Cross Street, Colombo-11.</t>
  </si>
  <si>
    <t>67A, Cotbay, Chinabay, Trincomalee.</t>
  </si>
  <si>
    <t>Regimental HQ Battalion the Gajaba Regiment, Senapura</t>
  </si>
  <si>
    <t>7th Sense,No 18,Gregories Road,Colombo 07.</t>
  </si>
  <si>
    <t>Manipai Aanakoddai, Aanakkoddai, Jaffna.</t>
  </si>
  <si>
    <t>498, Galle Road, Colombo 03</t>
  </si>
  <si>
    <t>No.498, Galle Road, Colombo 03</t>
  </si>
  <si>
    <t>No.52, Abayarama Mw, Abayapura</t>
  </si>
  <si>
    <t>No-1008, Anuradhapura junction, Trincomalee.</t>
  </si>
  <si>
    <t>No-2B/24, Pubudu Mw, Borelesgamuwa</t>
  </si>
  <si>
    <t>Aberfoyle Estate, Sooriyakanda</t>
  </si>
  <si>
    <t>278, Union Place, Colombo 02</t>
  </si>
  <si>
    <t>Access Tower 2,Dawson Street. Colombo 2.</t>
  </si>
  <si>
    <t>Hospital Road, Achchuweli South, Achchuweli.</t>
  </si>
  <si>
    <t>Achchuweli North, Achchuweli , Jaffna</t>
  </si>
  <si>
    <t>sannathi rd,achchuwely.</t>
  </si>
  <si>
    <t>Etisalat</t>
  </si>
  <si>
    <t>SLA</t>
  </si>
  <si>
    <t>Lanka Bell</t>
  </si>
  <si>
    <t>Site Code</t>
  </si>
  <si>
    <t>Mulathivu</t>
  </si>
  <si>
    <t>Polonnaruwa</t>
  </si>
  <si>
    <t>Nuwara Eliya</t>
  </si>
  <si>
    <t>Rathnapura</t>
  </si>
  <si>
    <t>Batticaloa</t>
  </si>
  <si>
    <t>Region ID 
[AUTO FILL]</t>
  </si>
  <si>
    <t>Sabaragamuwa</t>
  </si>
  <si>
    <t>Operators Name</t>
  </si>
  <si>
    <t>Building Height</t>
  </si>
  <si>
    <t>Land Area</t>
  </si>
  <si>
    <t>Category</t>
  </si>
  <si>
    <t>Access Type</t>
  </si>
  <si>
    <t>Manual Distance</t>
  </si>
  <si>
    <t>Access Permission Type</t>
  </si>
  <si>
    <t>PG Installation Possibility</t>
  </si>
  <si>
    <t>District ID 
[AUTO FILL]</t>
  </si>
  <si>
    <t>Div Sec ID</t>
  </si>
  <si>
    <t>Lacal Authority ID</t>
  </si>
  <si>
    <t>Police Station ID</t>
  </si>
  <si>
    <t>DNS Office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</si>
</sst>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FF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/>
    <xf numFmtId="49" fontId="1" fillId="0" borderId="1" xfId="0" applyNumberFormat="1" applyFont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164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0" fillId="0" borderId="0" xfId="0" applyNumberFormat="1"/>
    <xf numFmtId="0" fontId="2" fillId="0" borderId="0" xfId="0" applyFont="1" applyBorder="1"/>
    <xf numFmtId="0" fontId="2" fillId="0" borderId="0" xfId="0" applyFont="1" applyFill="1" applyBorder="1"/>
    <xf numFmtId="0" fontId="2" fillId="4" borderId="0" xfId="0" applyFont="1" applyFill="1" applyBorder="1"/>
    <xf numFmtId="164" fontId="2" fillId="0" borderId="0" xfId="0" applyNumberFormat="1" applyFont="1" applyBorder="1"/>
    <xf numFmtId="0" fontId="1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workbookViewId="0">
      <selection activeCell="Q6" sqref="Q6"/>
    </sheetView>
  </sheetViews>
  <sheetFormatPr defaultRowHeight="15" x14ac:dyDescent="0.25"/>
  <cols>
    <col min="2" max="2" width="24.42578125" bestFit="1" customWidth="1"/>
    <col min="3" max="3" width="9.140625" customWidth="1"/>
    <col min="4" max="4" width="61" customWidth="1"/>
    <col min="5" max="6" width="9.85546875" customWidth="1"/>
    <col min="7" max="9" width="9.140625" customWidth="1"/>
    <col min="10" max="11" width="10.42578125" customWidth="1"/>
    <col min="12" max="12" width="9.140625" customWidth="1"/>
    <col min="13" max="17" width="10" customWidth="1"/>
    <col min="18" max="18" width="15.5703125" customWidth="1"/>
    <col min="19" max="19" width="15.5703125" style="19" customWidth="1"/>
    <col min="20" max="20" width="13.7109375" bestFit="1" customWidth="1"/>
    <col min="21" max="25" width="13.7109375" customWidth="1"/>
    <col min="26" max="26" width="34.42578125" customWidth="1"/>
    <col min="27" max="27" width="40" customWidth="1"/>
  </cols>
  <sheetData>
    <row r="1" spans="1:27" ht="25.5" x14ac:dyDescent="0.25">
      <c r="A1" s="6" t="s">
        <v>164</v>
      </c>
      <c r="B1" s="7" t="s">
        <v>0</v>
      </c>
      <c r="C1" s="6" t="s">
        <v>4</v>
      </c>
      <c r="D1" s="6" t="s">
        <v>1</v>
      </c>
      <c r="E1" s="6" t="s">
        <v>3</v>
      </c>
      <c r="F1" s="6" t="s">
        <v>172</v>
      </c>
      <c r="G1" s="6" t="s">
        <v>5</v>
      </c>
      <c r="H1" s="6" t="s">
        <v>173</v>
      </c>
      <c r="I1" s="6" t="s">
        <v>174</v>
      </c>
      <c r="J1" s="9" t="s">
        <v>10</v>
      </c>
      <c r="K1" s="9" t="s">
        <v>175</v>
      </c>
      <c r="L1" s="8" t="s">
        <v>6</v>
      </c>
      <c r="M1" s="8" t="s">
        <v>7</v>
      </c>
      <c r="N1" s="8" t="s">
        <v>176</v>
      </c>
      <c r="O1" s="8" t="s">
        <v>177</v>
      </c>
      <c r="P1" s="8" t="s">
        <v>178</v>
      </c>
      <c r="Q1" s="8" t="s">
        <v>179</v>
      </c>
      <c r="R1" s="7" t="s">
        <v>2</v>
      </c>
      <c r="S1" s="17" t="s">
        <v>170</v>
      </c>
      <c r="T1" s="7" t="s">
        <v>8</v>
      </c>
      <c r="U1" s="16" t="s">
        <v>180</v>
      </c>
      <c r="V1" s="16" t="s">
        <v>181</v>
      </c>
      <c r="W1" s="16" t="s">
        <v>182</v>
      </c>
      <c r="X1" s="16" t="s">
        <v>183</v>
      </c>
      <c r="Y1" s="16" t="s">
        <v>184</v>
      </c>
      <c r="Z1" s="6" t="s">
        <v>9</v>
      </c>
      <c r="AA1" s="10" t="s">
        <v>11</v>
      </c>
    </row>
    <row r="2" spans="1:27" ht="17.100000000000001" customHeight="1" x14ac:dyDescent="0.25">
      <c r="A2" s="11" t="s">
        <v>72</v>
      </c>
      <c r="B2" s="11" t="s">
        <v>74</v>
      </c>
      <c r="C2" s="12" t="s">
        <v>16</v>
      </c>
      <c r="D2" s="11" t="s">
        <v>75</v>
      </c>
      <c r="E2" s="11" t="s">
        <v>76</v>
      </c>
      <c r="F2" s="11"/>
      <c r="G2" s="1">
        <v>100</v>
      </c>
      <c r="H2" s="1"/>
      <c r="I2" s="1"/>
      <c r="J2" s="13">
        <v>37781</v>
      </c>
      <c r="K2" s="13"/>
      <c r="L2" s="15">
        <v>7.3001449999999997</v>
      </c>
      <c r="M2" s="15">
        <v>81.677629999999994</v>
      </c>
      <c r="N2" s="15"/>
      <c r="O2" s="15"/>
      <c r="P2" s="15"/>
      <c r="Q2" s="15"/>
      <c r="R2" s="11" t="s">
        <v>23</v>
      </c>
      <c r="S2" s="18">
        <f>VLOOKUP(R2,Sheet3!$A$1:$B$25,2,FALSE)</f>
        <v>20</v>
      </c>
      <c r="T2" s="1" t="s">
        <v>23</v>
      </c>
      <c r="U2" s="1">
        <f>VLOOKUP(T2,Sheet3!$I$1:$J$25,2,FALSE)</f>
        <v>20</v>
      </c>
      <c r="V2" s="1"/>
      <c r="W2" s="1"/>
      <c r="X2" s="1"/>
      <c r="Y2" s="1"/>
      <c r="Z2" s="1" t="s">
        <v>60</v>
      </c>
      <c r="AA2" s="14" t="s">
        <v>24</v>
      </c>
    </row>
    <row r="3" spans="1:27" ht="17.100000000000001" customHeight="1" x14ac:dyDescent="0.25">
      <c r="A3" s="11" t="s">
        <v>73</v>
      </c>
      <c r="B3" s="11" t="s">
        <v>25</v>
      </c>
      <c r="C3" s="3" t="s">
        <v>78</v>
      </c>
      <c r="D3" s="11" t="s">
        <v>140</v>
      </c>
      <c r="E3" s="1" t="s">
        <v>77</v>
      </c>
      <c r="F3" s="1"/>
      <c r="G3" s="3">
        <v>20</v>
      </c>
      <c r="H3" s="3"/>
      <c r="I3" s="3"/>
      <c r="J3" s="13">
        <v>40430</v>
      </c>
      <c r="K3" s="13"/>
      <c r="L3" s="15">
        <v>8.3308990000000005</v>
      </c>
      <c r="M3" s="15">
        <v>80.397644999999997</v>
      </c>
      <c r="N3" s="15"/>
      <c r="O3" s="15"/>
      <c r="P3" s="15"/>
      <c r="Q3" s="15"/>
      <c r="R3" s="1" t="s">
        <v>27</v>
      </c>
      <c r="S3" s="18">
        <f>VLOOKUP(R3,Sheet3!$A$1:$B$25,2,FALSE)</f>
        <v>11</v>
      </c>
      <c r="T3" s="1" t="s">
        <v>27</v>
      </c>
      <c r="U3" s="1">
        <f>VLOOKUP(T3,Sheet3!$I$1:$J$25,2,FALSE)</f>
        <v>11</v>
      </c>
      <c r="V3" s="1"/>
      <c r="W3" s="1"/>
      <c r="X3" s="1"/>
      <c r="Y3" s="1"/>
      <c r="Z3" s="1" t="s">
        <v>58</v>
      </c>
      <c r="AA3" s="1" t="s">
        <v>71</v>
      </c>
    </row>
    <row r="4" spans="1:27" ht="17.100000000000001" customHeight="1" x14ac:dyDescent="0.25">
      <c r="A4" s="1" t="s">
        <v>97</v>
      </c>
      <c r="B4" s="4" t="s">
        <v>98</v>
      </c>
      <c r="C4" s="1" t="s">
        <v>79</v>
      </c>
      <c r="D4" s="11" t="s">
        <v>141</v>
      </c>
      <c r="E4" s="1" t="s">
        <v>76</v>
      </c>
      <c r="F4" s="1"/>
      <c r="G4" s="1">
        <v>40</v>
      </c>
      <c r="H4" s="1"/>
      <c r="I4" s="1"/>
      <c r="J4" s="13">
        <v>38635</v>
      </c>
      <c r="K4" s="13"/>
      <c r="L4" s="15">
        <v>6.9875980000000002</v>
      </c>
      <c r="M4" s="15">
        <v>81.050948000000005</v>
      </c>
      <c r="N4" s="15"/>
      <c r="O4" s="15"/>
      <c r="P4" s="15"/>
      <c r="Q4" s="15"/>
      <c r="R4" s="3" t="s">
        <v>28</v>
      </c>
      <c r="S4" s="18">
        <f>VLOOKUP(R4,Sheet3!$A$1:$B$25,2,FALSE)</f>
        <v>21</v>
      </c>
      <c r="T4" s="1" t="s">
        <v>28</v>
      </c>
      <c r="U4" s="1">
        <f>VLOOKUP(T4,Sheet3!$I$1:$J$25,2,FALSE)</f>
        <v>21</v>
      </c>
      <c r="V4" s="1"/>
      <c r="W4" s="1"/>
      <c r="X4" s="1"/>
      <c r="Y4" s="1"/>
      <c r="Z4" s="1" t="s">
        <v>52</v>
      </c>
      <c r="AA4" s="1"/>
    </row>
    <row r="5" spans="1:27" ht="17.100000000000001" customHeight="1" x14ac:dyDescent="0.25">
      <c r="A5" s="1" t="s">
        <v>100</v>
      </c>
      <c r="B5" s="5" t="s">
        <v>99</v>
      </c>
      <c r="C5" s="3" t="s">
        <v>80</v>
      </c>
      <c r="D5" s="11" t="s">
        <v>26</v>
      </c>
      <c r="E5" s="1" t="s">
        <v>14</v>
      </c>
      <c r="F5" s="1"/>
      <c r="G5" s="3">
        <v>30</v>
      </c>
      <c r="H5" s="3"/>
      <c r="I5" s="3"/>
      <c r="J5" s="13">
        <v>40613</v>
      </c>
      <c r="K5" s="13"/>
      <c r="L5" s="15">
        <v>7.7395480000000001</v>
      </c>
      <c r="M5" s="15">
        <v>81.679351999999994</v>
      </c>
      <c r="N5" s="15"/>
      <c r="O5" s="15"/>
      <c r="P5" s="15"/>
      <c r="Q5" s="15"/>
      <c r="R5" s="1" t="s">
        <v>169</v>
      </c>
      <c r="S5" s="18">
        <f>VLOOKUP(R5,Sheet3!$A$1:$B$25,2,FALSE)</f>
        <v>19</v>
      </c>
      <c r="T5" s="1" t="s">
        <v>44</v>
      </c>
      <c r="U5" s="1">
        <f>VLOOKUP(T5,Sheet3!$I$1:$J$25,2,FALSE)</f>
        <v>5</v>
      </c>
      <c r="V5" s="1"/>
      <c r="W5" s="1"/>
      <c r="X5" s="1"/>
      <c r="Y5" s="1"/>
      <c r="Z5" s="1" t="s">
        <v>57</v>
      </c>
      <c r="AA5" s="1"/>
    </row>
    <row r="6" spans="1:27" ht="17.100000000000001" customHeight="1" x14ac:dyDescent="0.25">
      <c r="A6" s="1" t="s">
        <v>94</v>
      </c>
      <c r="B6" s="4" t="s">
        <v>101</v>
      </c>
      <c r="C6" s="1" t="s">
        <v>81</v>
      </c>
      <c r="D6" s="11" t="s">
        <v>142</v>
      </c>
      <c r="E6" s="1" t="s">
        <v>161</v>
      </c>
      <c r="F6" s="1"/>
      <c r="G6" s="1">
        <v>40</v>
      </c>
      <c r="H6" s="1"/>
      <c r="I6" s="1"/>
      <c r="J6" s="13">
        <v>37602</v>
      </c>
      <c r="K6" s="13"/>
      <c r="L6" s="15">
        <v>6.9020599999999996</v>
      </c>
      <c r="M6" s="15">
        <v>79.864440999999999</v>
      </c>
      <c r="N6" s="15"/>
      <c r="O6" s="15"/>
      <c r="P6" s="15"/>
      <c r="Q6" s="15"/>
      <c r="R6" s="3" t="s">
        <v>21</v>
      </c>
      <c r="S6" s="18">
        <f>VLOOKUP(R6,Sheet3!$A$1:$B$25,2,FALSE)</f>
        <v>9</v>
      </c>
      <c r="T6" s="1" t="s">
        <v>21</v>
      </c>
      <c r="U6" s="1">
        <f>VLOOKUP(T6,Sheet3!$I$1:$J$25,2,FALSE)</f>
        <v>9</v>
      </c>
      <c r="V6" s="1"/>
      <c r="W6" s="1"/>
      <c r="X6" s="1"/>
      <c r="Y6" s="1"/>
      <c r="Z6" s="1" t="s">
        <v>56</v>
      </c>
      <c r="AA6" s="1"/>
    </row>
    <row r="7" spans="1:27" ht="17.100000000000001" customHeight="1" x14ac:dyDescent="0.25">
      <c r="A7" s="1" t="s">
        <v>95</v>
      </c>
      <c r="B7" s="5" t="s">
        <v>96</v>
      </c>
      <c r="C7" s="3" t="s">
        <v>82</v>
      </c>
      <c r="D7" s="11" t="s">
        <v>143</v>
      </c>
      <c r="E7" s="1" t="s">
        <v>76</v>
      </c>
      <c r="F7" s="1"/>
      <c r="G7" s="3">
        <v>18</v>
      </c>
      <c r="H7" s="3"/>
      <c r="I7" s="3"/>
      <c r="J7" s="13">
        <v>38973</v>
      </c>
      <c r="K7" s="13"/>
      <c r="L7" s="15">
        <v>6.0586219999999997</v>
      </c>
      <c r="M7" s="15">
        <v>80.219549000000001</v>
      </c>
      <c r="N7" s="15"/>
      <c r="O7" s="15"/>
      <c r="P7" s="15"/>
      <c r="Q7" s="15"/>
      <c r="R7" s="1" t="s">
        <v>29</v>
      </c>
      <c r="S7" s="18">
        <f>VLOOKUP(R7,Sheet3!$A$1:$B$25,2,FALSE)</f>
        <v>25</v>
      </c>
      <c r="T7" s="1" t="s">
        <v>29</v>
      </c>
      <c r="U7" s="1">
        <f>VLOOKUP(T7,Sheet3!$I$1:$J$25,2,FALSE)</f>
        <v>25</v>
      </c>
      <c r="V7" s="1"/>
      <c r="W7" s="1"/>
      <c r="X7" s="1"/>
      <c r="Y7" s="1"/>
      <c r="Z7" s="1" t="s">
        <v>55</v>
      </c>
      <c r="AA7" s="1"/>
    </row>
    <row r="8" spans="1:27" ht="17.100000000000001" customHeight="1" x14ac:dyDescent="0.25">
      <c r="A8" s="1" t="s">
        <v>103</v>
      </c>
      <c r="B8" s="4" t="s">
        <v>102</v>
      </c>
      <c r="C8" s="1" t="s">
        <v>17</v>
      </c>
      <c r="D8" s="11" t="s">
        <v>144</v>
      </c>
      <c r="E8" s="1" t="s">
        <v>77</v>
      </c>
      <c r="F8" s="1"/>
      <c r="G8" s="1">
        <v>9</v>
      </c>
      <c r="H8" s="1"/>
      <c r="I8" s="1"/>
      <c r="J8" s="13">
        <v>42049</v>
      </c>
      <c r="K8" s="13"/>
      <c r="L8" s="15">
        <v>7.0875539999999999</v>
      </c>
      <c r="M8" s="15">
        <v>80.002356000000006</v>
      </c>
      <c r="N8" s="15"/>
      <c r="O8" s="15"/>
      <c r="P8" s="15"/>
      <c r="Q8" s="15"/>
      <c r="R8" s="3" t="s">
        <v>30</v>
      </c>
      <c r="S8" s="18">
        <f>VLOOKUP(R8,Sheet3!$A$1:$B$25,2,FALSE)</f>
        <v>8</v>
      </c>
      <c r="T8" s="1" t="s">
        <v>30</v>
      </c>
      <c r="U8" s="1">
        <f>VLOOKUP(T8,Sheet3!$I$1:$J$25,2,FALSE)</f>
        <v>8</v>
      </c>
      <c r="V8" s="1"/>
      <c r="W8" s="1"/>
      <c r="X8" s="1"/>
      <c r="Y8" s="1"/>
      <c r="Z8" s="1" t="s">
        <v>53</v>
      </c>
      <c r="AA8" s="1"/>
    </row>
    <row r="9" spans="1:27" ht="17.100000000000001" customHeight="1" x14ac:dyDescent="0.25">
      <c r="A9" s="1" t="s">
        <v>105</v>
      </c>
      <c r="B9" s="5" t="s">
        <v>104</v>
      </c>
      <c r="C9" s="3" t="s">
        <v>18</v>
      </c>
      <c r="D9" s="11" t="s">
        <v>145</v>
      </c>
      <c r="E9" s="1" t="s">
        <v>15</v>
      </c>
      <c r="F9" s="1"/>
      <c r="G9" s="3">
        <v>24</v>
      </c>
      <c r="H9" s="3"/>
      <c r="I9" s="3"/>
      <c r="J9" s="13">
        <v>38183</v>
      </c>
      <c r="K9" s="13"/>
      <c r="L9" s="15">
        <v>6.1451609999999999</v>
      </c>
      <c r="M9" s="15">
        <v>81.118722000000005</v>
      </c>
      <c r="N9" s="15"/>
      <c r="O9" s="15"/>
      <c r="P9" s="15"/>
      <c r="Q9" s="15"/>
      <c r="R9" s="1" t="s">
        <v>31</v>
      </c>
      <c r="S9" s="18">
        <f>VLOOKUP(R9,Sheet3!$A$1:$B$25,2,FALSE)</f>
        <v>23</v>
      </c>
      <c r="T9" s="1" t="s">
        <v>31</v>
      </c>
      <c r="U9" s="1">
        <f>VLOOKUP(T9,Sheet3!$I$1:$J$25,2,FALSE)</f>
        <v>23</v>
      </c>
      <c r="V9" s="1"/>
      <c r="W9" s="1"/>
      <c r="X9" s="1"/>
      <c r="Y9" s="1"/>
      <c r="Z9" s="1" t="s">
        <v>54</v>
      </c>
      <c r="AA9" s="1"/>
    </row>
    <row r="10" spans="1:27" ht="17.100000000000001" customHeight="1" x14ac:dyDescent="0.25">
      <c r="A10" s="1" t="s">
        <v>107</v>
      </c>
      <c r="B10" s="4" t="s">
        <v>106</v>
      </c>
      <c r="C10" s="1" t="s">
        <v>19</v>
      </c>
      <c r="D10" s="11" t="s">
        <v>146</v>
      </c>
      <c r="E10" s="1" t="s">
        <v>76</v>
      </c>
      <c r="F10" s="1"/>
      <c r="G10" s="1">
        <v>6</v>
      </c>
      <c r="H10" s="1"/>
      <c r="I10" s="1"/>
      <c r="J10" s="13">
        <v>43236</v>
      </c>
      <c r="K10" s="13"/>
      <c r="L10" s="15">
        <v>9.6694479999999992</v>
      </c>
      <c r="M10" s="15">
        <v>80.030657000000005</v>
      </c>
      <c r="N10" s="15"/>
      <c r="O10" s="15"/>
      <c r="P10" s="15"/>
      <c r="Q10" s="15"/>
      <c r="R10" s="3" t="s">
        <v>32</v>
      </c>
      <c r="S10" s="18">
        <f>VLOOKUP(R10,Sheet3!$A$1:$B$25,2,FALSE)</f>
        <v>1</v>
      </c>
      <c r="T10" s="1" t="s">
        <v>32</v>
      </c>
      <c r="U10" s="1">
        <f>VLOOKUP(T10,Sheet3!$I$1:$J$25,2,FALSE)</f>
        <v>1</v>
      </c>
      <c r="V10" s="1"/>
      <c r="W10" s="1"/>
      <c r="X10" s="1"/>
      <c r="Y10" s="1"/>
      <c r="Z10" s="1" t="s">
        <v>59</v>
      </c>
      <c r="AA10" s="1"/>
    </row>
    <row r="11" spans="1:27" ht="17.100000000000001" customHeight="1" x14ac:dyDescent="0.25">
      <c r="A11" s="1" t="s">
        <v>109</v>
      </c>
      <c r="B11" s="5" t="s">
        <v>108</v>
      </c>
      <c r="C11" s="3" t="s">
        <v>83</v>
      </c>
      <c r="D11" s="11" t="s">
        <v>147</v>
      </c>
      <c r="E11" s="1" t="s">
        <v>76</v>
      </c>
      <c r="F11" s="1"/>
      <c r="G11" s="3">
        <v>35</v>
      </c>
      <c r="H11" s="3"/>
      <c r="I11" s="3"/>
      <c r="J11" s="13">
        <v>40134</v>
      </c>
      <c r="K11" s="13"/>
      <c r="L11" s="15">
        <v>6.5891529999999996</v>
      </c>
      <c r="M11" s="15">
        <v>79.981036000000003</v>
      </c>
      <c r="N11" s="15"/>
      <c r="O11" s="15"/>
      <c r="P11" s="15"/>
      <c r="Q11" s="15"/>
      <c r="R11" s="1" t="s">
        <v>33</v>
      </c>
      <c r="S11" s="18">
        <f>VLOOKUP(R11,Sheet3!$A$1:$B$25,2,FALSE)</f>
        <v>10</v>
      </c>
      <c r="T11" s="1" t="s">
        <v>33</v>
      </c>
      <c r="U11" s="1">
        <f>VLOOKUP(T11,Sheet3!$I$1:$J$25,2,FALSE)</f>
        <v>10</v>
      </c>
      <c r="V11" s="1"/>
      <c r="W11" s="1"/>
      <c r="X11" s="1"/>
      <c r="Y11" s="1"/>
      <c r="Z11" s="1" t="s">
        <v>61</v>
      </c>
      <c r="AA11" s="1"/>
    </row>
    <row r="12" spans="1:27" ht="17.100000000000001" customHeight="1" x14ac:dyDescent="0.25">
      <c r="A12" s="1" t="s">
        <v>111</v>
      </c>
      <c r="B12" s="4" t="s">
        <v>110</v>
      </c>
      <c r="C12" s="1" t="s">
        <v>84</v>
      </c>
      <c r="D12" s="11" t="s">
        <v>148</v>
      </c>
      <c r="E12" s="1" t="s">
        <v>13</v>
      </c>
      <c r="F12" s="1"/>
      <c r="G12" s="1">
        <v>3</v>
      </c>
      <c r="H12" s="1"/>
      <c r="I12" s="1"/>
      <c r="J12" s="13">
        <v>40439</v>
      </c>
      <c r="K12" s="13"/>
      <c r="L12" s="15">
        <v>7.302206</v>
      </c>
      <c r="M12" s="15">
        <v>80.630414999999999</v>
      </c>
      <c r="N12" s="15"/>
      <c r="O12" s="15"/>
      <c r="P12" s="15"/>
      <c r="Q12" s="15"/>
      <c r="R12" s="3" t="s">
        <v>34</v>
      </c>
      <c r="S12" s="18">
        <f>VLOOKUP(R12,Sheet3!$A$1:$B$25,2,FALSE)</f>
        <v>14</v>
      </c>
      <c r="T12" s="1" t="s">
        <v>34</v>
      </c>
      <c r="U12" s="1">
        <f>VLOOKUP(T12,Sheet3!$I$1:$J$25,2,FALSE)</f>
        <v>14</v>
      </c>
      <c r="V12" s="1"/>
      <c r="W12" s="1"/>
      <c r="X12" s="1"/>
      <c r="Y12" s="1"/>
      <c r="Z12" s="1" t="s">
        <v>62</v>
      </c>
      <c r="AA12" s="1"/>
    </row>
    <row r="13" spans="1:27" ht="17.100000000000001" customHeight="1" x14ac:dyDescent="0.25">
      <c r="A13" s="1" t="s">
        <v>112</v>
      </c>
      <c r="B13" s="5" t="s">
        <v>113</v>
      </c>
      <c r="C13" s="3" t="s">
        <v>85</v>
      </c>
      <c r="D13" s="11" t="s">
        <v>149</v>
      </c>
      <c r="E13" s="1" t="s">
        <v>76</v>
      </c>
      <c r="F13" s="1"/>
      <c r="G13" s="3">
        <v>15</v>
      </c>
      <c r="H13" s="3"/>
      <c r="I13" s="3"/>
      <c r="J13" s="13">
        <v>37720</v>
      </c>
      <c r="K13" s="13"/>
      <c r="L13" s="15">
        <v>7.2553479999999997</v>
      </c>
      <c r="M13" s="15">
        <v>80.345119999999994</v>
      </c>
      <c r="N13" s="15"/>
      <c r="O13" s="15"/>
      <c r="P13" s="15"/>
      <c r="Q13" s="15"/>
      <c r="R13" s="1" t="s">
        <v>35</v>
      </c>
      <c r="S13" s="18">
        <f>VLOOKUP(R13,Sheet3!$A$1:$B$25,2,FALSE)</f>
        <v>16</v>
      </c>
      <c r="T13" s="1" t="s">
        <v>35</v>
      </c>
      <c r="U13" s="1">
        <f>VLOOKUP(T13,Sheet3!$I$1:$J$25,2,FALSE)</f>
        <v>16</v>
      </c>
      <c r="V13" s="1"/>
      <c r="W13" s="1"/>
      <c r="X13" s="1"/>
      <c r="Y13" s="1"/>
      <c r="Z13" s="1" t="s">
        <v>63</v>
      </c>
      <c r="AA13" s="1"/>
    </row>
    <row r="14" spans="1:27" ht="17.100000000000001" customHeight="1" x14ac:dyDescent="0.25">
      <c r="A14" s="1" t="s">
        <v>115</v>
      </c>
      <c r="B14" s="4" t="s">
        <v>114</v>
      </c>
      <c r="C14" s="1" t="s">
        <v>86</v>
      </c>
      <c r="D14" s="11" t="s">
        <v>150</v>
      </c>
      <c r="E14" s="1" t="s">
        <v>162</v>
      </c>
      <c r="F14" s="1"/>
      <c r="G14" s="1">
        <v>20</v>
      </c>
      <c r="H14" s="1"/>
      <c r="I14" s="1"/>
      <c r="J14" s="13">
        <v>40521</v>
      </c>
      <c r="K14" s="13"/>
      <c r="L14" s="15">
        <v>9.3820160000000001</v>
      </c>
      <c r="M14" s="15">
        <v>80.396344999999997</v>
      </c>
      <c r="N14" s="15"/>
      <c r="O14" s="15"/>
      <c r="P14" s="15"/>
      <c r="Q14" s="15"/>
      <c r="R14" s="3" t="s">
        <v>36</v>
      </c>
      <c r="S14" s="18">
        <f>VLOOKUP(R14,Sheet3!$A$1:$B$25,2,FALSE)</f>
        <v>2</v>
      </c>
      <c r="T14" s="1" t="s">
        <v>36</v>
      </c>
      <c r="U14" s="1">
        <f>VLOOKUP(T14,Sheet3!$I$1:$J$25,2,FALSE)</f>
        <v>2</v>
      </c>
      <c r="V14" s="1"/>
      <c r="W14" s="1"/>
      <c r="X14" s="1"/>
      <c r="Y14" s="1"/>
      <c r="Z14" s="1" t="s">
        <v>64</v>
      </c>
      <c r="AA14" s="1"/>
    </row>
    <row r="15" spans="1:27" ht="17.100000000000001" customHeight="1" x14ac:dyDescent="0.25">
      <c r="A15" s="1" t="s">
        <v>117</v>
      </c>
      <c r="B15" s="5" t="s">
        <v>116</v>
      </c>
      <c r="C15" s="3" t="s">
        <v>87</v>
      </c>
      <c r="D15" s="11" t="s">
        <v>151</v>
      </c>
      <c r="E15" s="1" t="s">
        <v>76</v>
      </c>
      <c r="F15" s="1"/>
      <c r="G15" s="3">
        <v>40</v>
      </c>
      <c r="H15" s="3"/>
      <c r="I15" s="3"/>
      <c r="J15" s="13">
        <v>38393</v>
      </c>
      <c r="K15" s="13"/>
      <c r="L15" s="15">
        <v>7.4850399999999997</v>
      </c>
      <c r="M15" s="15">
        <v>80.359493000000001</v>
      </c>
      <c r="N15" s="15"/>
      <c r="O15" s="15"/>
      <c r="P15" s="15"/>
      <c r="Q15" s="15"/>
      <c r="R15" s="1" t="s">
        <v>37</v>
      </c>
      <c r="S15" s="18">
        <f>VLOOKUP(R15,Sheet3!$A$1:$B$25,2,FALSE)</f>
        <v>7</v>
      </c>
      <c r="T15" s="1" t="s">
        <v>37</v>
      </c>
      <c r="U15" s="1">
        <f>VLOOKUP(T15,Sheet3!$I$1:$J$25,2,FALSE)</f>
        <v>7</v>
      </c>
      <c r="V15" s="1"/>
      <c r="W15" s="1"/>
      <c r="X15" s="1"/>
      <c r="Y15" s="1"/>
      <c r="Z15" s="1" t="s">
        <v>65</v>
      </c>
      <c r="AA15" s="1"/>
    </row>
    <row r="16" spans="1:27" ht="17.100000000000001" customHeight="1" x14ac:dyDescent="0.25">
      <c r="A16" s="1" t="s">
        <v>119</v>
      </c>
      <c r="B16" s="4" t="s">
        <v>118</v>
      </c>
      <c r="C16" s="1" t="s">
        <v>88</v>
      </c>
      <c r="D16" s="11" t="s">
        <v>151</v>
      </c>
      <c r="E16" s="1" t="s">
        <v>76</v>
      </c>
      <c r="F16" s="1"/>
      <c r="G16" s="1">
        <v>35</v>
      </c>
      <c r="H16" s="1"/>
      <c r="I16" s="1"/>
      <c r="J16" s="13">
        <v>40827</v>
      </c>
      <c r="K16" s="13"/>
      <c r="L16" s="15">
        <v>8.9806260000000009</v>
      </c>
      <c r="M16" s="15">
        <v>79.899700999999993</v>
      </c>
      <c r="N16" s="15"/>
      <c r="O16" s="15"/>
      <c r="P16" s="15"/>
      <c r="Q16" s="15"/>
      <c r="R16" s="3" t="s">
        <v>38</v>
      </c>
      <c r="S16" s="18">
        <f>VLOOKUP(R16,Sheet3!$A$1:$B$25,2,FALSE)</f>
        <v>3</v>
      </c>
      <c r="T16" s="1" t="s">
        <v>38</v>
      </c>
      <c r="U16" s="1">
        <f>VLOOKUP(T16,Sheet3!$I$1:$J$25,2,FALSE)</f>
        <v>3</v>
      </c>
      <c r="V16" s="1"/>
      <c r="W16" s="1"/>
      <c r="X16" s="1"/>
      <c r="Y16" s="1"/>
      <c r="Z16" s="1" t="s">
        <v>66</v>
      </c>
      <c r="AA16" s="1"/>
    </row>
    <row r="17" spans="1:27" ht="17.100000000000001" customHeight="1" x14ac:dyDescent="0.25">
      <c r="A17" s="1" t="s">
        <v>121</v>
      </c>
      <c r="B17" s="1" t="s">
        <v>120</v>
      </c>
      <c r="C17" s="3" t="s">
        <v>89</v>
      </c>
      <c r="D17" s="11" t="s">
        <v>152</v>
      </c>
      <c r="E17" s="1" t="s">
        <v>12</v>
      </c>
      <c r="F17" s="1"/>
      <c r="G17" s="3">
        <v>10</v>
      </c>
      <c r="H17" s="3"/>
      <c r="I17" s="3"/>
      <c r="J17" s="13">
        <v>37419</v>
      </c>
      <c r="K17" s="13"/>
      <c r="L17" s="15">
        <v>7.4634410000000004</v>
      </c>
      <c r="M17" s="15">
        <v>80.617203000000003</v>
      </c>
      <c r="N17" s="15"/>
      <c r="O17" s="15"/>
      <c r="P17" s="15"/>
      <c r="Q17" s="15"/>
      <c r="R17" s="2" t="s">
        <v>39</v>
      </c>
      <c r="S17" s="18">
        <f>VLOOKUP(R17,Sheet3!$A$1:$B$25,2,FALSE)</f>
        <v>13</v>
      </c>
      <c r="T17" s="1" t="s">
        <v>39</v>
      </c>
      <c r="U17" s="1">
        <f>VLOOKUP(T17,Sheet3!$I$1:$J$25,2,FALSE)</f>
        <v>13</v>
      </c>
      <c r="V17" s="1"/>
      <c r="W17" s="1"/>
      <c r="X17" s="1"/>
      <c r="Y17" s="1"/>
      <c r="Z17" s="1" t="s">
        <v>67</v>
      </c>
      <c r="AA17" s="1"/>
    </row>
    <row r="18" spans="1:27" ht="17.100000000000001" customHeight="1" x14ac:dyDescent="0.25">
      <c r="A18" s="1" t="s">
        <v>123</v>
      </c>
      <c r="B18" s="1" t="s">
        <v>122</v>
      </c>
      <c r="C18" s="2" t="s">
        <v>90</v>
      </c>
      <c r="D18" s="11" t="s">
        <v>153</v>
      </c>
      <c r="E18" s="1" t="s">
        <v>13</v>
      </c>
      <c r="F18" s="1"/>
      <c r="G18" s="2">
        <v>4</v>
      </c>
      <c r="H18" s="2"/>
      <c r="I18" s="2"/>
      <c r="J18" s="13">
        <v>38973</v>
      </c>
      <c r="K18" s="13"/>
      <c r="L18" s="15">
        <v>5.951479</v>
      </c>
      <c r="M18" s="15">
        <v>80.549717000000001</v>
      </c>
      <c r="N18" s="15"/>
      <c r="O18" s="15"/>
      <c r="P18" s="15"/>
      <c r="Q18" s="15"/>
      <c r="R18" s="3" t="s">
        <v>40</v>
      </c>
      <c r="S18" s="18">
        <f>VLOOKUP(R18,Sheet3!$A$1:$B$25,2,FALSE)</f>
        <v>24</v>
      </c>
      <c r="T18" s="1" t="s">
        <v>40</v>
      </c>
      <c r="U18" s="1">
        <f>VLOOKUP(T18,Sheet3!$I$1:$J$25,2,FALSE)</f>
        <v>24</v>
      </c>
      <c r="V18" s="1"/>
      <c r="W18" s="1"/>
      <c r="X18" s="1"/>
      <c r="Y18" s="1"/>
      <c r="Z18" s="1" t="s">
        <v>68</v>
      </c>
      <c r="AA18" s="1"/>
    </row>
    <row r="19" spans="1:27" ht="17.100000000000001" customHeight="1" x14ac:dyDescent="0.25">
      <c r="A19" s="1" t="s">
        <v>125</v>
      </c>
      <c r="B19" s="1" t="s">
        <v>124</v>
      </c>
      <c r="C19" s="3" t="s">
        <v>91</v>
      </c>
      <c r="D19" s="11" t="s">
        <v>154</v>
      </c>
      <c r="E19" s="1" t="s">
        <v>163</v>
      </c>
      <c r="F19" s="1"/>
      <c r="G19" s="3">
        <v>5</v>
      </c>
      <c r="H19" s="3"/>
      <c r="I19" s="3"/>
      <c r="J19" s="13">
        <v>42230</v>
      </c>
      <c r="K19" s="13"/>
      <c r="L19" s="15">
        <v>6.8930230000000003</v>
      </c>
      <c r="M19" s="15">
        <v>81.334704000000002</v>
      </c>
      <c r="N19" s="15"/>
      <c r="O19" s="15"/>
      <c r="P19" s="15"/>
      <c r="Q19" s="15"/>
      <c r="R19" s="2" t="s">
        <v>41</v>
      </c>
      <c r="S19" s="18">
        <f>VLOOKUP(R19,Sheet3!$A$1:$B$25,2,FALSE)</f>
        <v>22</v>
      </c>
      <c r="T19" s="1" t="s">
        <v>41</v>
      </c>
      <c r="U19" s="1">
        <f>VLOOKUP(T19,Sheet3!$I$1:$J$25,2,FALSE)</f>
        <v>22</v>
      </c>
      <c r="V19" s="1"/>
      <c r="W19" s="1"/>
      <c r="X19" s="1"/>
      <c r="Y19" s="1"/>
      <c r="Z19" s="1" t="s">
        <v>69</v>
      </c>
      <c r="AA19" s="1"/>
    </row>
    <row r="20" spans="1:27" ht="17.100000000000001" customHeight="1" x14ac:dyDescent="0.25">
      <c r="A20" s="1" t="s">
        <v>127</v>
      </c>
      <c r="B20" s="1" t="s">
        <v>126</v>
      </c>
      <c r="C20" s="2" t="s">
        <v>92</v>
      </c>
      <c r="D20" s="11" t="s">
        <v>155</v>
      </c>
      <c r="E20" s="1" t="s">
        <v>76</v>
      </c>
      <c r="F20" s="20"/>
      <c r="G20" s="2">
        <v>70</v>
      </c>
      <c r="H20" s="21"/>
      <c r="I20" s="21"/>
      <c r="J20" s="13">
        <v>38061</v>
      </c>
      <c r="K20" s="23"/>
      <c r="L20" s="15">
        <v>9.2688240000000004</v>
      </c>
      <c r="M20" s="15">
        <v>80.816342000000006</v>
      </c>
      <c r="N20" s="24"/>
      <c r="O20" s="24"/>
      <c r="P20" s="24"/>
      <c r="Q20" s="24"/>
      <c r="R20" t="s">
        <v>165</v>
      </c>
      <c r="S20" s="18">
        <f>VLOOKUP(R20,Sheet3!$A$1:$B$25,2,FALSE)</f>
        <v>4</v>
      </c>
      <c r="T20" t="s">
        <v>165</v>
      </c>
      <c r="U20" s="1">
        <f>VLOOKUP(T20,Sheet3!$I$1:$J$25,2,FALSE)</f>
        <v>4</v>
      </c>
      <c r="V20" s="1"/>
      <c r="W20" s="1"/>
      <c r="X20" s="1"/>
      <c r="Y20" s="1"/>
      <c r="Z20" s="1" t="s">
        <v>62</v>
      </c>
      <c r="AA20" s="1"/>
    </row>
    <row r="21" spans="1:27" ht="17.100000000000001" customHeight="1" x14ac:dyDescent="0.25">
      <c r="A21" s="1" t="s">
        <v>129</v>
      </c>
      <c r="B21" s="1" t="s">
        <v>128</v>
      </c>
      <c r="C21" s="3" t="s">
        <v>93</v>
      </c>
      <c r="D21" s="11" t="s">
        <v>156</v>
      </c>
      <c r="E21" s="1" t="s">
        <v>14</v>
      </c>
      <c r="F21" s="20"/>
      <c r="G21" s="3">
        <v>3</v>
      </c>
      <c r="H21" s="22"/>
      <c r="I21" s="22"/>
      <c r="J21" s="13">
        <v>43359</v>
      </c>
      <c r="K21" s="23"/>
      <c r="L21" s="15">
        <v>6.9454010000000004</v>
      </c>
      <c r="M21" s="15">
        <v>80.781803999999994</v>
      </c>
      <c r="N21" s="24"/>
      <c r="O21" s="24"/>
      <c r="P21" s="24"/>
      <c r="Q21" s="24"/>
      <c r="R21" t="s">
        <v>167</v>
      </c>
      <c r="S21" s="18">
        <f>VLOOKUP(R21,Sheet3!$A$1:$B$25,2,FALSE)</f>
        <v>15</v>
      </c>
      <c r="T21" t="s">
        <v>167</v>
      </c>
      <c r="U21" s="1">
        <f>VLOOKUP(T21,Sheet3!$I$1:$J$25,2,FALSE)</f>
        <v>15</v>
      </c>
      <c r="V21" s="1"/>
      <c r="W21" s="1"/>
      <c r="X21" s="1"/>
      <c r="Y21" s="1"/>
      <c r="Z21" s="1" t="s">
        <v>51</v>
      </c>
      <c r="AA21" s="1"/>
    </row>
    <row r="22" spans="1:27" ht="17.100000000000001" customHeight="1" x14ac:dyDescent="0.25">
      <c r="A22" s="1" t="s">
        <v>131</v>
      </c>
      <c r="B22" s="1" t="s">
        <v>130</v>
      </c>
      <c r="C22" s="2" t="s">
        <v>16</v>
      </c>
      <c r="D22" s="11" t="s">
        <v>156</v>
      </c>
      <c r="E22" s="1" t="s">
        <v>161</v>
      </c>
      <c r="F22" s="20"/>
      <c r="G22" s="2">
        <v>80</v>
      </c>
      <c r="H22" s="21"/>
      <c r="I22" s="21"/>
      <c r="J22" s="13">
        <v>39830</v>
      </c>
      <c r="K22" s="23"/>
      <c r="L22" s="15">
        <v>7.988613</v>
      </c>
      <c r="M22" s="15">
        <v>81.019447999999997</v>
      </c>
      <c r="N22" s="24"/>
      <c r="O22" s="24"/>
      <c r="P22" s="24"/>
      <c r="Q22" s="24"/>
      <c r="R22" t="s">
        <v>166</v>
      </c>
      <c r="S22" s="18">
        <f>VLOOKUP(R22,Sheet3!$A$1:$B$25,2,FALSE)</f>
        <v>12</v>
      </c>
      <c r="T22" t="s">
        <v>166</v>
      </c>
      <c r="U22" s="1">
        <f>VLOOKUP(T22,Sheet3!$I$1:$J$25,2,FALSE)</f>
        <v>12</v>
      </c>
      <c r="V22" s="1"/>
      <c r="W22" s="1"/>
      <c r="X22" s="1"/>
      <c r="Y22" s="1"/>
      <c r="Z22" s="1" t="s">
        <v>63</v>
      </c>
      <c r="AA22" s="1"/>
    </row>
    <row r="23" spans="1:27" ht="17.100000000000001" customHeight="1" x14ac:dyDescent="0.25">
      <c r="A23" s="1" t="s">
        <v>133</v>
      </c>
      <c r="B23" s="1" t="s">
        <v>132</v>
      </c>
      <c r="C23" s="3" t="s">
        <v>80</v>
      </c>
      <c r="D23" s="11" t="s">
        <v>157</v>
      </c>
      <c r="E23" s="1" t="s">
        <v>76</v>
      </c>
      <c r="F23" s="1"/>
      <c r="G23" s="3">
        <v>50</v>
      </c>
      <c r="H23" s="3"/>
      <c r="I23" s="3"/>
      <c r="J23" s="13">
        <v>40347</v>
      </c>
      <c r="K23" s="13"/>
      <c r="L23" s="15">
        <v>8.0385810000000006</v>
      </c>
      <c r="M23" s="15">
        <v>79.837125999999998</v>
      </c>
      <c r="N23" s="15"/>
      <c r="O23" s="15"/>
      <c r="P23" s="15"/>
      <c r="Q23" s="15"/>
      <c r="R23" s="2" t="s">
        <v>42</v>
      </c>
      <c r="S23" s="18">
        <f>VLOOKUP(R23,Sheet3!$A$1:$B$25,2,FALSE)</f>
        <v>6</v>
      </c>
      <c r="T23" s="1" t="s">
        <v>42</v>
      </c>
      <c r="U23" s="1">
        <f>VLOOKUP(T23,Sheet3!$I$1:$J$25,2,FALSE)</f>
        <v>6</v>
      </c>
      <c r="V23" s="1"/>
      <c r="W23" s="1"/>
      <c r="X23" s="1"/>
      <c r="Y23" s="1"/>
      <c r="Z23" s="1" t="s">
        <v>53</v>
      </c>
      <c r="AA23" s="1"/>
    </row>
    <row r="24" spans="1:27" ht="17.100000000000001" customHeight="1" x14ac:dyDescent="0.25">
      <c r="A24" s="1" t="s">
        <v>135</v>
      </c>
      <c r="B24" s="1" t="s">
        <v>134</v>
      </c>
      <c r="C24" s="2" t="s">
        <v>81</v>
      </c>
      <c r="D24" s="11" t="s">
        <v>158</v>
      </c>
      <c r="E24" s="1" t="s">
        <v>76</v>
      </c>
      <c r="F24" s="20"/>
      <c r="G24" s="2">
        <v>40</v>
      </c>
      <c r="H24" s="21"/>
      <c r="I24" s="21"/>
      <c r="J24" s="13">
        <v>40024</v>
      </c>
      <c r="K24" s="23"/>
      <c r="L24" s="15">
        <v>6.6966530000000004</v>
      </c>
      <c r="M24" s="15">
        <v>80.396572000000006</v>
      </c>
      <c r="N24" s="24"/>
      <c r="O24" s="24"/>
      <c r="P24" s="24"/>
      <c r="Q24" s="24"/>
      <c r="R24" t="s">
        <v>168</v>
      </c>
      <c r="S24" s="18">
        <f>VLOOKUP(R24,Sheet3!$A$1:$B$25,2,FALSE)</f>
        <v>17</v>
      </c>
      <c r="T24" t="s">
        <v>168</v>
      </c>
      <c r="U24" s="1">
        <f>VLOOKUP(T24,Sheet3!$I$1:$J$25,2,FALSE)</f>
        <v>17</v>
      </c>
      <c r="V24" s="1"/>
      <c r="W24" s="1"/>
      <c r="X24" s="1"/>
      <c r="Y24" s="1"/>
      <c r="Z24" s="1" t="s">
        <v>54</v>
      </c>
      <c r="AA24" s="1"/>
    </row>
    <row r="25" spans="1:27" ht="17.100000000000001" customHeight="1" x14ac:dyDescent="0.25">
      <c r="A25" s="1" t="s">
        <v>137</v>
      </c>
      <c r="B25" s="1" t="s">
        <v>136</v>
      </c>
      <c r="C25" s="3" t="s">
        <v>84</v>
      </c>
      <c r="D25" s="11" t="s">
        <v>159</v>
      </c>
      <c r="E25" s="1" t="s">
        <v>77</v>
      </c>
      <c r="F25" s="1"/>
      <c r="G25" s="3">
        <v>15</v>
      </c>
      <c r="H25" s="3"/>
      <c r="I25" s="3"/>
      <c r="J25" s="13">
        <v>41425</v>
      </c>
      <c r="K25" s="13"/>
      <c r="L25" s="15">
        <v>8.5908460000000009</v>
      </c>
      <c r="M25" s="15">
        <v>81.209267999999994</v>
      </c>
      <c r="N25" s="15"/>
      <c r="O25" s="15"/>
      <c r="P25" s="15"/>
      <c r="Q25" s="15"/>
      <c r="R25" s="2" t="s">
        <v>43</v>
      </c>
      <c r="S25" s="18">
        <f>VLOOKUP(R25,Sheet3!$A$1:$B$25,2,FALSE)</f>
        <v>18</v>
      </c>
      <c r="T25" s="1" t="s">
        <v>43</v>
      </c>
      <c r="U25" s="1">
        <f>VLOOKUP(T25,Sheet3!$I$1:$J$25,2,FALSE)</f>
        <v>18</v>
      </c>
      <c r="V25" s="1"/>
      <c r="W25" s="1"/>
      <c r="X25" s="1"/>
      <c r="Y25" s="1"/>
      <c r="Z25" s="1" t="s">
        <v>70</v>
      </c>
      <c r="AA25" s="1"/>
    </row>
    <row r="26" spans="1:27" ht="17.100000000000001" customHeight="1" x14ac:dyDescent="0.25">
      <c r="A26" s="1" t="s">
        <v>139</v>
      </c>
      <c r="B26" s="1" t="s">
        <v>138</v>
      </c>
      <c r="C26" s="2" t="s">
        <v>17</v>
      </c>
      <c r="D26" s="11" t="s">
        <v>160</v>
      </c>
      <c r="E26" s="1" t="s">
        <v>76</v>
      </c>
      <c r="F26" s="1"/>
      <c r="G26" s="2">
        <v>9</v>
      </c>
      <c r="H26" s="2"/>
      <c r="I26" s="2"/>
      <c r="J26" s="13">
        <v>41365</v>
      </c>
      <c r="K26" s="13"/>
      <c r="L26" s="15">
        <v>8.7489070000000009</v>
      </c>
      <c r="M26" s="15">
        <v>80.483842999999993</v>
      </c>
      <c r="N26" s="15"/>
      <c r="O26" s="15"/>
      <c r="P26" s="15"/>
      <c r="Q26" s="15"/>
      <c r="R26" s="3" t="s">
        <v>44</v>
      </c>
      <c r="S26" s="18">
        <f>VLOOKUP(R26,Sheet3!$A$1:$B$25,2,FALSE)</f>
        <v>5</v>
      </c>
      <c r="T26" s="1" t="s">
        <v>44</v>
      </c>
      <c r="U26" s="1">
        <f>VLOOKUP(T26,Sheet3!$I$1:$J$25,2,FALSE)</f>
        <v>5</v>
      </c>
      <c r="V26" s="1"/>
      <c r="W26" s="1"/>
      <c r="X26" s="1"/>
      <c r="Y26" s="1"/>
      <c r="Z26" s="1" t="s">
        <v>63</v>
      </c>
      <c r="AA26" s="1"/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A17" sqref="A17"/>
    </sheetView>
  </sheetViews>
  <sheetFormatPr defaultRowHeight="15" x14ac:dyDescent="0.25"/>
  <cols>
    <col min="1" max="1" width="11.85546875" customWidth="1"/>
    <col min="6" max="6" width="17.140625" customWidth="1"/>
    <col min="9" max="9" width="15.140625" customWidth="1"/>
  </cols>
  <sheetData>
    <row r="1" spans="1:10" x14ac:dyDescent="0.25">
      <c r="A1" t="s">
        <v>32</v>
      </c>
      <c r="B1">
        <v>1</v>
      </c>
      <c r="F1" t="s">
        <v>45</v>
      </c>
      <c r="G1">
        <v>1</v>
      </c>
      <c r="I1" t="s">
        <v>32</v>
      </c>
      <c r="J1">
        <v>1</v>
      </c>
    </row>
    <row r="2" spans="1:10" x14ac:dyDescent="0.25">
      <c r="A2" t="s">
        <v>36</v>
      </c>
      <c r="B2">
        <v>2</v>
      </c>
      <c r="F2" t="s">
        <v>50</v>
      </c>
      <c r="G2">
        <v>2</v>
      </c>
      <c r="I2" t="s">
        <v>36</v>
      </c>
      <c r="J2">
        <v>2</v>
      </c>
    </row>
    <row r="3" spans="1:10" x14ac:dyDescent="0.25">
      <c r="A3" t="s">
        <v>38</v>
      </c>
      <c r="B3">
        <v>3</v>
      </c>
      <c r="F3" t="s">
        <v>20</v>
      </c>
      <c r="G3">
        <v>3</v>
      </c>
      <c r="I3" t="s">
        <v>38</v>
      </c>
      <c r="J3">
        <v>3</v>
      </c>
    </row>
    <row r="4" spans="1:10" x14ac:dyDescent="0.25">
      <c r="A4" t="s">
        <v>165</v>
      </c>
      <c r="B4">
        <v>4</v>
      </c>
      <c r="F4" t="s">
        <v>48</v>
      </c>
      <c r="G4">
        <v>4</v>
      </c>
      <c r="I4" t="s">
        <v>165</v>
      </c>
      <c r="J4">
        <v>4</v>
      </c>
    </row>
    <row r="5" spans="1:10" x14ac:dyDescent="0.25">
      <c r="A5" t="s">
        <v>44</v>
      </c>
      <c r="B5">
        <v>5</v>
      </c>
      <c r="F5" t="s">
        <v>49</v>
      </c>
      <c r="G5">
        <v>5</v>
      </c>
      <c r="I5" t="s">
        <v>44</v>
      </c>
      <c r="J5">
        <v>5</v>
      </c>
    </row>
    <row r="6" spans="1:10" x14ac:dyDescent="0.25">
      <c r="A6" t="s">
        <v>42</v>
      </c>
      <c r="B6">
        <v>6</v>
      </c>
      <c r="F6" t="s">
        <v>171</v>
      </c>
      <c r="G6">
        <v>6</v>
      </c>
      <c r="I6" t="s">
        <v>42</v>
      </c>
      <c r="J6">
        <v>6</v>
      </c>
    </row>
    <row r="7" spans="1:10" x14ac:dyDescent="0.25">
      <c r="A7" t="s">
        <v>37</v>
      </c>
      <c r="B7">
        <v>7</v>
      </c>
      <c r="F7" t="s">
        <v>22</v>
      </c>
      <c r="G7">
        <v>7</v>
      </c>
      <c r="I7" t="s">
        <v>37</v>
      </c>
      <c r="J7">
        <v>7</v>
      </c>
    </row>
    <row r="8" spans="1:10" x14ac:dyDescent="0.25">
      <c r="A8" t="s">
        <v>30</v>
      </c>
      <c r="B8">
        <v>8</v>
      </c>
      <c r="F8" t="s">
        <v>47</v>
      </c>
      <c r="G8">
        <v>8</v>
      </c>
      <c r="I8" t="s">
        <v>30</v>
      </c>
      <c r="J8">
        <v>8</v>
      </c>
    </row>
    <row r="9" spans="1:10" x14ac:dyDescent="0.25">
      <c r="A9" t="s">
        <v>21</v>
      </c>
      <c r="B9">
        <v>9</v>
      </c>
      <c r="F9" t="s">
        <v>46</v>
      </c>
      <c r="G9">
        <v>9</v>
      </c>
      <c r="I9" t="s">
        <v>21</v>
      </c>
      <c r="J9">
        <v>9</v>
      </c>
    </row>
    <row r="10" spans="1:10" x14ac:dyDescent="0.25">
      <c r="A10" t="s">
        <v>33</v>
      </c>
      <c r="B10">
        <v>10</v>
      </c>
      <c r="I10" t="s">
        <v>33</v>
      </c>
      <c r="J10">
        <v>10</v>
      </c>
    </row>
    <row r="11" spans="1:10" x14ac:dyDescent="0.25">
      <c r="A11" t="s">
        <v>27</v>
      </c>
      <c r="B11">
        <v>11</v>
      </c>
      <c r="I11" t="s">
        <v>27</v>
      </c>
      <c r="J11">
        <v>11</v>
      </c>
    </row>
    <row r="12" spans="1:10" x14ac:dyDescent="0.25">
      <c r="A12" t="s">
        <v>166</v>
      </c>
      <c r="B12">
        <v>12</v>
      </c>
      <c r="I12" t="s">
        <v>166</v>
      </c>
      <c r="J12">
        <v>12</v>
      </c>
    </row>
    <row r="13" spans="1:10" x14ac:dyDescent="0.25">
      <c r="A13" t="s">
        <v>39</v>
      </c>
      <c r="B13">
        <v>13</v>
      </c>
      <c r="I13" t="s">
        <v>39</v>
      </c>
      <c r="J13">
        <v>13</v>
      </c>
    </row>
    <row r="14" spans="1:10" x14ac:dyDescent="0.25">
      <c r="A14" t="s">
        <v>34</v>
      </c>
      <c r="B14">
        <v>14</v>
      </c>
      <c r="I14" t="s">
        <v>34</v>
      </c>
      <c r="J14">
        <v>14</v>
      </c>
    </row>
    <row r="15" spans="1:10" x14ac:dyDescent="0.25">
      <c r="A15" t="s">
        <v>167</v>
      </c>
      <c r="B15">
        <v>15</v>
      </c>
      <c r="I15" t="s">
        <v>167</v>
      </c>
      <c r="J15">
        <v>15</v>
      </c>
    </row>
    <row r="16" spans="1:10" x14ac:dyDescent="0.25">
      <c r="A16" t="s">
        <v>35</v>
      </c>
      <c r="B16">
        <v>16</v>
      </c>
      <c r="I16" t="s">
        <v>35</v>
      </c>
      <c r="J16">
        <v>16</v>
      </c>
    </row>
    <row r="17" spans="1:10" x14ac:dyDescent="0.25">
      <c r="A17" t="s">
        <v>168</v>
      </c>
      <c r="B17">
        <v>17</v>
      </c>
      <c r="I17" t="s">
        <v>168</v>
      </c>
      <c r="J17">
        <v>17</v>
      </c>
    </row>
    <row r="18" spans="1:10" x14ac:dyDescent="0.25">
      <c r="A18" t="s">
        <v>43</v>
      </c>
      <c r="B18">
        <v>18</v>
      </c>
      <c r="I18" t="s">
        <v>43</v>
      </c>
      <c r="J18">
        <v>18</v>
      </c>
    </row>
    <row r="19" spans="1:10" x14ac:dyDescent="0.25">
      <c r="A19" t="s">
        <v>169</v>
      </c>
      <c r="B19">
        <v>19</v>
      </c>
      <c r="I19" t="s">
        <v>169</v>
      </c>
      <c r="J19">
        <v>19</v>
      </c>
    </row>
    <row r="20" spans="1:10" x14ac:dyDescent="0.25">
      <c r="A20" t="s">
        <v>23</v>
      </c>
      <c r="B20">
        <v>20</v>
      </c>
      <c r="I20" t="s">
        <v>23</v>
      </c>
      <c r="J20">
        <v>20</v>
      </c>
    </row>
    <row r="21" spans="1:10" x14ac:dyDescent="0.25">
      <c r="A21" t="s">
        <v>28</v>
      </c>
      <c r="B21">
        <v>21</v>
      </c>
      <c r="I21" t="s">
        <v>28</v>
      </c>
      <c r="J21">
        <v>21</v>
      </c>
    </row>
    <row r="22" spans="1:10" x14ac:dyDescent="0.25">
      <c r="A22" t="s">
        <v>41</v>
      </c>
      <c r="B22">
        <v>22</v>
      </c>
      <c r="I22" t="s">
        <v>41</v>
      </c>
      <c r="J22">
        <v>22</v>
      </c>
    </row>
    <row r="23" spans="1:10" x14ac:dyDescent="0.25">
      <c r="A23" t="s">
        <v>31</v>
      </c>
      <c r="B23">
        <v>23</v>
      </c>
      <c r="I23" t="s">
        <v>31</v>
      </c>
      <c r="J23">
        <v>23</v>
      </c>
    </row>
    <row r="24" spans="1:10" x14ac:dyDescent="0.25">
      <c r="A24" t="s">
        <v>40</v>
      </c>
      <c r="B24">
        <v>24</v>
      </c>
      <c r="I24" t="s">
        <v>40</v>
      </c>
      <c r="J24">
        <v>24</v>
      </c>
    </row>
    <row r="25" spans="1:10" x14ac:dyDescent="0.25">
      <c r="A25" t="s">
        <v>29</v>
      </c>
      <c r="B25">
        <v>25</v>
      </c>
      <c r="I25" t="s">
        <v>29</v>
      </c>
      <c r="J25">
        <v>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A10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Nitharsan Sivayoganathan_DNS</dc:creator>
  <cp:lastModifiedBy>Kumara NGS</cp:lastModifiedBy>
  <cp:lastPrinted>2020-12-16T16:28:11Z</cp:lastPrinted>
  <dcterms:created xsi:type="dcterms:W3CDTF">2020-12-16T16:10:41Z</dcterms:created>
  <dcterms:modified xsi:type="dcterms:W3CDTF">2021-01-03T10:31:48Z</dcterms:modified>
</cp:coreProperties>
</file>