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33" i="1" l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25" i="1"/>
  <c r="C26" i="1"/>
  <c r="C27" i="1"/>
  <c r="C28" i="1"/>
  <c r="C29" i="1"/>
  <c r="C30" i="1"/>
  <c r="C31" i="1"/>
  <c r="C32" i="1"/>
  <c r="C24" i="1"/>
  <c r="Q22" i="3"/>
  <c r="O22" i="3"/>
  <c r="N22" i="3"/>
  <c r="K22" i="3"/>
  <c r="I22" i="3"/>
  <c r="H22" i="3"/>
  <c r="E22" i="3"/>
  <c r="C22" i="3"/>
  <c r="B22" i="3"/>
  <c r="Q21" i="3"/>
  <c r="O21" i="3"/>
  <c r="N21" i="3"/>
  <c r="K21" i="3"/>
  <c r="I21" i="3"/>
  <c r="H21" i="3"/>
  <c r="E21" i="3"/>
  <c r="C21" i="3"/>
  <c r="B21" i="3"/>
  <c r="Q20" i="3"/>
  <c r="O20" i="3"/>
  <c r="N20" i="3"/>
  <c r="K20" i="3"/>
  <c r="I20" i="3"/>
  <c r="H20" i="3"/>
  <c r="E20" i="3"/>
  <c r="C20" i="3"/>
  <c r="B20" i="3"/>
  <c r="Q19" i="3"/>
  <c r="R21" i="3" s="1"/>
  <c r="N19" i="3"/>
  <c r="K19" i="3"/>
  <c r="L22" i="3" s="1"/>
  <c r="H19" i="3"/>
  <c r="E19" i="3"/>
  <c r="F21" i="3" s="1"/>
  <c r="B19" i="3"/>
  <c r="U17" i="3"/>
  <c r="T17" i="3"/>
  <c r="Q17" i="3"/>
  <c r="N17" i="3"/>
  <c r="K17" i="3"/>
  <c r="L17" i="3" s="1"/>
  <c r="I17" i="3"/>
  <c r="H17" i="3"/>
  <c r="E17" i="3"/>
  <c r="B17" i="3"/>
  <c r="T16" i="3"/>
  <c r="R16" i="3"/>
  <c r="Q16" i="3"/>
  <c r="N16" i="3"/>
  <c r="L16" i="3"/>
  <c r="K16" i="3"/>
  <c r="H16" i="3"/>
  <c r="F16" i="3"/>
  <c r="E16" i="3"/>
  <c r="B16" i="3"/>
  <c r="U15" i="3"/>
  <c r="T15" i="3"/>
  <c r="Q15" i="3"/>
  <c r="N15" i="3"/>
  <c r="K15" i="3"/>
  <c r="L15" i="3" s="1"/>
  <c r="I15" i="3"/>
  <c r="H15" i="3"/>
  <c r="E15" i="3"/>
  <c r="B15" i="3"/>
  <c r="T14" i="3"/>
  <c r="U16" i="3" s="1"/>
  <c r="Q14" i="3"/>
  <c r="R17" i="3" s="1"/>
  <c r="N14" i="3"/>
  <c r="O15" i="3" s="1"/>
  <c r="K14" i="3"/>
  <c r="H14" i="3"/>
  <c r="I16" i="3" s="1"/>
  <c r="E14" i="3"/>
  <c r="F17" i="3" s="1"/>
  <c r="B14" i="3"/>
  <c r="C16" i="3" s="1"/>
  <c r="T12" i="3"/>
  <c r="Q12" i="3"/>
  <c r="N12" i="3"/>
  <c r="K12" i="3"/>
  <c r="L12" i="3" s="1"/>
  <c r="H12" i="3"/>
  <c r="E12" i="3"/>
  <c r="B12" i="3"/>
  <c r="T11" i="3"/>
  <c r="U11" i="3" s="1"/>
  <c r="Q11" i="3"/>
  <c r="N11" i="3"/>
  <c r="O11" i="3" s="1"/>
  <c r="K11" i="3"/>
  <c r="H11" i="3"/>
  <c r="E11" i="3"/>
  <c r="B11" i="3"/>
  <c r="C11" i="3" s="1"/>
  <c r="T10" i="3"/>
  <c r="Q10" i="3"/>
  <c r="N10" i="3"/>
  <c r="K10" i="3"/>
  <c r="L10" i="3" s="1"/>
  <c r="H10" i="3"/>
  <c r="E10" i="3"/>
  <c r="B10" i="3"/>
  <c r="T9" i="3"/>
  <c r="U12" i="3" s="1"/>
  <c r="Q9" i="3"/>
  <c r="R11" i="3" s="1"/>
  <c r="N9" i="3"/>
  <c r="O10" i="3" s="1"/>
  <c r="K9" i="3"/>
  <c r="L11" i="3" s="1"/>
  <c r="H9" i="3"/>
  <c r="I12" i="3" s="1"/>
  <c r="E9" i="3"/>
  <c r="F11" i="3" s="1"/>
  <c r="B9" i="3"/>
  <c r="C10" i="3" s="1"/>
  <c r="R22" i="2"/>
  <c r="Q22" i="2"/>
  <c r="O22" i="2"/>
  <c r="N22" i="2"/>
  <c r="K22" i="2"/>
  <c r="L22" i="2" s="1"/>
  <c r="H22" i="2"/>
  <c r="E22" i="2"/>
  <c r="C22" i="2"/>
  <c r="B22" i="2"/>
  <c r="Q21" i="2"/>
  <c r="N21" i="2"/>
  <c r="L21" i="2"/>
  <c r="K21" i="2"/>
  <c r="I21" i="2"/>
  <c r="H21" i="2"/>
  <c r="E21" i="2"/>
  <c r="B21" i="2"/>
  <c r="R20" i="2"/>
  <c r="Q20" i="2"/>
  <c r="O20" i="2"/>
  <c r="N20" i="2"/>
  <c r="K20" i="2"/>
  <c r="L20" i="2" s="1"/>
  <c r="H20" i="2"/>
  <c r="E20" i="2"/>
  <c r="C20" i="2"/>
  <c r="B20" i="2"/>
  <c r="Q19" i="2"/>
  <c r="R21" i="2" s="1"/>
  <c r="N19" i="2"/>
  <c r="O21" i="2" s="1"/>
  <c r="K19" i="2"/>
  <c r="H19" i="2"/>
  <c r="I22" i="2" s="1"/>
  <c r="E19" i="2"/>
  <c r="F21" i="2" s="1"/>
  <c r="B19" i="2"/>
  <c r="C21" i="2" s="1"/>
  <c r="U17" i="2"/>
  <c r="T17" i="2"/>
  <c r="Q17" i="2"/>
  <c r="N17" i="2"/>
  <c r="L17" i="2"/>
  <c r="K17" i="2"/>
  <c r="I17" i="2"/>
  <c r="H17" i="2"/>
  <c r="E17" i="2"/>
  <c r="B17" i="2"/>
  <c r="U16" i="2"/>
  <c r="T16" i="2"/>
  <c r="R16" i="2"/>
  <c r="Q16" i="2"/>
  <c r="N16" i="2"/>
  <c r="O16" i="2" s="1"/>
  <c r="K16" i="2"/>
  <c r="H16" i="2"/>
  <c r="F16" i="2"/>
  <c r="E16" i="2"/>
  <c r="B16" i="2"/>
  <c r="T15" i="2"/>
  <c r="Q15" i="2"/>
  <c r="O15" i="2"/>
  <c r="N15" i="2"/>
  <c r="K15" i="2"/>
  <c r="L15" i="2" s="1"/>
  <c r="H15" i="2"/>
  <c r="F15" i="2"/>
  <c r="E15" i="2"/>
  <c r="B15" i="2"/>
  <c r="T14" i="2"/>
  <c r="U15" i="2" s="1"/>
  <c r="Q14" i="2"/>
  <c r="R17" i="2" s="1"/>
  <c r="N14" i="2"/>
  <c r="O17" i="2" s="1"/>
  <c r="K14" i="2"/>
  <c r="L16" i="2" s="1"/>
  <c r="H14" i="2"/>
  <c r="I15" i="2" s="1"/>
  <c r="E14" i="2"/>
  <c r="F17" i="2" s="1"/>
  <c r="B14" i="2"/>
  <c r="C16" i="2" s="1"/>
  <c r="T12" i="2"/>
  <c r="R12" i="2"/>
  <c r="Q12" i="2"/>
  <c r="N12" i="2"/>
  <c r="K12" i="2"/>
  <c r="H12" i="2"/>
  <c r="E12" i="2"/>
  <c r="B12" i="2"/>
  <c r="C12" i="2" s="1"/>
  <c r="T11" i="2"/>
  <c r="Q11" i="2"/>
  <c r="O11" i="2"/>
  <c r="N11" i="2"/>
  <c r="K11" i="2"/>
  <c r="H11" i="2"/>
  <c r="E11" i="2"/>
  <c r="C11" i="2"/>
  <c r="B11" i="2"/>
  <c r="T10" i="2"/>
  <c r="Q10" i="2"/>
  <c r="R10" i="2" s="1"/>
  <c r="N10" i="2"/>
  <c r="L10" i="2"/>
  <c r="K10" i="2"/>
  <c r="H10" i="2"/>
  <c r="E10" i="2"/>
  <c r="B10" i="2"/>
  <c r="T9" i="2"/>
  <c r="U11" i="2" s="1"/>
  <c r="Q9" i="2"/>
  <c r="R11" i="2" s="1"/>
  <c r="N9" i="2"/>
  <c r="O10" i="2" s="1"/>
  <c r="K9" i="2"/>
  <c r="L12" i="2" s="1"/>
  <c r="H9" i="2"/>
  <c r="I11" i="2" s="1"/>
  <c r="E9" i="2"/>
  <c r="F10" i="2" s="1"/>
  <c r="B9" i="2"/>
  <c r="C10" i="2" s="1"/>
  <c r="Q22" i="1"/>
  <c r="Q21" i="1"/>
  <c r="Q20" i="1"/>
  <c r="Q19" i="1"/>
  <c r="N22" i="1"/>
  <c r="O22" i="1" s="1"/>
  <c r="N21" i="1"/>
  <c r="N20" i="1"/>
  <c r="N19" i="1"/>
  <c r="K22" i="1"/>
  <c r="K21" i="1"/>
  <c r="K20" i="1"/>
  <c r="K19" i="1"/>
  <c r="H22" i="1"/>
  <c r="I22" i="1" s="1"/>
  <c r="H21" i="1"/>
  <c r="H20" i="1"/>
  <c r="H19" i="1"/>
  <c r="E22" i="1"/>
  <c r="E21" i="1"/>
  <c r="E20" i="1"/>
  <c r="E19" i="1"/>
  <c r="B22" i="1"/>
  <c r="B21" i="1"/>
  <c r="B20" i="1"/>
  <c r="B19" i="1"/>
  <c r="T17" i="1"/>
  <c r="T16" i="1"/>
  <c r="T15" i="1"/>
  <c r="T14" i="1"/>
  <c r="T12" i="1"/>
  <c r="T11" i="1"/>
  <c r="T10" i="1"/>
  <c r="T9" i="1"/>
  <c r="Q17" i="1"/>
  <c r="Q16" i="1"/>
  <c r="Q15" i="1"/>
  <c r="Q14" i="1"/>
  <c r="Q12" i="1"/>
  <c r="Q11" i="1"/>
  <c r="Q10" i="1"/>
  <c r="Q9" i="1"/>
  <c r="N17" i="1"/>
  <c r="N16" i="1"/>
  <c r="N15" i="1"/>
  <c r="N14" i="1"/>
  <c r="N12" i="1"/>
  <c r="O12" i="1" s="1"/>
  <c r="N11" i="1"/>
  <c r="N10" i="1"/>
  <c r="N9" i="1"/>
  <c r="K17" i="1"/>
  <c r="K16" i="1"/>
  <c r="K15" i="1"/>
  <c r="K14" i="1"/>
  <c r="K12" i="1"/>
  <c r="K11" i="1"/>
  <c r="K10" i="1"/>
  <c r="K9" i="1"/>
  <c r="H17" i="1"/>
  <c r="H16" i="1"/>
  <c r="H15" i="1"/>
  <c r="H14" i="1"/>
  <c r="H12" i="1"/>
  <c r="H11" i="1"/>
  <c r="H10" i="1"/>
  <c r="H9" i="1"/>
  <c r="E17" i="1"/>
  <c r="E16" i="1"/>
  <c r="E15" i="1"/>
  <c r="E14" i="1"/>
  <c r="E12" i="1"/>
  <c r="E11" i="1"/>
  <c r="E10" i="1"/>
  <c r="E9" i="1"/>
  <c r="B17" i="1"/>
  <c r="B16" i="1"/>
  <c r="B15" i="1"/>
  <c r="B14" i="1"/>
  <c r="B12" i="1"/>
  <c r="B11" i="1"/>
  <c r="B10" i="1"/>
  <c r="B9" i="1"/>
  <c r="F11" i="1" l="1"/>
  <c r="U12" i="1"/>
  <c r="F12" i="1"/>
  <c r="I10" i="1"/>
  <c r="O10" i="1"/>
  <c r="U10" i="1"/>
  <c r="O20" i="1"/>
  <c r="L11" i="1"/>
  <c r="O11" i="1"/>
  <c r="I21" i="1"/>
  <c r="I11" i="1"/>
  <c r="O21" i="1"/>
  <c r="C17" i="1"/>
  <c r="F17" i="1"/>
  <c r="I17" i="1"/>
  <c r="L17" i="1"/>
  <c r="O17" i="1"/>
  <c r="R17" i="1"/>
  <c r="U15" i="1"/>
  <c r="F20" i="1"/>
  <c r="L22" i="1"/>
  <c r="R22" i="1"/>
  <c r="C11" i="1"/>
  <c r="F10" i="1"/>
  <c r="I12" i="1"/>
  <c r="L12" i="1"/>
  <c r="R12" i="1"/>
  <c r="U11" i="1"/>
  <c r="C22" i="1"/>
  <c r="I20" i="1"/>
  <c r="C12" i="1"/>
  <c r="R10" i="1"/>
  <c r="I16" i="1"/>
  <c r="C15" i="1"/>
  <c r="R16" i="1"/>
  <c r="C16" i="1"/>
  <c r="L15" i="1"/>
  <c r="L16" i="1"/>
  <c r="F21" i="1"/>
  <c r="C10" i="1"/>
  <c r="R11" i="1"/>
  <c r="F15" i="1"/>
  <c r="U16" i="1"/>
  <c r="L20" i="1"/>
  <c r="F22" i="1"/>
  <c r="L10" i="1"/>
  <c r="F16" i="1"/>
  <c r="O15" i="1"/>
  <c r="U17" i="1"/>
  <c r="L21" i="1"/>
  <c r="C20" i="1"/>
  <c r="R15" i="1"/>
  <c r="O16" i="1"/>
  <c r="R20" i="1"/>
  <c r="C21" i="1"/>
  <c r="I15" i="1"/>
  <c r="R21" i="1"/>
  <c r="C15" i="3"/>
  <c r="F10" i="3"/>
  <c r="R10" i="3"/>
  <c r="I11" i="3"/>
  <c r="F15" i="3"/>
  <c r="R15" i="3"/>
  <c r="F20" i="3"/>
  <c r="R20" i="3"/>
  <c r="L21" i="3"/>
  <c r="F22" i="3"/>
  <c r="R22" i="3"/>
  <c r="I10" i="3"/>
  <c r="U10" i="3"/>
  <c r="C12" i="3"/>
  <c r="O12" i="3"/>
  <c r="O17" i="3"/>
  <c r="C17" i="3"/>
  <c r="F12" i="3"/>
  <c r="R12" i="3"/>
  <c r="O16" i="3"/>
  <c r="L20" i="3"/>
  <c r="C15" i="2"/>
  <c r="R15" i="2"/>
  <c r="I16" i="2"/>
  <c r="F20" i="2"/>
  <c r="F22" i="2"/>
  <c r="I10" i="2"/>
  <c r="U10" i="2"/>
  <c r="L11" i="2"/>
  <c r="O12" i="2"/>
  <c r="C17" i="2"/>
  <c r="I20" i="2"/>
  <c r="F12" i="2"/>
  <c r="F11" i="2"/>
  <c r="I12" i="2"/>
  <c r="U12" i="2"/>
</calcChain>
</file>

<file path=xl/sharedStrings.xml><?xml version="1.0" encoding="utf-8"?>
<sst xmlns="http://schemas.openxmlformats.org/spreadsheetml/2006/main" count="317" uniqueCount="97">
  <si>
    <t>A</t>
  </si>
  <si>
    <t>B</t>
  </si>
  <si>
    <t>C</t>
  </si>
  <si>
    <t>D</t>
  </si>
  <si>
    <t>E</t>
  </si>
  <si>
    <t>USC</t>
  </si>
  <si>
    <t>UNESP</t>
  </si>
  <si>
    <t>Bluemoon</t>
  </si>
  <si>
    <t>Steadfast</t>
  </si>
  <si>
    <t>64.200.84.2</t>
  </si>
  <si>
    <t>GetNet</t>
  </si>
  <si>
    <t>208.100.4.50</t>
  </si>
  <si>
    <t>64.182.209.117</t>
  </si>
  <si>
    <t>200.145.0.41</t>
  </si>
  <si>
    <t>128.125.137.243</t>
  </si>
  <si>
    <t>AB</t>
  </si>
  <si>
    <t>ACB</t>
  </si>
  <si>
    <t>ADB</t>
  </si>
  <si>
    <t>AEB</t>
  </si>
  <si>
    <t>BA</t>
  </si>
  <si>
    <t>BCA</t>
  </si>
  <si>
    <t>BDA</t>
  </si>
  <si>
    <t>BEA</t>
  </si>
  <si>
    <t>CA</t>
  </si>
  <si>
    <t>CBA</t>
  </si>
  <si>
    <t>CDA</t>
  </si>
  <si>
    <t>CEA</t>
  </si>
  <si>
    <t>DA</t>
  </si>
  <si>
    <t>DBA</t>
  </si>
  <si>
    <t>DCA</t>
  </si>
  <si>
    <t>DEA</t>
  </si>
  <si>
    <t>EA</t>
  </si>
  <si>
    <t>EBA</t>
  </si>
  <si>
    <t>ECA</t>
  </si>
  <si>
    <t>EDA</t>
  </si>
  <si>
    <t>AC</t>
  </si>
  <si>
    <t>ABC</t>
  </si>
  <si>
    <t>ADC</t>
  </si>
  <si>
    <t>AEC</t>
  </si>
  <si>
    <t>AD</t>
  </si>
  <si>
    <t>ABD</t>
  </si>
  <si>
    <t>ACD</t>
  </si>
  <si>
    <t>AED</t>
  </si>
  <si>
    <t>AE</t>
  </si>
  <si>
    <t>ABE</t>
  </si>
  <si>
    <t>ACE</t>
  </si>
  <si>
    <t>ADE</t>
  </si>
  <si>
    <t>BC</t>
  </si>
  <si>
    <t>BAC</t>
  </si>
  <si>
    <t>BDC</t>
  </si>
  <si>
    <t>BEC</t>
  </si>
  <si>
    <t>BD</t>
  </si>
  <si>
    <t>BAD</t>
  </si>
  <si>
    <t>BCD</t>
  </si>
  <si>
    <t>BED</t>
  </si>
  <si>
    <t>BE</t>
  </si>
  <si>
    <t>BAE</t>
  </si>
  <si>
    <t>BCE</t>
  </si>
  <si>
    <t>BDE</t>
  </si>
  <si>
    <t>CB</t>
  </si>
  <si>
    <t>CAB</t>
  </si>
  <si>
    <t>CDB</t>
  </si>
  <si>
    <t>CEB</t>
  </si>
  <si>
    <t>CD</t>
  </si>
  <si>
    <t>CAD</t>
  </si>
  <si>
    <t>CBD</t>
  </si>
  <si>
    <t>CED</t>
  </si>
  <si>
    <t>CE</t>
  </si>
  <si>
    <t>CAE</t>
  </si>
  <si>
    <t>CBE</t>
  </si>
  <si>
    <t>CDE</t>
  </si>
  <si>
    <t>DB</t>
  </si>
  <si>
    <t>DAB</t>
  </si>
  <si>
    <t>DCB</t>
  </si>
  <si>
    <t>DEB</t>
  </si>
  <si>
    <t>DC</t>
  </si>
  <si>
    <t>DAC</t>
  </si>
  <si>
    <t>DBC</t>
  </si>
  <si>
    <t>DEC</t>
  </si>
  <si>
    <t>DE</t>
  </si>
  <si>
    <t>DAE</t>
  </si>
  <si>
    <t>DBE</t>
  </si>
  <si>
    <t>DCE</t>
  </si>
  <si>
    <t>EB</t>
  </si>
  <si>
    <t>EAB</t>
  </si>
  <si>
    <t>ECB</t>
  </si>
  <si>
    <t>EDB</t>
  </si>
  <si>
    <t>EC</t>
  </si>
  <si>
    <t>EAC</t>
  </si>
  <si>
    <t>EBC</t>
  </si>
  <si>
    <t>EDC</t>
  </si>
  <si>
    <t>ED</t>
  </si>
  <si>
    <t>EAD</t>
  </si>
  <si>
    <t>EBD</t>
  </si>
  <si>
    <t>ECD</t>
  </si>
  <si>
    <t>Fraction of Paths</t>
  </si>
  <si>
    <t>Ratio of default path latency to alternate path 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</si>
</sst>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B0E288"/>
      </left>
      <right style="medium">
        <color rgb="FFB0E288"/>
      </right>
      <top style="medium">
        <color rgb="FFB0E288"/>
      </top>
      <bottom style="medium">
        <color rgb="FFB0E28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1" fillId="0" borderId="0" xfId="0" applyFont="1"/>
    <xf numFmtId="0" fontId="1" fillId="0" borderId="2" xfId="0" applyFont="1" applyBorder="1"/>
    <xf numFmtId="0" fontId="0" fillId="0" borderId="2" xfId="0" applyBorder="1"/>
    <xf numFmtId="0" fontId="2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683727034120734"/>
          <c:y val="2.0942579545977804E-2"/>
          <c:w val="0.71254571303587055"/>
          <c:h val="0.8326195683872849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Sheet1!$C$24:$C$83</c:f>
              <c:numCache>
                <c:formatCode>General</c:formatCode>
                <c:ptCount val="60"/>
                <c:pt idx="0">
                  <c:v>1.6666666666666718E-2</c:v>
                </c:pt>
                <c:pt idx="1">
                  <c:v>3.3333333333333326E-2</c:v>
                </c:pt>
                <c:pt idx="2">
                  <c:v>5.0000000000000044E-2</c:v>
                </c:pt>
                <c:pt idx="3">
                  <c:v>6.6666666666666652E-2</c:v>
                </c:pt>
                <c:pt idx="4">
                  <c:v>8.333333333333337E-2</c:v>
                </c:pt>
                <c:pt idx="5">
                  <c:v>9.9999999999999978E-2</c:v>
                </c:pt>
                <c:pt idx="6">
                  <c:v>0.1166666666666667</c:v>
                </c:pt>
                <c:pt idx="7">
                  <c:v>0.1333333333333333</c:v>
                </c:pt>
                <c:pt idx="8">
                  <c:v>0.15000000000000002</c:v>
                </c:pt>
                <c:pt idx="9">
                  <c:v>0.16666666666666663</c:v>
                </c:pt>
                <c:pt idx="10">
                  <c:v>0.18333333333333335</c:v>
                </c:pt>
                <c:pt idx="11">
                  <c:v>0.19999999999999996</c:v>
                </c:pt>
                <c:pt idx="12">
                  <c:v>0.21666666666666667</c:v>
                </c:pt>
                <c:pt idx="13">
                  <c:v>0.23333333333333328</c:v>
                </c:pt>
                <c:pt idx="14">
                  <c:v>0.25</c:v>
                </c:pt>
                <c:pt idx="15">
                  <c:v>0.26666666666666672</c:v>
                </c:pt>
                <c:pt idx="16">
                  <c:v>0.28333333333333333</c:v>
                </c:pt>
                <c:pt idx="17">
                  <c:v>0.30000000000000004</c:v>
                </c:pt>
                <c:pt idx="18">
                  <c:v>0.31666666666666665</c:v>
                </c:pt>
                <c:pt idx="19">
                  <c:v>0.33333333333333337</c:v>
                </c:pt>
                <c:pt idx="20">
                  <c:v>0.35</c:v>
                </c:pt>
                <c:pt idx="21">
                  <c:v>0.3666666666666667</c:v>
                </c:pt>
                <c:pt idx="22">
                  <c:v>0.3833333333333333</c:v>
                </c:pt>
                <c:pt idx="23">
                  <c:v>0.4</c:v>
                </c:pt>
                <c:pt idx="24">
                  <c:v>0.41666666666666663</c:v>
                </c:pt>
                <c:pt idx="25">
                  <c:v>0.43333333333333335</c:v>
                </c:pt>
                <c:pt idx="26">
                  <c:v>0.44999999999999996</c:v>
                </c:pt>
                <c:pt idx="27">
                  <c:v>0.46666666666666667</c:v>
                </c:pt>
                <c:pt idx="28">
                  <c:v>0.48333333333333328</c:v>
                </c:pt>
                <c:pt idx="29">
                  <c:v>0.5</c:v>
                </c:pt>
                <c:pt idx="30">
                  <c:v>0.51666666666666661</c:v>
                </c:pt>
                <c:pt idx="31">
                  <c:v>0.53333333333333333</c:v>
                </c:pt>
                <c:pt idx="32">
                  <c:v>0.55000000000000004</c:v>
                </c:pt>
                <c:pt idx="33">
                  <c:v>0.56666666666666665</c:v>
                </c:pt>
                <c:pt idx="34">
                  <c:v>0.58333333333333326</c:v>
                </c:pt>
                <c:pt idx="35">
                  <c:v>0.6</c:v>
                </c:pt>
                <c:pt idx="36">
                  <c:v>0.6166666666666667</c:v>
                </c:pt>
                <c:pt idx="37">
                  <c:v>0.6333333333333333</c:v>
                </c:pt>
                <c:pt idx="38">
                  <c:v>0.65</c:v>
                </c:pt>
                <c:pt idx="39">
                  <c:v>0.66666666666666674</c:v>
                </c:pt>
                <c:pt idx="40">
                  <c:v>0.68333333333333335</c:v>
                </c:pt>
                <c:pt idx="41">
                  <c:v>0.7</c:v>
                </c:pt>
                <c:pt idx="42">
                  <c:v>0.71666666666666667</c:v>
                </c:pt>
                <c:pt idx="43">
                  <c:v>0.73333333333333339</c:v>
                </c:pt>
                <c:pt idx="44">
                  <c:v>0.75</c:v>
                </c:pt>
                <c:pt idx="45">
                  <c:v>0.76666666666666661</c:v>
                </c:pt>
                <c:pt idx="46">
                  <c:v>0.78333333333333333</c:v>
                </c:pt>
                <c:pt idx="47">
                  <c:v>0.8</c:v>
                </c:pt>
                <c:pt idx="48">
                  <c:v>0.81666666666666665</c:v>
                </c:pt>
                <c:pt idx="49">
                  <c:v>0.83333333333333337</c:v>
                </c:pt>
                <c:pt idx="50">
                  <c:v>0.85</c:v>
                </c:pt>
                <c:pt idx="51">
                  <c:v>0.8666666666666667</c:v>
                </c:pt>
                <c:pt idx="52">
                  <c:v>0.8833333333333333</c:v>
                </c:pt>
                <c:pt idx="53">
                  <c:v>0.9</c:v>
                </c:pt>
                <c:pt idx="54">
                  <c:v>0.91666666666666663</c:v>
                </c:pt>
                <c:pt idx="55">
                  <c:v>0.93333333333333335</c:v>
                </c:pt>
                <c:pt idx="56">
                  <c:v>0.95</c:v>
                </c:pt>
                <c:pt idx="57">
                  <c:v>0.96666666666666667</c:v>
                </c:pt>
                <c:pt idx="58">
                  <c:v>0.98333333333333328</c:v>
                </c:pt>
                <c:pt idx="59">
                  <c:v>1</c:v>
                </c:pt>
              </c:numCache>
            </c:numRef>
          </c:xVal>
          <c:yVal>
            <c:numRef>
              <c:f>Sheet1!$D$24:$D$83</c:f>
              <c:numCache>
                <c:formatCode>General</c:formatCode>
                <c:ptCount val="60"/>
                <c:pt idx="0">
                  <c:v>7.016118628519008</c:v>
                </c:pt>
                <c:pt idx="1">
                  <c:v>6.0946462174625875</c:v>
                </c:pt>
                <c:pt idx="2">
                  <c:v>4.78937447640324</c:v>
                </c:pt>
                <c:pt idx="3">
                  <c:v>3.2130584192439864</c:v>
                </c:pt>
                <c:pt idx="4">
                  <c:v>1.2627703047846075</c:v>
                </c:pt>
                <c:pt idx="5">
                  <c:v>1.2153798483031779</c:v>
                </c:pt>
                <c:pt idx="6">
                  <c:v>1.2054721506618105</c:v>
                </c:pt>
                <c:pt idx="7">
                  <c:v>1.1254803133888915</c:v>
                </c:pt>
                <c:pt idx="8">
                  <c:v>1.1201454033771105</c:v>
                </c:pt>
                <c:pt idx="9">
                  <c:v>1.0865072335400061</c:v>
                </c:pt>
                <c:pt idx="10">
                  <c:v>1.0555741322811476</c:v>
                </c:pt>
                <c:pt idx="11">
                  <c:v>1.0351939298543003</c:v>
                </c:pt>
                <c:pt idx="12">
                  <c:v>0.92693734359562918</c:v>
                </c:pt>
                <c:pt idx="13">
                  <c:v>0.91477727858461311</c:v>
                </c:pt>
                <c:pt idx="14">
                  <c:v>0.89160396830681132</c:v>
                </c:pt>
                <c:pt idx="15">
                  <c:v>0.87626827240513694</c:v>
                </c:pt>
                <c:pt idx="16">
                  <c:v>0.85705900110689959</c:v>
                </c:pt>
                <c:pt idx="17">
                  <c:v>0.85339837049742706</c:v>
                </c:pt>
                <c:pt idx="18">
                  <c:v>0.8347144083344521</c:v>
                </c:pt>
                <c:pt idx="19">
                  <c:v>0.82980607605789514</c:v>
                </c:pt>
                <c:pt idx="20">
                  <c:v>0.82172164298584727</c:v>
                </c:pt>
                <c:pt idx="21">
                  <c:v>0.79407147428205749</c:v>
                </c:pt>
                <c:pt idx="22">
                  <c:v>0.75398080660228906</c:v>
                </c:pt>
                <c:pt idx="23">
                  <c:v>0.71324609128060645</c:v>
                </c:pt>
                <c:pt idx="24">
                  <c:v>0.64741028448649873</c:v>
                </c:pt>
                <c:pt idx="25">
                  <c:v>0.57081606680014285</c:v>
                </c:pt>
                <c:pt idx="26">
                  <c:v>0.5491736353705684</c:v>
                </c:pt>
                <c:pt idx="27">
                  <c:v>0.53765664881552844</c:v>
                </c:pt>
                <c:pt idx="28">
                  <c:v>0.51810493364374122</c:v>
                </c:pt>
                <c:pt idx="29">
                  <c:v>0.49458711653145654</c:v>
                </c:pt>
                <c:pt idx="30">
                  <c:v>0.48709158825476384</c:v>
                </c:pt>
                <c:pt idx="31">
                  <c:v>0.47016772317855204</c:v>
                </c:pt>
                <c:pt idx="32">
                  <c:v>0.33247513524282407</c:v>
                </c:pt>
                <c:pt idx="33">
                  <c:v>0.28931396696053835</c:v>
                </c:pt>
                <c:pt idx="34">
                  <c:v>0.28931396696053835</c:v>
                </c:pt>
                <c:pt idx="35">
                  <c:v>0.24930054818824923</c:v>
                </c:pt>
                <c:pt idx="36">
                  <c:v>0.2399646758718649</c:v>
                </c:pt>
                <c:pt idx="37">
                  <c:v>0.23981960325949123</c:v>
                </c:pt>
                <c:pt idx="38">
                  <c:v>0.22831844677408633</c:v>
                </c:pt>
                <c:pt idx="39">
                  <c:v>0.17547626631266411</c:v>
                </c:pt>
                <c:pt idx="40">
                  <c:v>0.17152694151905939</c:v>
                </c:pt>
                <c:pt idx="41">
                  <c:v>0.16106160100062539</c:v>
                </c:pt>
                <c:pt idx="42">
                  <c:v>0.153520100200259</c:v>
                </c:pt>
                <c:pt idx="43">
                  <c:v>0.14497592860000058</c:v>
                </c:pt>
                <c:pt idx="44">
                  <c:v>0.14422636059884744</c:v>
                </c:pt>
                <c:pt idx="45">
                  <c:v>0.14104690877379317</c:v>
                </c:pt>
                <c:pt idx="46">
                  <c:v>0.13990193971832085</c:v>
                </c:pt>
                <c:pt idx="47">
                  <c:v>0.12929919175370813</c:v>
                </c:pt>
                <c:pt idx="48">
                  <c:v>0.1097964381407453</c:v>
                </c:pt>
                <c:pt idx="49">
                  <c:v>0.10820102100257978</c:v>
                </c:pt>
                <c:pt idx="50">
                  <c:v>9.8509107738568177E-2</c:v>
                </c:pt>
                <c:pt idx="51">
                  <c:v>8.4458200006213291E-2</c:v>
                </c:pt>
                <c:pt idx="52">
                  <c:v>7.2109058371493243E-2</c:v>
                </c:pt>
                <c:pt idx="53">
                  <c:v>7.0946481084841029E-2</c:v>
                </c:pt>
                <c:pt idx="54">
                  <c:v>7.0869048241258559E-2</c:v>
                </c:pt>
                <c:pt idx="55">
                  <c:v>6.8195659945186629E-2</c:v>
                </c:pt>
                <c:pt idx="56">
                  <c:v>4.9133945465548147E-2</c:v>
                </c:pt>
                <c:pt idx="57">
                  <c:v>4.3585406588411868E-2</c:v>
                </c:pt>
                <c:pt idx="58">
                  <c:v>2.8235488092661864E-2</c:v>
                </c:pt>
                <c:pt idx="59">
                  <c:v>2.015400898777045E-2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09792"/>
        <c:axId val="60809216"/>
      </c:scatterChart>
      <c:valAx>
        <c:axId val="60809792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60809216"/>
        <c:crosses val="autoZero"/>
        <c:crossBetween val="midCat"/>
        <c:majorUnit val="0.1"/>
      </c:valAx>
      <c:valAx>
        <c:axId val="60809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809792"/>
        <c:crosses val="autoZero"/>
        <c:crossBetween val="midCat"/>
        <c:majorUnit val="0.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23</xdr:row>
      <xdr:rowOff>123826</xdr:rowOff>
    </xdr:from>
    <xdr:to>
      <xdr:col>15</xdr:col>
      <xdr:colOff>0</xdr:colOff>
      <xdr:row>46</xdr:row>
      <xdr:rowOff>85726</xdr:rowOff>
    </xdr:to>
    <xdr:graphicFrame macro="">
      <xdr:nvGraphicFramePr>
        <xdr:cNvPr id="3" name="Chart 2" title="Fracti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9525</xdr:colOff>
      <xdr:row>44</xdr:row>
      <xdr:rowOff>123825</xdr:rowOff>
    </xdr:from>
    <xdr:ext cx="1152175" cy="264560"/>
    <xdr:sp macro="" textlink="">
      <xdr:nvSpPr>
        <xdr:cNvPr id="5" name="TextBox 4"/>
        <xdr:cNvSpPr txBox="1"/>
      </xdr:nvSpPr>
      <xdr:spPr>
        <a:xfrm>
          <a:off x="6010275" y="8524875"/>
          <a:ext cx="11521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Fraction</a:t>
          </a:r>
          <a:r>
            <a:rPr lang="en-US" sz="1100" baseline="0"/>
            <a:t> of Paths</a:t>
          </a:r>
        </a:p>
      </xdr:txBody>
    </xdr:sp>
    <xdr:clientData/>
  </xdr:oneCellAnchor>
  <xdr:oneCellAnchor>
    <xdr:from>
      <xdr:col>5</xdr:col>
      <xdr:colOff>519826</xdr:colOff>
      <xdr:row>27</xdr:row>
      <xdr:rowOff>42149</xdr:rowOff>
    </xdr:from>
    <xdr:ext cx="264560" cy="3018712"/>
    <xdr:sp macro="" textlink="">
      <xdr:nvSpPr>
        <xdr:cNvPr id="6" name="TextBox 5"/>
        <xdr:cNvSpPr txBox="1"/>
      </xdr:nvSpPr>
      <xdr:spPr>
        <a:xfrm rot="16200000">
          <a:off x="2705100" y="6581775"/>
          <a:ext cx="301871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Ratio of default route to alternate route latencies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"/>
  <sheetViews>
    <sheetView tabSelected="1" topLeftCell="A28" workbookViewId="0">
      <selection activeCell="J2" sqref="J2:L6"/>
    </sheetView>
  </sheetViews>
  <sheetFormatPr defaultRowHeight="15" x14ac:dyDescent="0.25"/>
  <cols>
    <col min="2" max="2" width="10.140625" bestFit="1" customWidth="1"/>
    <col min="3" max="3" width="15.85546875" bestFit="1" customWidth="1"/>
    <col min="11" max="11" width="10.140625" bestFit="1" customWidth="1"/>
    <col min="12" max="12" width="14.85546875" bestFit="1" customWidth="1"/>
  </cols>
  <sheetData>
    <row r="1" spans="1:21" s="3" customFormat="1" x14ac:dyDescent="0.25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/>
      <c r="H1" s="4"/>
      <c r="I1" s="4"/>
      <c r="J1" s="4"/>
      <c r="K1" s="4"/>
      <c r="L1" s="4"/>
    </row>
    <row r="2" spans="1:21" x14ac:dyDescent="0.25">
      <c r="A2" s="5" t="s">
        <v>0</v>
      </c>
      <c r="B2" s="5">
        <v>0</v>
      </c>
      <c r="C2" s="5">
        <v>21.695</v>
      </c>
      <c r="D2" s="6">
        <v>43.332999999999998</v>
      </c>
      <c r="E2" s="6">
        <v>158.827</v>
      </c>
      <c r="F2" s="6">
        <v>90.213999999999999</v>
      </c>
      <c r="G2" s="5"/>
      <c r="H2" s="5"/>
      <c r="I2" s="5"/>
      <c r="J2" s="5" t="s">
        <v>0</v>
      </c>
      <c r="K2" s="5" t="s">
        <v>7</v>
      </c>
      <c r="L2" s="6" t="s">
        <v>9</v>
      </c>
    </row>
    <row r="3" spans="1:21" x14ac:dyDescent="0.25">
      <c r="A3" s="5" t="s">
        <v>1</v>
      </c>
      <c r="B3" s="7">
        <v>978.94500000000005</v>
      </c>
      <c r="C3" s="5">
        <v>0</v>
      </c>
      <c r="D3" s="7">
        <v>20.603000000000002</v>
      </c>
      <c r="E3" s="7">
        <v>147.113</v>
      </c>
      <c r="F3" s="7">
        <v>52.531999999999996</v>
      </c>
      <c r="G3" s="5"/>
      <c r="H3" s="5"/>
      <c r="I3" s="5"/>
      <c r="J3" s="5" t="s">
        <v>1</v>
      </c>
      <c r="K3" s="5" t="s">
        <v>8</v>
      </c>
      <c r="L3" s="5" t="s">
        <v>11</v>
      </c>
    </row>
    <row r="4" spans="1:21" x14ac:dyDescent="0.25">
      <c r="A4" s="5" t="s">
        <v>2</v>
      </c>
      <c r="B4" s="6">
        <v>754.63300000000004</v>
      </c>
      <c r="C4" s="6">
        <v>21.92</v>
      </c>
      <c r="D4" s="5">
        <v>0</v>
      </c>
      <c r="E4" s="6">
        <v>156.68299999999999</v>
      </c>
      <c r="F4" s="6">
        <v>36.823</v>
      </c>
      <c r="G4" s="5"/>
      <c r="H4" s="5"/>
      <c r="I4" s="5"/>
      <c r="J4" s="5" t="s">
        <v>2</v>
      </c>
      <c r="K4" s="5" t="s">
        <v>10</v>
      </c>
      <c r="L4" s="6" t="s">
        <v>12</v>
      </c>
    </row>
    <row r="5" spans="1:21" x14ac:dyDescent="0.25">
      <c r="A5" s="5" t="s">
        <v>3</v>
      </c>
      <c r="B5" s="6">
        <v>157.56399999999999</v>
      </c>
      <c r="C5" s="6">
        <v>147.30099999999999</v>
      </c>
      <c r="D5" s="6">
        <v>143.28899999999999</v>
      </c>
      <c r="E5" s="5">
        <v>0</v>
      </c>
      <c r="F5" s="6">
        <v>217.12</v>
      </c>
      <c r="G5" s="5"/>
      <c r="H5" s="5"/>
      <c r="I5" s="5"/>
      <c r="J5" s="5" t="s">
        <v>3</v>
      </c>
      <c r="K5" s="5" t="s">
        <v>6</v>
      </c>
      <c r="L5" s="5" t="s">
        <v>13</v>
      </c>
    </row>
    <row r="6" spans="1:21" x14ac:dyDescent="0.25">
      <c r="A6" s="5" t="s">
        <v>4</v>
      </c>
      <c r="B6" s="6">
        <v>86.995999999999995</v>
      </c>
      <c r="C6" s="6">
        <v>51.103000000000002</v>
      </c>
      <c r="D6" s="6">
        <v>37.706000000000003</v>
      </c>
      <c r="E6" s="6">
        <v>205.19200000000001</v>
      </c>
      <c r="F6" s="5">
        <v>0</v>
      </c>
      <c r="G6" s="5"/>
      <c r="H6" s="5"/>
      <c r="I6" s="5"/>
      <c r="J6" s="5" t="s">
        <v>4</v>
      </c>
      <c r="K6" s="5" t="s">
        <v>5</v>
      </c>
      <c r="L6" s="5" t="s">
        <v>14</v>
      </c>
    </row>
    <row r="9" spans="1:21" x14ac:dyDescent="0.25">
      <c r="A9" t="s">
        <v>15</v>
      </c>
      <c r="B9">
        <f>C2</f>
        <v>21.695</v>
      </c>
      <c r="D9" t="s">
        <v>23</v>
      </c>
      <c r="E9">
        <f>B4</f>
        <v>754.63300000000004</v>
      </c>
      <c r="G9" t="s">
        <v>31</v>
      </c>
      <c r="H9">
        <f>B6</f>
        <v>86.995999999999995</v>
      </c>
      <c r="J9" t="s">
        <v>39</v>
      </c>
      <c r="K9">
        <f>E2</f>
        <v>158.827</v>
      </c>
      <c r="M9" t="s">
        <v>47</v>
      </c>
      <c r="N9">
        <f>D3</f>
        <v>20.603000000000002</v>
      </c>
      <c r="P9" t="s">
        <v>55</v>
      </c>
      <c r="Q9">
        <f>F3</f>
        <v>52.531999999999996</v>
      </c>
      <c r="S9" t="s">
        <v>63</v>
      </c>
      <c r="T9">
        <f>E4</f>
        <v>156.68299999999999</v>
      </c>
    </row>
    <row r="10" spans="1:21" x14ac:dyDescent="0.25">
      <c r="A10" t="s">
        <v>16</v>
      </c>
      <c r="B10">
        <f>D2+C4</f>
        <v>65.253</v>
      </c>
      <c r="C10">
        <f>B9/B10</f>
        <v>0.33247513524282407</v>
      </c>
      <c r="D10" t="s">
        <v>24</v>
      </c>
      <c r="E10">
        <f>C4+B3</f>
        <v>1000.865</v>
      </c>
      <c r="F10">
        <f>E9/E10</f>
        <v>0.75398080660228906</v>
      </c>
      <c r="G10" t="s">
        <v>32</v>
      </c>
      <c r="H10">
        <f>C6+B3</f>
        <v>1030.048</v>
      </c>
      <c r="I10">
        <f>H9/H10</f>
        <v>8.4458200006213291E-2</v>
      </c>
      <c r="J10" t="s">
        <v>40</v>
      </c>
      <c r="K10">
        <f>B3+E3</f>
        <v>1126.058</v>
      </c>
      <c r="L10">
        <f>K9/K10</f>
        <v>0.14104690877379317</v>
      </c>
      <c r="M10" t="s">
        <v>48</v>
      </c>
      <c r="N10">
        <f>B3+D2</f>
        <v>1022.278</v>
      </c>
      <c r="O10">
        <f>N9/N10</f>
        <v>2.015400898777045E-2</v>
      </c>
      <c r="P10" t="s">
        <v>56</v>
      </c>
      <c r="Q10">
        <f>B3+F2</f>
        <v>1069.1590000000001</v>
      </c>
      <c r="R10">
        <f>Q9/Q10</f>
        <v>4.9133945465548147E-2</v>
      </c>
      <c r="S10" t="s">
        <v>64</v>
      </c>
      <c r="T10">
        <f>B4+E2</f>
        <v>913.46</v>
      </c>
      <c r="U10">
        <f>T9/T10</f>
        <v>0.17152694151905939</v>
      </c>
    </row>
    <row r="11" spans="1:21" x14ac:dyDescent="0.25">
      <c r="A11" t="s">
        <v>17</v>
      </c>
      <c r="B11">
        <f>E2+C5</f>
        <v>306.12799999999999</v>
      </c>
      <c r="C11">
        <f>B9/B11</f>
        <v>7.0869048241258559E-2</v>
      </c>
      <c r="D11" t="s">
        <v>25</v>
      </c>
      <c r="E11">
        <f>D4+B5</f>
        <v>157.56399999999999</v>
      </c>
      <c r="F11">
        <f>E9/E11</f>
        <v>4.78937447640324</v>
      </c>
      <c r="G11" t="s">
        <v>33</v>
      </c>
      <c r="H11">
        <f>D6+B4</f>
        <v>792.33900000000006</v>
      </c>
      <c r="I11">
        <f>H9/H11</f>
        <v>0.1097964381407453</v>
      </c>
      <c r="J11" t="s">
        <v>41</v>
      </c>
      <c r="K11">
        <f>D2+E4</f>
        <v>200.01599999999999</v>
      </c>
      <c r="L11">
        <f>K9/K11</f>
        <v>0.79407147428205749</v>
      </c>
      <c r="M11" t="s">
        <v>49</v>
      </c>
      <c r="N11">
        <f>E3+D5</f>
        <v>290.40199999999999</v>
      </c>
      <c r="O11">
        <f>N9/N11</f>
        <v>7.0946481084841029E-2</v>
      </c>
      <c r="P11" t="s">
        <v>57</v>
      </c>
      <c r="Q11">
        <f>D3+F4</f>
        <v>57.426000000000002</v>
      </c>
      <c r="R11">
        <f>Q9/Q11</f>
        <v>0.91477727858461311</v>
      </c>
      <c r="S11" t="s">
        <v>65</v>
      </c>
      <c r="T11">
        <f>C4+E3</f>
        <v>169.03300000000002</v>
      </c>
      <c r="U11">
        <f>T9/T11</f>
        <v>0.92693734359562918</v>
      </c>
    </row>
    <row r="12" spans="1:21" x14ac:dyDescent="0.25">
      <c r="A12" t="s">
        <v>18</v>
      </c>
      <c r="B12">
        <f>F2+C6</f>
        <v>141.31700000000001</v>
      </c>
      <c r="C12">
        <f>B9/B12</f>
        <v>0.153520100200259</v>
      </c>
      <c r="D12" t="s">
        <v>26</v>
      </c>
      <c r="E12">
        <f>F4+B6</f>
        <v>123.81899999999999</v>
      </c>
      <c r="F12">
        <f>E9/E12</f>
        <v>6.0946462174625875</v>
      </c>
      <c r="G12" t="s">
        <v>34</v>
      </c>
      <c r="H12">
        <f>E6+B5</f>
        <v>362.75599999999997</v>
      </c>
      <c r="I12">
        <f>H9/H12</f>
        <v>0.23981960325949123</v>
      </c>
      <c r="J12" t="s">
        <v>42</v>
      </c>
      <c r="K12">
        <f>F2+E6</f>
        <v>295.40600000000001</v>
      </c>
      <c r="L12">
        <f>K9/K12</f>
        <v>0.53765664881552844</v>
      </c>
      <c r="M12" t="s">
        <v>50</v>
      </c>
      <c r="N12">
        <f>F3+D6</f>
        <v>90.238</v>
      </c>
      <c r="O12">
        <f>N9/N12</f>
        <v>0.22831844677408633</v>
      </c>
      <c r="P12" t="s">
        <v>58</v>
      </c>
      <c r="Q12">
        <f>E3+F5</f>
        <v>364.233</v>
      </c>
      <c r="R12">
        <f>Q9/Q12</f>
        <v>0.14422636059884744</v>
      </c>
      <c r="S12" t="s">
        <v>66</v>
      </c>
      <c r="T12">
        <f>F4+E6</f>
        <v>242.01500000000001</v>
      </c>
      <c r="U12">
        <f>T9/T12</f>
        <v>0.64741028448649873</v>
      </c>
    </row>
    <row r="14" spans="1:21" x14ac:dyDescent="0.25">
      <c r="A14" t="s">
        <v>19</v>
      </c>
      <c r="B14">
        <f>B3</f>
        <v>978.94500000000005</v>
      </c>
      <c r="D14" t="s">
        <v>27</v>
      </c>
      <c r="E14">
        <f>B5</f>
        <v>157.56399999999999</v>
      </c>
      <c r="G14" t="s">
        <v>35</v>
      </c>
      <c r="H14">
        <f>D3</f>
        <v>20.603000000000002</v>
      </c>
      <c r="J14" t="s">
        <v>43</v>
      </c>
      <c r="K14">
        <f>F2</f>
        <v>90.213999999999999</v>
      </c>
      <c r="M14" t="s">
        <v>51</v>
      </c>
      <c r="N14">
        <f>E3</f>
        <v>147.113</v>
      </c>
      <c r="P14" t="s">
        <v>59</v>
      </c>
      <c r="Q14">
        <f>C4</f>
        <v>21.92</v>
      </c>
      <c r="S14" t="s">
        <v>67</v>
      </c>
      <c r="T14">
        <f>F4</f>
        <v>36.823</v>
      </c>
    </row>
    <row r="15" spans="1:21" x14ac:dyDescent="0.25">
      <c r="A15" t="s">
        <v>20</v>
      </c>
      <c r="B15">
        <f>D3+B4</f>
        <v>775.23599999999999</v>
      </c>
      <c r="C15">
        <f>B14/B15</f>
        <v>1.2627703047846075</v>
      </c>
      <c r="D15" t="s">
        <v>28</v>
      </c>
      <c r="E15">
        <f>C5+B3</f>
        <v>1126.2460000000001</v>
      </c>
      <c r="F15">
        <f>E14/E15</f>
        <v>0.13990193971832085</v>
      </c>
      <c r="G15" t="s">
        <v>36</v>
      </c>
      <c r="H15">
        <f>C2+D3</f>
        <v>42.298000000000002</v>
      </c>
      <c r="I15">
        <f>H14/H15</f>
        <v>0.48709158825476384</v>
      </c>
      <c r="J15" t="s">
        <v>44</v>
      </c>
      <c r="K15">
        <f>C2+F3</f>
        <v>74.227000000000004</v>
      </c>
      <c r="L15">
        <f>K14/K15</f>
        <v>1.2153798483031779</v>
      </c>
      <c r="M15" t="s">
        <v>52</v>
      </c>
      <c r="N15">
        <f>B3+E2</f>
        <v>1137.7719999999999</v>
      </c>
      <c r="O15">
        <f>N14/N15</f>
        <v>0.12929919175370813</v>
      </c>
      <c r="P15" t="s">
        <v>60</v>
      </c>
      <c r="Q15">
        <f>B4+C2</f>
        <v>776.32800000000009</v>
      </c>
      <c r="R15">
        <f>Q14/Q15</f>
        <v>2.8235488092661864E-2</v>
      </c>
      <c r="S15" t="s">
        <v>68</v>
      </c>
      <c r="T15">
        <f>B4+F2</f>
        <v>844.84699999999998</v>
      </c>
      <c r="U15">
        <f>T14/T15</f>
        <v>4.3585406588411868E-2</v>
      </c>
    </row>
    <row r="16" spans="1:21" x14ac:dyDescent="0.25">
      <c r="A16" t="s">
        <v>21</v>
      </c>
      <c r="B16">
        <f>E3+B5</f>
        <v>304.67700000000002</v>
      </c>
      <c r="C16">
        <f>B14/B16</f>
        <v>3.2130584192439864</v>
      </c>
      <c r="D16" t="s">
        <v>29</v>
      </c>
      <c r="E16">
        <f>D5+B4</f>
        <v>897.92200000000003</v>
      </c>
      <c r="F16">
        <f>E14/E16</f>
        <v>0.17547626631266411</v>
      </c>
      <c r="G16" t="s">
        <v>37</v>
      </c>
      <c r="H16">
        <f>E2+D5</f>
        <v>302.11599999999999</v>
      </c>
      <c r="I16">
        <f>H14/H16</f>
        <v>6.8195659945186629E-2</v>
      </c>
      <c r="J16" t="s">
        <v>45</v>
      </c>
      <c r="K16">
        <f>D2+F4</f>
        <v>80.156000000000006</v>
      </c>
      <c r="L16">
        <f>K14/K16</f>
        <v>1.1254803133888915</v>
      </c>
      <c r="M16" t="s">
        <v>53</v>
      </c>
      <c r="N16">
        <f>D3+E4</f>
        <v>177.286</v>
      </c>
      <c r="O16">
        <f>N14/N16</f>
        <v>0.82980607605789514</v>
      </c>
      <c r="P16" t="s">
        <v>61</v>
      </c>
      <c r="Q16">
        <f>E4+C5</f>
        <v>303.98399999999998</v>
      </c>
      <c r="R16">
        <f>Q14/Q16</f>
        <v>7.2109058371493243E-2</v>
      </c>
      <c r="S16" t="s">
        <v>69</v>
      </c>
      <c r="T16">
        <f>C4+F3</f>
        <v>74.451999999999998</v>
      </c>
      <c r="U16">
        <f>T14/T16</f>
        <v>0.49458711653145654</v>
      </c>
    </row>
    <row r="17" spans="1:21" x14ac:dyDescent="0.25">
      <c r="A17" t="s">
        <v>22</v>
      </c>
      <c r="B17">
        <f>F3+B6</f>
        <v>139.52799999999999</v>
      </c>
      <c r="C17">
        <f>B14/B17</f>
        <v>7.016118628519008</v>
      </c>
      <c r="D17" t="s">
        <v>30</v>
      </c>
      <c r="E17">
        <f>F5+B6</f>
        <v>304.11599999999999</v>
      </c>
      <c r="F17">
        <f>E14/E17</f>
        <v>0.51810493364374122</v>
      </c>
      <c r="G17" t="s">
        <v>38</v>
      </c>
      <c r="H17">
        <f>F2+D6</f>
        <v>127.92</v>
      </c>
      <c r="I17">
        <f>H14/H17</f>
        <v>0.16106160100062539</v>
      </c>
      <c r="J17" t="s">
        <v>46</v>
      </c>
      <c r="K17">
        <f>E2+F5</f>
        <v>375.947</v>
      </c>
      <c r="L17">
        <f>K14/K17</f>
        <v>0.2399646758718649</v>
      </c>
      <c r="M17" t="s">
        <v>54</v>
      </c>
      <c r="N17">
        <f>F3+E6</f>
        <v>257.72399999999999</v>
      </c>
      <c r="O17">
        <f>N14/N17</f>
        <v>0.57081606680014285</v>
      </c>
      <c r="P17" t="s">
        <v>62</v>
      </c>
      <c r="Q17">
        <f>F4+C6</f>
        <v>87.926000000000002</v>
      </c>
      <c r="R17">
        <f>Q14/Q17</f>
        <v>0.24930054818824923</v>
      </c>
      <c r="S17" t="s">
        <v>70</v>
      </c>
      <c r="T17">
        <f>E4+F5</f>
        <v>373.803</v>
      </c>
      <c r="U17">
        <f>T14/T17</f>
        <v>9.8509107738568177E-2</v>
      </c>
    </row>
    <row r="19" spans="1:21" x14ac:dyDescent="0.25">
      <c r="A19" t="s">
        <v>71</v>
      </c>
      <c r="B19">
        <f>C5</f>
        <v>147.30099999999999</v>
      </c>
      <c r="D19" t="s">
        <v>75</v>
      </c>
      <c r="E19">
        <f>D5</f>
        <v>143.28899999999999</v>
      </c>
      <c r="G19" t="s">
        <v>79</v>
      </c>
      <c r="H19">
        <f>F5</f>
        <v>217.12</v>
      </c>
      <c r="J19" t="s">
        <v>83</v>
      </c>
      <c r="K19">
        <f>C6</f>
        <v>51.103000000000002</v>
      </c>
      <c r="M19" t="s">
        <v>87</v>
      </c>
      <c r="N19">
        <f>D6</f>
        <v>37.706000000000003</v>
      </c>
      <c r="P19" t="s">
        <v>91</v>
      </c>
      <c r="Q19">
        <f>E6</f>
        <v>205.19200000000001</v>
      </c>
    </row>
    <row r="20" spans="1:21" x14ac:dyDescent="0.25">
      <c r="A20" t="s">
        <v>72</v>
      </c>
      <c r="B20">
        <f>B5+C2</f>
        <v>179.25899999999999</v>
      </c>
      <c r="C20">
        <f>B19/B20</f>
        <v>0.82172164298584727</v>
      </c>
      <c r="D20" t="s">
        <v>76</v>
      </c>
      <c r="E20">
        <f>B5+D2</f>
        <v>200.89699999999999</v>
      </c>
      <c r="F20">
        <f>E19/E20</f>
        <v>0.71324609128060645</v>
      </c>
      <c r="G20" t="s">
        <v>80</v>
      </c>
      <c r="H20">
        <f>B5+F2</f>
        <v>247.77799999999999</v>
      </c>
      <c r="I20">
        <f>H19/H20</f>
        <v>0.87626827240513694</v>
      </c>
      <c r="J20" t="s">
        <v>84</v>
      </c>
      <c r="K20">
        <f>B6+C2</f>
        <v>108.691</v>
      </c>
      <c r="L20">
        <f>K19/K20</f>
        <v>0.47016772317855204</v>
      </c>
      <c r="M20" t="s">
        <v>88</v>
      </c>
      <c r="N20">
        <f>B6+D2</f>
        <v>130.32900000000001</v>
      </c>
      <c r="O20">
        <f>N19/N20</f>
        <v>0.28931396696053835</v>
      </c>
      <c r="P20" t="s">
        <v>92</v>
      </c>
      <c r="Q20">
        <f>B6+E2</f>
        <v>245.82299999999998</v>
      </c>
      <c r="R20">
        <f>Q19/Q20</f>
        <v>0.8347144083344521</v>
      </c>
    </row>
    <row r="21" spans="1:21" x14ac:dyDescent="0.25">
      <c r="A21" t="s">
        <v>73</v>
      </c>
      <c r="B21">
        <f>D5+C4</f>
        <v>165.209</v>
      </c>
      <c r="C21">
        <f>B19/B21</f>
        <v>0.89160396830681132</v>
      </c>
      <c r="D21" t="s">
        <v>77</v>
      </c>
      <c r="E21">
        <f>C5+D3</f>
        <v>167.904</v>
      </c>
      <c r="F21">
        <f>E19/E21</f>
        <v>0.85339837049742706</v>
      </c>
      <c r="G21" t="s">
        <v>81</v>
      </c>
      <c r="H21">
        <f>C5+F3</f>
        <v>199.83299999999997</v>
      </c>
      <c r="I21">
        <f>H19/H21</f>
        <v>1.0865072335400061</v>
      </c>
      <c r="J21" t="s">
        <v>85</v>
      </c>
      <c r="K21">
        <f>D6+C4</f>
        <v>59.626000000000005</v>
      </c>
      <c r="L21">
        <f>K19/K21</f>
        <v>0.85705900110689959</v>
      </c>
      <c r="M21" t="s">
        <v>89</v>
      </c>
      <c r="N21">
        <f>C6+D3</f>
        <v>71.706000000000003</v>
      </c>
      <c r="O21">
        <f>N19/N20</f>
        <v>0.28931396696053835</v>
      </c>
      <c r="P21" t="s">
        <v>93</v>
      </c>
      <c r="Q21">
        <f>C6+E3</f>
        <v>198.21600000000001</v>
      </c>
      <c r="R21">
        <f>Q19/Q21</f>
        <v>1.0351939298543003</v>
      </c>
    </row>
    <row r="22" spans="1:21" x14ac:dyDescent="0.25">
      <c r="A22" t="s">
        <v>74</v>
      </c>
      <c r="B22">
        <f>F5+C6</f>
        <v>268.22300000000001</v>
      </c>
      <c r="C22">
        <f>B19/B22</f>
        <v>0.5491736353705684</v>
      </c>
      <c r="D22" t="s">
        <v>78</v>
      </c>
      <c r="E22">
        <f>F2+D6</f>
        <v>127.92</v>
      </c>
      <c r="F22">
        <f>E19/E22</f>
        <v>1.1201454033771105</v>
      </c>
      <c r="G22" t="s">
        <v>82</v>
      </c>
      <c r="H22">
        <f>D5+F4</f>
        <v>180.11199999999999</v>
      </c>
      <c r="I22">
        <f>H19/H22</f>
        <v>1.2054721506618105</v>
      </c>
      <c r="J22" t="s">
        <v>86</v>
      </c>
      <c r="K22">
        <f>E6+C5</f>
        <v>352.49299999999999</v>
      </c>
      <c r="L22">
        <f>K19/K22</f>
        <v>0.14497592860000058</v>
      </c>
      <c r="M22" t="s">
        <v>90</v>
      </c>
      <c r="N22">
        <f>E6+D5</f>
        <v>348.48099999999999</v>
      </c>
      <c r="O22">
        <f>N19/N22</f>
        <v>0.10820102100257978</v>
      </c>
      <c r="P22" t="s">
        <v>94</v>
      </c>
      <c r="Q22">
        <f>D6+E4</f>
        <v>194.38900000000001</v>
      </c>
      <c r="R22">
        <f>Q19/Q22</f>
        <v>1.0555741322811476</v>
      </c>
    </row>
    <row r="23" spans="1:21" x14ac:dyDescent="0.25">
      <c r="C23" t="s">
        <v>95</v>
      </c>
      <c r="D23" t="s">
        <v>96</v>
      </c>
    </row>
    <row r="24" spans="1:21" x14ac:dyDescent="0.25">
      <c r="A24">
        <v>1</v>
      </c>
      <c r="C24">
        <f>1-((60-A24)/60)</f>
        <v>1.6666666666666718E-2</v>
      </c>
      <c r="D24">
        <v>7.016118628519008</v>
      </c>
    </row>
    <row r="25" spans="1:21" x14ac:dyDescent="0.25">
      <c r="A25">
        <v>2</v>
      </c>
      <c r="C25">
        <f t="shared" ref="C25:C83" si="0">1-((60-A25)/60)</f>
        <v>3.3333333333333326E-2</v>
      </c>
      <c r="D25">
        <v>6.0946462174625875</v>
      </c>
    </row>
    <row r="26" spans="1:21" x14ac:dyDescent="0.25">
      <c r="A26">
        <v>3</v>
      </c>
      <c r="C26">
        <f t="shared" si="0"/>
        <v>5.0000000000000044E-2</v>
      </c>
      <c r="D26">
        <v>4.78937447640324</v>
      </c>
    </row>
    <row r="27" spans="1:21" x14ac:dyDescent="0.25">
      <c r="A27">
        <v>4</v>
      </c>
      <c r="C27">
        <f t="shared" si="0"/>
        <v>6.6666666666666652E-2</v>
      </c>
      <c r="D27">
        <v>3.2130584192439864</v>
      </c>
    </row>
    <row r="28" spans="1:21" x14ac:dyDescent="0.25">
      <c r="A28">
        <v>5</v>
      </c>
      <c r="C28">
        <f t="shared" si="0"/>
        <v>8.333333333333337E-2</v>
      </c>
      <c r="D28">
        <v>1.2627703047846075</v>
      </c>
    </row>
    <row r="29" spans="1:21" x14ac:dyDescent="0.25">
      <c r="A29">
        <v>6</v>
      </c>
      <c r="C29">
        <f t="shared" si="0"/>
        <v>9.9999999999999978E-2</v>
      </c>
      <c r="D29">
        <v>1.2153798483031779</v>
      </c>
    </row>
    <row r="30" spans="1:21" x14ac:dyDescent="0.25">
      <c r="A30">
        <v>7</v>
      </c>
      <c r="C30">
        <f t="shared" si="0"/>
        <v>0.1166666666666667</v>
      </c>
      <c r="D30">
        <v>1.2054721506618105</v>
      </c>
    </row>
    <row r="31" spans="1:21" x14ac:dyDescent="0.25">
      <c r="A31">
        <v>8</v>
      </c>
      <c r="C31">
        <f t="shared" si="0"/>
        <v>0.1333333333333333</v>
      </c>
      <c r="D31">
        <v>1.1254803133888915</v>
      </c>
    </row>
    <row r="32" spans="1:21" x14ac:dyDescent="0.25">
      <c r="A32">
        <v>9</v>
      </c>
      <c r="C32">
        <f t="shared" si="0"/>
        <v>0.15000000000000002</v>
      </c>
      <c r="D32">
        <v>1.1201454033771105</v>
      </c>
    </row>
    <row r="33" spans="1:4" x14ac:dyDescent="0.25">
      <c r="A33">
        <v>10</v>
      </c>
      <c r="C33">
        <f t="shared" si="0"/>
        <v>0.16666666666666663</v>
      </c>
      <c r="D33">
        <v>1.0865072335400061</v>
      </c>
    </row>
    <row r="34" spans="1:4" x14ac:dyDescent="0.25">
      <c r="A34">
        <v>11</v>
      </c>
      <c r="C34">
        <f t="shared" si="0"/>
        <v>0.18333333333333335</v>
      </c>
      <c r="D34">
        <v>1.0555741322811476</v>
      </c>
    </row>
    <row r="35" spans="1:4" x14ac:dyDescent="0.25">
      <c r="A35">
        <v>12</v>
      </c>
      <c r="C35">
        <f t="shared" si="0"/>
        <v>0.19999999999999996</v>
      </c>
      <c r="D35">
        <v>1.0351939298543003</v>
      </c>
    </row>
    <row r="36" spans="1:4" x14ac:dyDescent="0.25">
      <c r="A36">
        <v>13</v>
      </c>
      <c r="C36">
        <f t="shared" si="0"/>
        <v>0.21666666666666667</v>
      </c>
      <c r="D36">
        <v>0.92693734359562918</v>
      </c>
    </row>
    <row r="37" spans="1:4" x14ac:dyDescent="0.25">
      <c r="A37">
        <v>14</v>
      </c>
      <c r="C37">
        <f t="shared" si="0"/>
        <v>0.23333333333333328</v>
      </c>
      <c r="D37">
        <v>0.91477727858461311</v>
      </c>
    </row>
    <row r="38" spans="1:4" x14ac:dyDescent="0.25">
      <c r="A38">
        <v>15</v>
      </c>
      <c r="C38">
        <f t="shared" si="0"/>
        <v>0.25</v>
      </c>
      <c r="D38">
        <v>0.89160396830681132</v>
      </c>
    </row>
    <row r="39" spans="1:4" x14ac:dyDescent="0.25">
      <c r="A39">
        <v>16</v>
      </c>
      <c r="C39">
        <f t="shared" si="0"/>
        <v>0.26666666666666672</v>
      </c>
      <c r="D39">
        <v>0.87626827240513694</v>
      </c>
    </row>
    <row r="40" spans="1:4" x14ac:dyDescent="0.25">
      <c r="A40">
        <v>17</v>
      </c>
      <c r="C40">
        <f t="shared" si="0"/>
        <v>0.28333333333333333</v>
      </c>
      <c r="D40">
        <v>0.85705900110689959</v>
      </c>
    </row>
    <row r="41" spans="1:4" x14ac:dyDescent="0.25">
      <c r="A41">
        <v>18</v>
      </c>
      <c r="C41">
        <f t="shared" si="0"/>
        <v>0.30000000000000004</v>
      </c>
      <c r="D41">
        <v>0.85339837049742706</v>
      </c>
    </row>
    <row r="42" spans="1:4" x14ac:dyDescent="0.25">
      <c r="A42">
        <v>19</v>
      </c>
      <c r="C42">
        <f t="shared" si="0"/>
        <v>0.31666666666666665</v>
      </c>
      <c r="D42">
        <v>0.8347144083344521</v>
      </c>
    </row>
    <row r="43" spans="1:4" x14ac:dyDescent="0.25">
      <c r="A43">
        <v>20</v>
      </c>
      <c r="C43">
        <f t="shared" si="0"/>
        <v>0.33333333333333337</v>
      </c>
      <c r="D43">
        <v>0.82980607605789514</v>
      </c>
    </row>
    <row r="44" spans="1:4" x14ac:dyDescent="0.25">
      <c r="A44">
        <v>21</v>
      </c>
      <c r="C44">
        <f t="shared" si="0"/>
        <v>0.35</v>
      </c>
      <c r="D44">
        <v>0.82172164298584727</v>
      </c>
    </row>
    <row r="45" spans="1:4" x14ac:dyDescent="0.25">
      <c r="A45">
        <v>22</v>
      </c>
      <c r="C45">
        <f t="shared" si="0"/>
        <v>0.3666666666666667</v>
      </c>
      <c r="D45">
        <v>0.79407147428205749</v>
      </c>
    </row>
    <row r="46" spans="1:4" x14ac:dyDescent="0.25">
      <c r="A46">
        <v>23</v>
      </c>
      <c r="C46">
        <f t="shared" si="0"/>
        <v>0.3833333333333333</v>
      </c>
      <c r="D46">
        <v>0.75398080660228906</v>
      </c>
    </row>
    <row r="47" spans="1:4" x14ac:dyDescent="0.25">
      <c r="A47">
        <v>24</v>
      </c>
      <c r="C47">
        <f t="shared" si="0"/>
        <v>0.4</v>
      </c>
      <c r="D47">
        <v>0.71324609128060645</v>
      </c>
    </row>
    <row r="48" spans="1:4" x14ac:dyDescent="0.25">
      <c r="A48">
        <v>25</v>
      </c>
      <c r="C48">
        <f t="shared" si="0"/>
        <v>0.41666666666666663</v>
      </c>
      <c r="D48">
        <v>0.64741028448649873</v>
      </c>
    </row>
    <row r="49" spans="1:4" x14ac:dyDescent="0.25">
      <c r="A49">
        <v>26</v>
      </c>
      <c r="C49">
        <f t="shared" si="0"/>
        <v>0.43333333333333335</v>
      </c>
      <c r="D49">
        <v>0.57081606680014285</v>
      </c>
    </row>
    <row r="50" spans="1:4" x14ac:dyDescent="0.25">
      <c r="A50">
        <v>27</v>
      </c>
      <c r="C50">
        <f t="shared" si="0"/>
        <v>0.44999999999999996</v>
      </c>
      <c r="D50">
        <v>0.5491736353705684</v>
      </c>
    </row>
    <row r="51" spans="1:4" x14ac:dyDescent="0.25">
      <c r="A51">
        <v>28</v>
      </c>
      <c r="C51">
        <f t="shared" si="0"/>
        <v>0.46666666666666667</v>
      </c>
      <c r="D51">
        <v>0.53765664881552844</v>
      </c>
    </row>
    <row r="52" spans="1:4" x14ac:dyDescent="0.25">
      <c r="A52">
        <v>29</v>
      </c>
      <c r="C52">
        <f t="shared" si="0"/>
        <v>0.48333333333333328</v>
      </c>
      <c r="D52">
        <v>0.51810493364374122</v>
      </c>
    </row>
    <row r="53" spans="1:4" x14ac:dyDescent="0.25">
      <c r="A53">
        <v>30</v>
      </c>
      <c r="C53">
        <f t="shared" si="0"/>
        <v>0.5</v>
      </c>
      <c r="D53">
        <v>0.49458711653145654</v>
      </c>
    </row>
    <row r="54" spans="1:4" x14ac:dyDescent="0.25">
      <c r="A54">
        <v>31</v>
      </c>
      <c r="C54">
        <f t="shared" si="0"/>
        <v>0.51666666666666661</v>
      </c>
      <c r="D54">
        <v>0.48709158825476384</v>
      </c>
    </row>
    <row r="55" spans="1:4" x14ac:dyDescent="0.25">
      <c r="A55">
        <v>32</v>
      </c>
      <c r="C55">
        <f t="shared" si="0"/>
        <v>0.53333333333333333</v>
      </c>
      <c r="D55">
        <v>0.47016772317855204</v>
      </c>
    </row>
    <row r="56" spans="1:4" x14ac:dyDescent="0.25">
      <c r="A56">
        <v>33</v>
      </c>
      <c r="C56">
        <f t="shared" si="0"/>
        <v>0.55000000000000004</v>
      </c>
      <c r="D56">
        <v>0.33247513524282407</v>
      </c>
    </row>
    <row r="57" spans="1:4" x14ac:dyDescent="0.25">
      <c r="A57">
        <v>34</v>
      </c>
      <c r="C57">
        <f t="shared" si="0"/>
        <v>0.56666666666666665</v>
      </c>
      <c r="D57">
        <v>0.28931396696053835</v>
      </c>
    </row>
    <row r="58" spans="1:4" x14ac:dyDescent="0.25">
      <c r="A58">
        <v>35</v>
      </c>
      <c r="C58">
        <f t="shared" si="0"/>
        <v>0.58333333333333326</v>
      </c>
      <c r="D58">
        <v>0.28931396696053835</v>
      </c>
    </row>
    <row r="59" spans="1:4" x14ac:dyDescent="0.25">
      <c r="A59">
        <v>36</v>
      </c>
      <c r="C59">
        <f t="shared" si="0"/>
        <v>0.6</v>
      </c>
      <c r="D59">
        <v>0.24930054818824923</v>
      </c>
    </row>
    <row r="60" spans="1:4" x14ac:dyDescent="0.25">
      <c r="A60">
        <v>37</v>
      </c>
      <c r="C60">
        <f t="shared" si="0"/>
        <v>0.6166666666666667</v>
      </c>
      <c r="D60">
        <v>0.2399646758718649</v>
      </c>
    </row>
    <row r="61" spans="1:4" x14ac:dyDescent="0.25">
      <c r="A61">
        <v>38</v>
      </c>
      <c r="C61">
        <f t="shared" si="0"/>
        <v>0.6333333333333333</v>
      </c>
      <c r="D61">
        <v>0.23981960325949123</v>
      </c>
    </row>
    <row r="62" spans="1:4" x14ac:dyDescent="0.25">
      <c r="A62">
        <v>39</v>
      </c>
      <c r="C62">
        <f t="shared" si="0"/>
        <v>0.65</v>
      </c>
      <c r="D62">
        <v>0.22831844677408633</v>
      </c>
    </row>
    <row r="63" spans="1:4" x14ac:dyDescent="0.25">
      <c r="A63">
        <v>40</v>
      </c>
      <c r="C63">
        <f t="shared" si="0"/>
        <v>0.66666666666666674</v>
      </c>
      <c r="D63">
        <v>0.17547626631266411</v>
      </c>
    </row>
    <row r="64" spans="1:4" x14ac:dyDescent="0.25">
      <c r="A64">
        <v>41</v>
      </c>
      <c r="C64">
        <f t="shared" si="0"/>
        <v>0.68333333333333335</v>
      </c>
      <c r="D64">
        <v>0.17152694151905939</v>
      </c>
    </row>
    <row r="65" spans="1:4" x14ac:dyDescent="0.25">
      <c r="A65">
        <v>42</v>
      </c>
      <c r="C65">
        <f t="shared" si="0"/>
        <v>0.7</v>
      </c>
      <c r="D65">
        <v>0.16106160100062539</v>
      </c>
    </row>
    <row r="66" spans="1:4" x14ac:dyDescent="0.25">
      <c r="A66">
        <v>43</v>
      </c>
      <c r="C66">
        <f t="shared" si="0"/>
        <v>0.71666666666666667</v>
      </c>
      <c r="D66">
        <v>0.153520100200259</v>
      </c>
    </row>
    <row r="67" spans="1:4" x14ac:dyDescent="0.25">
      <c r="A67">
        <v>44</v>
      </c>
      <c r="C67">
        <f t="shared" si="0"/>
        <v>0.73333333333333339</v>
      </c>
      <c r="D67">
        <v>0.14497592860000058</v>
      </c>
    </row>
    <row r="68" spans="1:4" x14ac:dyDescent="0.25">
      <c r="A68">
        <v>45</v>
      </c>
      <c r="C68">
        <f t="shared" si="0"/>
        <v>0.75</v>
      </c>
      <c r="D68">
        <v>0.14422636059884744</v>
      </c>
    </row>
    <row r="69" spans="1:4" x14ac:dyDescent="0.25">
      <c r="A69">
        <v>46</v>
      </c>
      <c r="C69">
        <f t="shared" si="0"/>
        <v>0.76666666666666661</v>
      </c>
      <c r="D69">
        <v>0.14104690877379317</v>
      </c>
    </row>
    <row r="70" spans="1:4" x14ac:dyDescent="0.25">
      <c r="A70">
        <v>47</v>
      </c>
      <c r="C70">
        <f t="shared" si="0"/>
        <v>0.78333333333333333</v>
      </c>
      <c r="D70">
        <v>0.13990193971832085</v>
      </c>
    </row>
    <row r="71" spans="1:4" x14ac:dyDescent="0.25">
      <c r="A71">
        <v>48</v>
      </c>
      <c r="C71">
        <f t="shared" si="0"/>
        <v>0.8</v>
      </c>
      <c r="D71">
        <v>0.12929919175370813</v>
      </c>
    </row>
    <row r="72" spans="1:4" x14ac:dyDescent="0.25">
      <c r="A72">
        <v>49</v>
      </c>
      <c r="C72">
        <f t="shared" si="0"/>
        <v>0.81666666666666665</v>
      </c>
      <c r="D72">
        <v>0.1097964381407453</v>
      </c>
    </row>
    <row r="73" spans="1:4" x14ac:dyDescent="0.25">
      <c r="A73">
        <v>50</v>
      </c>
      <c r="C73">
        <f t="shared" si="0"/>
        <v>0.83333333333333337</v>
      </c>
      <c r="D73">
        <v>0.10820102100257978</v>
      </c>
    </row>
    <row r="74" spans="1:4" x14ac:dyDescent="0.25">
      <c r="A74">
        <v>51</v>
      </c>
      <c r="C74">
        <f t="shared" si="0"/>
        <v>0.85</v>
      </c>
      <c r="D74">
        <v>9.8509107738568177E-2</v>
      </c>
    </row>
    <row r="75" spans="1:4" x14ac:dyDescent="0.25">
      <c r="A75">
        <v>52</v>
      </c>
      <c r="C75">
        <f t="shared" si="0"/>
        <v>0.8666666666666667</v>
      </c>
      <c r="D75">
        <v>8.4458200006213291E-2</v>
      </c>
    </row>
    <row r="76" spans="1:4" x14ac:dyDescent="0.25">
      <c r="A76">
        <v>53</v>
      </c>
      <c r="C76">
        <f t="shared" si="0"/>
        <v>0.8833333333333333</v>
      </c>
      <c r="D76">
        <v>7.2109058371493243E-2</v>
      </c>
    </row>
    <row r="77" spans="1:4" x14ac:dyDescent="0.25">
      <c r="A77">
        <v>54</v>
      </c>
      <c r="C77">
        <f t="shared" si="0"/>
        <v>0.9</v>
      </c>
      <c r="D77">
        <v>7.0946481084841029E-2</v>
      </c>
    </row>
    <row r="78" spans="1:4" x14ac:dyDescent="0.25">
      <c r="A78">
        <v>55</v>
      </c>
      <c r="C78">
        <f t="shared" si="0"/>
        <v>0.91666666666666663</v>
      </c>
      <c r="D78">
        <v>7.0869048241258559E-2</v>
      </c>
    </row>
    <row r="79" spans="1:4" x14ac:dyDescent="0.25">
      <c r="A79">
        <v>56</v>
      </c>
      <c r="C79">
        <f t="shared" si="0"/>
        <v>0.93333333333333335</v>
      </c>
      <c r="D79">
        <v>6.8195659945186629E-2</v>
      </c>
    </row>
    <row r="80" spans="1:4" x14ac:dyDescent="0.25">
      <c r="A80">
        <v>57</v>
      </c>
      <c r="C80">
        <f t="shared" si="0"/>
        <v>0.95</v>
      </c>
      <c r="D80">
        <v>4.9133945465548147E-2</v>
      </c>
    </row>
    <row r="81" spans="1:4" x14ac:dyDescent="0.25">
      <c r="A81">
        <v>58</v>
      </c>
      <c r="C81">
        <f t="shared" si="0"/>
        <v>0.96666666666666667</v>
      </c>
      <c r="D81">
        <v>4.3585406588411868E-2</v>
      </c>
    </row>
    <row r="82" spans="1:4" x14ac:dyDescent="0.25">
      <c r="A82">
        <v>59</v>
      </c>
      <c r="C82">
        <f t="shared" si="0"/>
        <v>0.98333333333333328</v>
      </c>
      <c r="D82">
        <v>2.8235488092661864E-2</v>
      </c>
    </row>
    <row r="83" spans="1:4" x14ac:dyDescent="0.25">
      <c r="A83">
        <v>60</v>
      </c>
      <c r="C83">
        <f t="shared" si="0"/>
        <v>1</v>
      </c>
      <c r="D83">
        <v>2.015400898777045E-2</v>
      </c>
    </row>
  </sheetData>
  <sortState ref="D24:D83">
    <sortCondition descending="1" ref="D24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G24" sqref="G24"/>
    </sheetView>
  </sheetViews>
  <sheetFormatPr defaultRowHeight="15" x14ac:dyDescent="0.25"/>
  <cols>
    <col min="2" max="2" width="10.140625" bestFit="1" customWidth="1"/>
    <col min="3" max="3" width="14.85546875" bestFit="1" customWidth="1"/>
  </cols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21" ht="15.75" thickBot="1" x14ac:dyDescent="0.3">
      <c r="A2" t="s">
        <v>0</v>
      </c>
      <c r="B2">
        <v>0</v>
      </c>
      <c r="C2">
        <v>23.690999999999999</v>
      </c>
      <c r="D2" s="1">
        <v>46.405999999999999</v>
      </c>
      <c r="E2" s="1">
        <v>616.69600000000003</v>
      </c>
      <c r="F2" s="1">
        <v>98.105999999999995</v>
      </c>
      <c r="H2" t="s">
        <v>0</v>
      </c>
      <c r="I2" t="s">
        <v>7</v>
      </c>
      <c r="J2" s="1" t="s">
        <v>9</v>
      </c>
    </row>
    <row r="3" spans="1:21" ht="15.75" thickBot="1" x14ac:dyDescent="0.3">
      <c r="A3" t="s">
        <v>1</v>
      </c>
      <c r="B3" s="2">
        <v>20.704000000000001</v>
      </c>
      <c r="C3">
        <v>0</v>
      </c>
      <c r="D3" s="2">
        <v>20.795999999999999</v>
      </c>
      <c r="E3" s="2">
        <v>147.042</v>
      </c>
      <c r="F3" s="2">
        <v>51.646000000000001</v>
      </c>
      <c r="H3" t="s">
        <v>1</v>
      </c>
      <c r="I3" t="s">
        <v>8</v>
      </c>
      <c r="J3" t="s">
        <v>11</v>
      </c>
    </row>
    <row r="4" spans="1:21" x14ac:dyDescent="0.25">
      <c r="A4" t="s">
        <v>2</v>
      </c>
      <c r="B4" s="1">
        <v>41.427</v>
      </c>
      <c r="C4" s="1">
        <v>20.832000000000001</v>
      </c>
      <c r="D4">
        <v>0</v>
      </c>
      <c r="E4">
        <v>155.917</v>
      </c>
      <c r="F4" s="1">
        <v>36.834000000000003</v>
      </c>
      <c r="H4" t="s">
        <v>2</v>
      </c>
      <c r="I4" t="s">
        <v>10</v>
      </c>
      <c r="J4" s="1" t="s">
        <v>12</v>
      </c>
    </row>
    <row r="5" spans="1:21" x14ac:dyDescent="0.25">
      <c r="A5" t="s">
        <v>3</v>
      </c>
      <c r="B5" s="1">
        <v>157.91399999999999</v>
      </c>
      <c r="C5" s="1">
        <v>147.166</v>
      </c>
      <c r="D5" s="1">
        <v>141.559</v>
      </c>
      <c r="E5">
        <v>0</v>
      </c>
      <c r="F5" s="1">
        <v>204.36799999999999</v>
      </c>
      <c r="H5" t="s">
        <v>3</v>
      </c>
      <c r="I5" t="s">
        <v>6</v>
      </c>
      <c r="J5" t="s">
        <v>13</v>
      </c>
    </row>
    <row r="6" spans="1:21" x14ac:dyDescent="0.25">
      <c r="A6" t="s">
        <v>4</v>
      </c>
      <c r="B6" s="1">
        <v>86.872</v>
      </c>
      <c r="C6" s="1">
        <v>51.975000000000001</v>
      </c>
      <c r="D6" s="1">
        <v>36.381</v>
      </c>
      <c r="E6" s="1">
        <v>201.50899999999999</v>
      </c>
      <c r="F6">
        <v>0</v>
      </c>
      <c r="H6" t="s">
        <v>4</v>
      </c>
      <c r="I6" t="s">
        <v>5</v>
      </c>
      <c r="J6" t="s">
        <v>14</v>
      </c>
    </row>
    <row r="9" spans="1:21" x14ac:dyDescent="0.25">
      <c r="A9" t="s">
        <v>15</v>
      </c>
      <c r="B9">
        <f>C2</f>
        <v>23.690999999999999</v>
      </c>
      <c r="D9" t="s">
        <v>23</v>
      </c>
      <c r="E9">
        <f>B4</f>
        <v>41.427</v>
      </c>
      <c r="G9" t="s">
        <v>31</v>
      </c>
      <c r="H9">
        <f>B6</f>
        <v>86.872</v>
      </c>
      <c r="J9" t="s">
        <v>39</v>
      </c>
      <c r="K9">
        <f>E2</f>
        <v>616.69600000000003</v>
      </c>
      <c r="M9" t="s">
        <v>47</v>
      </c>
      <c r="N9">
        <f>D3</f>
        <v>20.795999999999999</v>
      </c>
      <c r="P9" t="s">
        <v>55</v>
      </c>
      <c r="Q9">
        <f>F3</f>
        <v>51.646000000000001</v>
      </c>
      <c r="S9" t="s">
        <v>63</v>
      </c>
      <c r="T9">
        <f>E4</f>
        <v>155.917</v>
      </c>
    </row>
    <row r="10" spans="1:21" x14ac:dyDescent="0.25">
      <c r="A10" t="s">
        <v>16</v>
      </c>
      <c r="B10">
        <f>D2+C4</f>
        <v>67.238</v>
      </c>
      <c r="C10">
        <f>B9/B10</f>
        <v>0.35234539992266278</v>
      </c>
      <c r="D10" t="s">
        <v>24</v>
      </c>
      <c r="E10">
        <f>C4+B3</f>
        <v>41.536000000000001</v>
      </c>
      <c r="F10">
        <f>E9/E10</f>
        <v>0.99737577041602465</v>
      </c>
      <c r="G10" t="s">
        <v>32</v>
      </c>
      <c r="H10">
        <f>C6+B3</f>
        <v>72.679000000000002</v>
      </c>
      <c r="I10">
        <f>H9/H10</f>
        <v>1.1952833693363969</v>
      </c>
      <c r="J10" t="s">
        <v>40</v>
      </c>
      <c r="K10">
        <f>B3+E3</f>
        <v>167.74600000000001</v>
      </c>
      <c r="L10">
        <f>K9/K10</f>
        <v>3.6763678418561394</v>
      </c>
      <c r="M10" t="s">
        <v>48</v>
      </c>
      <c r="N10">
        <f>B3+D2</f>
        <v>67.11</v>
      </c>
      <c r="O10">
        <f>N9/N10</f>
        <v>0.30987930263746088</v>
      </c>
      <c r="P10" t="s">
        <v>56</v>
      </c>
      <c r="Q10">
        <f>B3+F2</f>
        <v>118.81</v>
      </c>
      <c r="R10">
        <f>Q9/Q10</f>
        <v>0.4346940493224476</v>
      </c>
      <c r="S10" t="s">
        <v>64</v>
      </c>
      <c r="T10">
        <f>B4+E2</f>
        <v>658.12300000000005</v>
      </c>
      <c r="U10">
        <f>T9/T10</f>
        <v>0.23691164113699109</v>
      </c>
    </row>
    <row r="11" spans="1:21" x14ac:dyDescent="0.25">
      <c r="A11" t="s">
        <v>17</v>
      </c>
      <c r="B11">
        <f>E2+C5</f>
        <v>763.86200000000008</v>
      </c>
      <c r="C11">
        <f>B9/B11</f>
        <v>3.1014764446981258E-2</v>
      </c>
      <c r="D11" t="s">
        <v>25</v>
      </c>
      <c r="E11">
        <f>D4+B5</f>
        <v>157.91399999999999</v>
      </c>
      <c r="F11">
        <f>E9/E11</f>
        <v>0.26233899464265359</v>
      </c>
      <c r="G11" t="s">
        <v>33</v>
      </c>
      <c r="H11">
        <f>D6+B4</f>
        <v>77.807999999999993</v>
      </c>
      <c r="I11">
        <f>H9/H11</f>
        <v>1.1164918774419084</v>
      </c>
      <c r="J11" t="s">
        <v>41</v>
      </c>
      <c r="K11">
        <f>D2+E4</f>
        <v>202.32300000000001</v>
      </c>
      <c r="L11">
        <f>K9/K11</f>
        <v>3.0480765904024754</v>
      </c>
      <c r="M11" t="s">
        <v>49</v>
      </c>
      <c r="N11">
        <f>E3+D5</f>
        <v>288.601</v>
      </c>
      <c r="O11">
        <f>N9/N11</f>
        <v>7.2057962377122739E-2</v>
      </c>
      <c r="P11" t="s">
        <v>57</v>
      </c>
      <c r="Q11">
        <f>D3+F4</f>
        <v>57.63</v>
      </c>
      <c r="R11">
        <f>Q9/Q11</f>
        <v>0.89616519174041298</v>
      </c>
      <c r="S11" t="s">
        <v>65</v>
      </c>
      <c r="T11">
        <f>C4+E3</f>
        <v>167.874</v>
      </c>
      <c r="U11">
        <f>T9/T11</f>
        <v>0.92877396142344859</v>
      </c>
    </row>
    <row r="12" spans="1:21" x14ac:dyDescent="0.25">
      <c r="A12" t="s">
        <v>18</v>
      </c>
      <c r="B12">
        <f>F2+C6</f>
        <v>150.08099999999999</v>
      </c>
      <c r="C12">
        <f>B9/B12</f>
        <v>0.15785475843044755</v>
      </c>
      <c r="D12" t="s">
        <v>26</v>
      </c>
      <c r="E12">
        <f>F4+B6</f>
        <v>123.706</v>
      </c>
      <c r="F12">
        <f>E9/E12</f>
        <v>0.33488270577013241</v>
      </c>
      <c r="G12" t="s">
        <v>34</v>
      </c>
      <c r="H12">
        <f>E6+B5</f>
        <v>359.423</v>
      </c>
      <c r="I12">
        <f>H9/H12</f>
        <v>0.24169850009598717</v>
      </c>
      <c r="J12" t="s">
        <v>42</v>
      </c>
      <c r="K12">
        <f>F2+E6</f>
        <v>299.61500000000001</v>
      </c>
      <c r="L12">
        <f>K9/K12</f>
        <v>2.0582948116749828</v>
      </c>
      <c r="M12" t="s">
        <v>50</v>
      </c>
      <c r="N12">
        <f>F3+D6</f>
        <v>88.027000000000001</v>
      </c>
      <c r="O12">
        <f>N9/N12</f>
        <v>0.23624569734286072</v>
      </c>
      <c r="P12" t="s">
        <v>58</v>
      </c>
      <c r="Q12">
        <f>E3+F5</f>
        <v>351.40999999999997</v>
      </c>
      <c r="R12">
        <f>Q9/Q12</f>
        <v>0.14696792919951057</v>
      </c>
      <c r="S12" t="s">
        <v>66</v>
      </c>
      <c r="T12">
        <f>F4+E6</f>
        <v>238.34299999999999</v>
      </c>
      <c r="U12">
        <f>T9/T12</f>
        <v>0.65417067000079721</v>
      </c>
    </row>
    <row r="14" spans="1:21" x14ac:dyDescent="0.25">
      <c r="A14" t="s">
        <v>19</v>
      </c>
      <c r="B14">
        <f>B3</f>
        <v>20.704000000000001</v>
      </c>
      <c r="D14" t="s">
        <v>27</v>
      </c>
      <c r="E14">
        <f>B5</f>
        <v>157.91399999999999</v>
      </c>
      <c r="G14" t="s">
        <v>35</v>
      </c>
      <c r="H14">
        <f>D3</f>
        <v>20.795999999999999</v>
      </c>
      <c r="J14" t="s">
        <v>43</v>
      </c>
      <c r="K14">
        <f>F2</f>
        <v>98.105999999999995</v>
      </c>
      <c r="M14" t="s">
        <v>51</v>
      </c>
      <c r="N14">
        <f>E3</f>
        <v>147.042</v>
      </c>
      <c r="P14" t="s">
        <v>59</v>
      </c>
      <c r="Q14">
        <f>C4</f>
        <v>20.832000000000001</v>
      </c>
      <c r="S14" t="s">
        <v>67</v>
      </c>
      <c r="T14">
        <f>F4</f>
        <v>36.834000000000003</v>
      </c>
    </row>
    <row r="15" spans="1:21" x14ac:dyDescent="0.25">
      <c r="A15" t="s">
        <v>20</v>
      </c>
      <c r="B15">
        <f>D3+B4</f>
        <v>62.222999999999999</v>
      </c>
      <c r="C15">
        <f>B14/B15</f>
        <v>0.3327386979091333</v>
      </c>
      <c r="D15" t="s">
        <v>28</v>
      </c>
      <c r="E15">
        <f>C5+B3</f>
        <v>167.87</v>
      </c>
      <c r="F15">
        <f>E14/E15</f>
        <v>0.94069220229939821</v>
      </c>
      <c r="G15" t="s">
        <v>36</v>
      </c>
      <c r="H15">
        <f>C2+D3</f>
        <v>44.486999999999995</v>
      </c>
      <c r="I15">
        <f>H14/H15</f>
        <v>0.46746240474745437</v>
      </c>
      <c r="J15" t="s">
        <v>44</v>
      </c>
      <c r="K15">
        <f>C2+F3</f>
        <v>75.337000000000003</v>
      </c>
      <c r="L15">
        <f>K14/K15</f>
        <v>1.3022286525877058</v>
      </c>
      <c r="M15" t="s">
        <v>52</v>
      </c>
      <c r="N15">
        <f>B3+E2</f>
        <v>637.4</v>
      </c>
      <c r="O15">
        <f>N14/N15</f>
        <v>0.23069030436146848</v>
      </c>
      <c r="P15" t="s">
        <v>60</v>
      </c>
      <c r="Q15">
        <f>B4+C2</f>
        <v>65.117999999999995</v>
      </c>
      <c r="R15">
        <f>Q14/Q15</f>
        <v>0.31991154519487702</v>
      </c>
      <c r="S15" t="s">
        <v>68</v>
      </c>
      <c r="T15">
        <f>B4+F2</f>
        <v>139.53299999999999</v>
      </c>
      <c r="U15">
        <f>T14/T15</f>
        <v>0.26398056373761053</v>
      </c>
    </row>
    <row r="16" spans="1:21" x14ac:dyDescent="0.25">
      <c r="A16" t="s">
        <v>21</v>
      </c>
      <c r="B16">
        <f>E3+B5</f>
        <v>304.95600000000002</v>
      </c>
      <c r="C16">
        <f>B14/B16</f>
        <v>6.789176143443644E-2</v>
      </c>
      <c r="D16" t="s">
        <v>29</v>
      </c>
      <c r="E16">
        <f>D5+B4</f>
        <v>182.98599999999999</v>
      </c>
      <c r="F16">
        <f>E14/E16</f>
        <v>0.86298405342485218</v>
      </c>
      <c r="G16" t="s">
        <v>37</v>
      </c>
      <c r="H16">
        <f>E2+D5</f>
        <v>758.255</v>
      </c>
      <c r="I16">
        <f>H14/H16</f>
        <v>2.7426129732082215E-2</v>
      </c>
      <c r="J16" t="s">
        <v>45</v>
      </c>
      <c r="K16">
        <f>D2+F4</f>
        <v>83.240000000000009</v>
      </c>
      <c r="L16">
        <f>K14/K16</f>
        <v>1.1785920230658335</v>
      </c>
      <c r="M16" t="s">
        <v>53</v>
      </c>
      <c r="N16">
        <f>D3+E4</f>
        <v>176.71299999999999</v>
      </c>
      <c r="O16">
        <f>N14/N16</f>
        <v>0.83209497886403383</v>
      </c>
      <c r="P16" t="s">
        <v>61</v>
      </c>
      <c r="Q16">
        <f>E4+C5</f>
        <v>303.08299999999997</v>
      </c>
      <c r="R16">
        <f>Q14/Q16</f>
        <v>6.8733647218748667E-2</v>
      </c>
      <c r="S16" t="s">
        <v>69</v>
      </c>
      <c r="T16">
        <f>C4+F3</f>
        <v>72.478000000000009</v>
      </c>
      <c r="U16">
        <f>T14/T16</f>
        <v>0.50820938767626034</v>
      </c>
    </row>
    <row r="17" spans="1:21" x14ac:dyDescent="0.25">
      <c r="A17" t="s">
        <v>22</v>
      </c>
      <c r="B17">
        <f>F3+B6</f>
        <v>138.518</v>
      </c>
      <c r="C17">
        <f>B14/B17</f>
        <v>0.14946793918479909</v>
      </c>
      <c r="D17" t="s">
        <v>30</v>
      </c>
      <c r="E17">
        <f>F5+B6</f>
        <v>291.24</v>
      </c>
      <c r="F17">
        <f>E14/E17</f>
        <v>0.54221260815821992</v>
      </c>
      <c r="G17" t="s">
        <v>38</v>
      </c>
      <c r="H17">
        <f>F2+D6</f>
        <v>134.48699999999999</v>
      </c>
      <c r="I17">
        <f>H14/H17</f>
        <v>0.15463204622008075</v>
      </c>
      <c r="J17" t="s">
        <v>46</v>
      </c>
      <c r="K17">
        <f>E2+F5</f>
        <v>821.06400000000008</v>
      </c>
      <c r="L17">
        <f>K14/K17</f>
        <v>0.1194864224956885</v>
      </c>
      <c r="M17" t="s">
        <v>54</v>
      </c>
      <c r="N17">
        <f>F3+E6</f>
        <v>253.15499999999997</v>
      </c>
      <c r="O17">
        <f>N14/N17</f>
        <v>0.58083782662795524</v>
      </c>
      <c r="P17" t="s">
        <v>62</v>
      </c>
      <c r="Q17">
        <f>F4+C6</f>
        <v>88.808999999999997</v>
      </c>
      <c r="R17">
        <f>Q14/Q17</f>
        <v>0.23457082052494682</v>
      </c>
      <c r="S17" t="s">
        <v>70</v>
      </c>
      <c r="T17">
        <f>E4+F5</f>
        <v>360.28499999999997</v>
      </c>
      <c r="U17">
        <f>T14/T17</f>
        <v>0.1022357300470461</v>
      </c>
    </row>
    <row r="19" spans="1:21" x14ac:dyDescent="0.25">
      <c r="A19" t="s">
        <v>71</v>
      </c>
      <c r="B19">
        <f>C5</f>
        <v>147.166</v>
      </c>
      <c r="D19" t="s">
        <v>75</v>
      </c>
      <c r="E19">
        <f>D5</f>
        <v>141.559</v>
      </c>
      <c r="G19" t="s">
        <v>79</v>
      </c>
      <c r="H19">
        <f>F5</f>
        <v>204.36799999999999</v>
      </c>
      <c r="J19" t="s">
        <v>83</v>
      </c>
      <c r="K19">
        <f>C6</f>
        <v>51.975000000000001</v>
      </c>
      <c r="M19" t="s">
        <v>87</v>
      </c>
      <c r="N19">
        <f>D6</f>
        <v>36.381</v>
      </c>
      <c r="P19" t="s">
        <v>91</v>
      </c>
      <c r="Q19">
        <f>E6</f>
        <v>201.50899999999999</v>
      </c>
    </row>
    <row r="20" spans="1:21" x14ac:dyDescent="0.25">
      <c r="A20" t="s">
        <v>72</v>
      </c>
      <c r="B20">
        <f>B5+C2</f>
        <v>181.60499999999999</v>
      </c>
      <c r="C20">
        <f>B19/B20</f>
        <v>0.81036315079430632</v>
      </c>
      <c r="D20" t="s">
        <v>76</v>
      </c>
      <c r="E20">
        <f>B5+D2</f>
        <v>204.32</v>
      </c>
      <c r="F20">
        <f>E19/E20</f>
        <v>0.69282987470634305</v>
      </c>
      <c r="G20" t="s">
        <v>80</v>
      </c>
      <c r="H20">
        <f>B5+F2</f>
        <v>256.02</v>
      </c>
      <c r="I20">
        <f>H19/H20</f>
        <v>0.79825013670806977</v>
      </c>
      <c r="J20" t="s">
        <v>84</v>
      </c>
      <c r="K20">
        <f>B6+C2</f>
        <v>110.563</v>
      </c>
      <c r="L20">
        <f>K19/K20</f>
        <v>0.47009397357162885</v>
      </c>
      <c r="M20" t="s">
        <v>88</v>
      </c>
      <c r="N20">
        <f>B6+D2</f>
        <v>133.27799999999999</v>
      </c>
      <c r="O20">
        <f>N19/N20</f>
        <v>0.27297078287489313</v>
      </c>
      <c r="P20" t="s">
        <v>92</v>
      </c>
      <c r="Q20">
        <f>B6+E2</f>
        <v>703.56799999999998</v>
      </c>
      <c r="R20">
        <f>Q19/Q20</f>
        <v>0.28641012666863758</v>
      </c>
    </row>
    <row r="21" spans="1:21" x14ac:dyDescent="0.25">
      <c r="A21" t="s">
        <v>73</v>
      </c>
      <c r="B21">
        <f>D5+C4</f>
        <v>162.39099999999999</v>
      </c>
      <c r="C21">
        <f>B19/B21</f>
        <v>0.90624480420712972</v>
      </c>
      <c r="D21" t="s">
        <v>77</v>
      </c>
      <c r="E21">
        <f>C5+D3</f>
        <v>167.96199999999999</v>
      </c>
      <c r="F21">
        <f>E19/E21</f>
        <v>0.84280372941498671</v>
      </c>
      <c r="G21" t="s">
        <v>81</v>
      </c>
      <c r="H21">
        <f>C5+F3</f>
        <v>198.81200000000001</v>
      </c>
      <c r="I21">
        <f>H19/H21</f>
        <v>1.0279459992354585</v>
      </c>
      <c r="J21" t="s">
        <v>85</v>
      </c>
      <c r="K21">
        <f>D6+C4</f>
        <v>57.213000000000001</v>
      </c>
      <c r="L21">
        <f>K19/K21</f>
        <v>0.90844738084001886</v>
      </c>
      <c r="M21" t="s">
        <v>89</v>
      </c>
      <c r="N21">
        <f>C6+D3</f>
        <v>72.771000000000001</v>
      </c>
      <c r="O21">
        <f>N19/N20</f>
        <v>0.27297078287489313</v>
      </c>
      <c r="P21" t="s">
        <v>93</v>
      </c>
      <c r="Q21">
        <f>C6+E3</f>
        <v>199.017</v>
      </c>
      <c r="R21">
        <f>Q19/Q21</f>
        <v>1.0125215433857409</v>
      </c>
    </row>
    <row r="22" spans="1:21" x14ac:dyDescent="0.25">
      <c r="A22" t="s">
        <v>74</v>
      </c>
      <c r="B22">
        <f>F5+C6</f>
        <v>256.34300000000002</v>
      </c>
      <c r="C22">
        <f>B19/B22</f>
        <v>0.57409798590170191</v>
      </c>
      <c r="D22" t="s">
        <v>78</v>
      </c>
      <c r="E22">
        <f>F2+D6</f>
        <v>134.48699999999999</v>
      </c>
      <c r="F22">
        <f>E19/E22</f>
        <v>1.0525850082164077</v>
      </c>
      <c r="G22" t="s">
        <v>82</v>
      </c>
      <c r="H22">
        <f>D5+F4</f>
        <v>178.393</v>
      </c>
      <c r="I22">
        <f>H19/H22</f>
        <v>1.1456054890046135</v>
      </c>
      <c r="J22" t="s">
        <v>86</v>
      </c>
      <c r="K22">
        <f>E6+C5</f>
        <v>348.67499999999995</v>
      </c>
      <c r="L22">
        <f>K19/K22</f>
        <v>0.14906431490643152</v>
      </c>
      <c r="M22" t="s">
        <v>90</v>
      </c>
      <c r="N22">
        <f>E6+D5</f>
        <v>343.06799999999998</v>
      </c>
      <c r="O22">
        <f>N19/N22</f>
        <v>0.10604603169051034</v>
      </c>
      <c r="P22" t="s">
        <v>94</v>
      </c>
      <c r="Q22">
        <f>D6+E4</f>
        <v>192.298</v>
      </c>
      <c r="R22">
        <f>Q19/Q22</f>
        <v>1.0478996141405525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opLeftCell="A7" workbookViewId="0">
      <selection activeCell="C10" sqref="C10"/>
    </sheetView>
  </sheetViews>
  <sheetFormatPr defaultRowHeight="15" x14ac:dyDescent="0.25"/>
  <cols>
    <col min="2" max="2" width="10.140625" bestFit="1" customWidth="1"/>
    <col min="3" max="3" width="14.85546875" bestFit="1" customWidth="1"/>
    <col min="10" max="10" width="14.85546875" bestFit="1" customWidth="1"/>
  </cols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0</v>
      </c>
      <c r="I1" t="s">
        <v>7</v>
      </c>
      <c r="J1" s="1" t="s">
        <v>9</v>
      </c>
    </row>
    <row r="2" spans="1:21" ht="15.75" thickBot="1" x14ac:dyDescent="0.3">
      <c r="A2" t="s">
        <v>0</v>
      </c>
      <c r="B2">
        <v>0</v>
      </c>
      <c r="C2" s="1">
        <v>27.617000000000001</v>
      </c>
      <c r="D2" s="1">
        <v>54.938000000000002</v>
      </c>
      <c r="E2" s="1">
        <v>168.416</v>
      </c>
      <c r="F2" s="1">
        <v>122.4</v>
      </c>
      <c r="H2" t="s">
        <v>1</v>
      </c>
      <c r="I2" t="s">
        <v>8</v>
      </c>
      <c r="J2" t="s">
        <v>11</v>
      </c>
    </row>
    <row r="3" spans="1:21" ht="15.75" thickBot="1" x14ac:dyDescent="0.3">
      <c r="A3" t="s">
        <v>1</v>
      </c>
      <c r="B3" s="2">
        <v>19.812000000000001</v>
      </c>
      <c r="C3">
        <v>0</v>
      </c>
      <c r="D3" s="2">
        <v>20.600999999999999</v>
      </c>
      <c r="E3" s="2">
        <v>147.245</v>
      </c>
      <c r="F3" s="2">
        <v>51.987000000000002</v>
      </c>
      <c r="H3" t="s">
        <v>2</v>
      </c>
      <c r="I3" t="s">
        <v>10</v>
      </c>
      <c r="J3" s="1" t="s">
        <v>12</v>
      </c>
    </row>
    <row r="4" spans="1:21" x14ac:dyDescent="0.25">
      <c r="A4" t="s">
        <v>2</v>
      </c>
      <c r="B4" s="1">
        <v>49.481999999999999</v>
      </c>
      <c r="C4" s="1">
        <v>21.693000000000001</v>
      </c>
      <c r="D4">
        <v>0</v>
      </c>
      <c r="E4" s="1">
        <v>160.42400000000001</v>
      </c>
      <c r="F4" s="1">
        <v>38.679000000000002</v>
      </c>
      <c r="H4" t="s">
        <v>3</v>
      </c>
      <c r="I4" t="s">
        <v>6</v>
      </c>
      <c r="J4" t="s">
        <v>13</v>
      </c>
    </row>
    <row r="5" spans="1:21" x14ac:dyDescent="0.25">
      <c r="A5" t="s">
        <v>3</v>
      </c>
      <c r="B5" s="1">
        <v>760.53899999999999</v>
      </c>
      <c r="C5" s="1">
        <v>146.64699999999999</v>
      </c>
      <c r="D5" s="1">
        <v>141.38999999999999</v>
      </c>
      <c r="E5">
        <v>0</v>
      </c>
      <c r="F5" s="1">
        <v>201.58600000000001</v>
      </c>
      <c r="H5" t="s">
        <v>4</v>
      </c>
      <c r="I5" t="s">
        <v>5</v>
      </c>
      <c r="J5" t="s">
        <v>14</v>
      </c>
    </row>
    <row r="6" spans="1:21" x14ac:dyDescent="0.25">
      <c r="A6" t="s">
        <v>4</v>
      </c>
      <c r="B6" s="1">
        <v>724.404</v>
      </c>
      <c r="C6" s="1">
        <v>51.962000000000003</v>
      </c>
      <c r="D6" s="1">
        <v>36.420999999999999</v>
      </c>
      <c r="E6" s="1">
        <v>201.17</v>
      </c>
      <c r="F6">
        <v>0</v>
      </c>
    </row>
    <row r="9" spans="1:21" x14ac:dyDescent="0.25">
      <c r="A9" t="s">
        <v>15</v>
      </c>
      <c r="B9">
        <f>C2</f>
        <v>27.617000000000001</v>
      </c>
      <c r="D9" t="s">
        <v>23</v>
      </c>
      <c r="E9">
        <f>B4</f>
        <v>49.481999999999999</v>
      </c>
      <c r="G9" t="s">
        <v>31</v>
      </c>
      <c r="H9">
        <f>B6</f>
        <v>724.404</v>
      </c>
      <c r="J9" t="s">
        <v>39</v>
      </c>
      <c r="K9">
        <f>E2</f>
        <v>168.416</v>
      </c>
      <c r="M9" t="s">
        <v>47</v>
      </c>
      <c r="N9">
        <f>D3</f>
        <v>20.600999999999999</v>
      </c>
      <c r="P9" t="s">
        <v>55</v>
      </c>
      <c r="Q9">
        <f>F3</f>
        <v>51.987000000000002</v>
      </c>
      <c r="S9" t="s">
        <v>63</v>
      </c>
      <c r="T9">
        <f>E4</f>
        <v>160.42400000000001</v>
      </c>
    </row>
    <row r="10" spans="1:21" x14ac:dyDescent="0.25">
      <c r="A10" t="s">
        <v>16</v>
      </c>
      <c r="B10">
        <f>D2+C4</f>
        <v>76.631</v>
      </c>
      <c r="C10">
        <f>B9/B10</f>
        <v>0.36038939854628022</v>
      </c>
      <c r="D10" t="s">
        <v>24</v>
      </c>
      <c r="E10">
        <f>C4+B3</f>
        <v>41.505000000000003</v>
      </c>
      <c r="F10">
        <f>E9/E10</f>
        <v>1.1921937116010117</v>
      </c>
      <c r="G10" t="s">
        <v>32</v>
      </c>
      <c r="H10">
        <f>C6+B3</f>
        <v>71.774000000000001</v>
      </c>
      <c r="I10">
        <f>H9/H10</f>
        <v>10.092846991946944</v>
      </c>
      <c r="J10" t="s">
        <v>40</v>
      </c>
      <c r="K10">
        <f>B3+E3</f>
        <v>167.05700000000002</v>
      </c>
      <c r="L10">
        <f>K9/K10</f>
        <v>1.0081349479518966</v>
      </c>
      <c r="M10" t="s">
        <v>48</v>
      </c>
      <c r="N10">
        <f>B3+D2</f>
        <v>74.75</v>
      </c>
      <c r="O10">
        <f>N9/N10</f>
        <v>0.27559866220735785</v>
      </c>
      <c r="P10" t="s">
        <v>56</v>
      </c>
      <c r="Q10">
        <f>B3+F2</f>
        <v>142.21200000000002</v>
      </c>
      <c r="R10">
        <f>Q9/Q10</f>
        <v>0.36555986836553872</v>
      </c>
      <c r="S10" t="s">
        <v>64</v>
      </c>
      <c r="T10">
        <f>B4+E2</f>
        <v>217.898</v>
      </c>
      <c r="U10">
        <f>T9/T10</f>
        <v>0.73623438489568516</v>
      </c>
    </row>
    <row r="11" spans="1:21" x14ac:dyDescent="0.25">
      <c r="A11" t="s">
        <v>17</v>
      </c>
      <c r="B11">
        <f>E2+C5</f>
        <v>315.06299999999999</v>
      </c>
      <c r="C11">
        <f>B9/B11</f>
        <v>8.7655484776060666E-2</v>
      </c>
      <c r="D11" t="s">
        <v>25</v>
      </c>
      <c r="E11">
        <f>D4+B5</f>
        <v>760.53899999999999</v>
      </c>
      <c r="F11">
        <f>E9/E11</f>
        <v>6.5061752257280697E-2</v>
      </c>
      <c r="G11" t="s">
        <v>33</v>
      </c>
      <c r="H11">
        <f>D6+B4</f>
        <v>85.902999999999992</v>
      </c>
      <c r="I11">
        <f>H9/H11</f>
        <v>8.4328137550493008</v>
      </c>
      <c r="J11" t="s">
        <v>41</v>
      </c>
      <c r="K11">
        <f>D2+E4</f>
        <v>215.36200000000002</v>
      </c>
      <c r="L11">
        <f>K9/K11</f>
        <v>0.78201353999312773</v>
      </c>
      <c r="M11" t="s">
        <v>49</v>
      </c>
      <c r="N11">
        <f>E3+D5</f>
        <v>288.63499999999999</v>
      </c>
      <c r="O11">
        <f>N9/N11</f>
        <v>7.1373880506522075E-2</v>
      </c>
      <c r="P11" t="s">
        <v>57</v>
      </c>
      <c r="Q11">
        <f>D3+F4</f>
        <v>59.28</v>
      </c>
      <c r="R11">
        <f>Q9/Q11</f>
        <v>0.87697368421052635</v>
      </c>
      <c r="S11" t="s">
        <v>65</v>
      </c>
      <c r="T11">
        <f>C4+E3</f>
        <v>168.93800000000002</v>
      </c>
      <c r="U11">
        <f>T9/T11</f>
        <v>0.94960281286625858</v>
      </c>
    </row>
    <row r="12" spans="1:21" x14ac:dyDescent="0.25">
      <c r="A12" t="s">
        <v>18</v>
      </c>
      <c r="B12">
        <f>F2+C6</f>
        <v>174.36200000000002</v>
      </c>
      <c r="C12">
        <f>B9/B12</f>
        <v>0.1583888691343297</v>
      </c>
      <c r="D12" t="s">
        <v>26</v>
      </c>
      <c r="E12">
        <f>F4+B6</f>
        <v>763.08299999999997</v>
      </c>
      <c r="F12">
        <f>E9/E12</f>
        <v>6.4844846497694217E-2</v>
      </c>
      <c r="G12" t="s">
        <v>34</v>
      </c>
      <c r="H12">
        <f>E6+B5</f>
        <v>961.70899999999995</v>
      </c>
      <c r="I12">
        <f>H9/H12</f>
        <v>0.75324656418937541</v>
      </c>
      <c r="J12" t="s">
        <v>42</v>
      </c>
      <c r="K12">
        <f>F2+E6</f>
        <v>323.57</v>
      </c>
      <c r="L12">
        <f>K9/K12</f>
        <v>0.52049324721080448</v>
      </c>
      <c r="M12" t="s">
        <v>50</v>
      </c>
      <c r="N12">
        <f>F3+D6</f>
        <v>88.408000000000001</v>
      </c>
      <c r="O12">
        <f>N9/N12</f>
        <v>0.23302189847072663</v>
      </c>
      <c r="P12" t="s">
        <v>58</v>
      </c>
      <c r="Q12">
        <f>E3+F5</f>
        <v>348.83100000000002</v>
      </c>
      <c r="R12">
        <f>Q9/Q12</f>
        <v>0.14903205277053932</v>
      </c>
      <c r="S12" t="s">
        <v>66</v>
      </c>
      <c r="T12">
        <f>F4+E6</f>
        <v>239.84899999999999</v>
      </c>
      <c r="U12">
        <f>T9/T12</f>
        <v>0.66885415407193693</v>
      </c>
    </row>
    <row r="14" spans="1:21" x14ac:dyDescent="0.25">
      <c r="A14" t="s">
        <v>19</v>
      </c>
      <c r="B14">
        <f>B3</f>
        <v>19.812000000000001</v>
      </c>
      <c r="D14" t="s">
        <v>27</v>
      </c>
      <c r="E14">
        <f>B5</f>
        <v>760.53899999999999</v>
      </c>
      <c r="G14" t="s">
        <v>35</v>
      </c>
      <c r="H14">
        <f>D3</f>
        <v>20.600999999999999</v>
      </c>
      <c r="J14" t="s">
        <v>43</v>
      </c>
      <c r="K14">
        <f>F2</f>
        <v>122.4</v>
      </c>
      <c r="M14" t="s">
        <v>51</v>
      </c>
      <c r="N14">
        <f>E3</f>
        <v>147.245</v>
      </c>
      <c r="P14" t="s">
        <v>59</v>
      </c>
      <c r="Q14">
        <f>C4</f>
        <v>21.693000000000001</v>
      </c>
      <c r="S14" t="s">
        <v>67</v>
      </c>
      <c r="T14">
        <f>F4</f>
        <v>38.679000000000002</v>
      </c>
    </row>
    <row r="15" spans="1:21" x14ac:dyDescent="0.25">
      <c r="A15" t="s">
        <v>20</v>
      </c>
      <c r="B15">
        <f>D3+B4</f>
        <v>70.082999999999998</v>
      </c>
      <c r="C15">
        <f>B14/B15</f>
        <v>0.28269337785197551</v>
      </c>
      <c r="D15" t="s">
        <v>28</v>
      </c>
      <c r="E15">
        <f>C5+B3</f>
        <v>166.459</v>
      </c>
      <c r="F15">
        <f>E14/E15</f>
        <v>4.5689268828960881</v>
      </c>
      <c r="G15" t="s">
        <v>36</v>
      </c>
      <c r="H15">
        <f>C2+D3</f>
        <v>48.218000000000004</v>
      </c>
      <c r="I15">
        <f>H14/H15</f>
        <v>0.42724708615040019</v>
      </c>
      <c r="J15" t="s">
        <v>44</v>
      </c>
      <c r="K15">
        <f>C2+F3</f>
        <v>79.603999999999999</v>
      </c>
      <c r="L15">
        <f>K14/K15</f>
        <v>1.5376111753178232</v>
      </c>
      <c r="M15" t="s">
        <v>52</v>
      </c>
      <c r="N15">
        <f>B3+E2</f>
        <v>188.22800000000001</v>
      </c>
      <c r="O15">
        <f>N14/N15</f>
        <v>0.78226937543829822</v>
      </c>
      <c r="P15" t="s">
        <v>60</v>
      </c>
      <c r="Q15">
        <f>B4+C2</f>
        <v>77.099000000000004</v>
      </c>
      <c r="R15">
        <f>Q14/Q15</f>
        <v>0.28136551706247814</v>
      </c>
      <c r="S15" t="s">
        <v>68</v>
      </c>
      <c r="T15">
        <f>B4+F2</f>
        <v>171.88200000000001</v>
      </c>
      <c r="U15">
        <f>T14/T15</f>
        <v>0.2250322895940238</v>
      </c>
    </row>
    <row r="16" spans="1:21" x14ac:dyDescent="0.25">
      <c r="A16" t="s">
        <v>21</v>
      </c>
      <c r="B16">
        <f>E3+B5</f>
        <v>907.78399999999999</v>
      </c>
      <c r="C16">
        <f>B14/B16</f>
        <v>2.1824575009032988E-2</v>
      </c>
      <c r="D16" t="s">
        <v>29</v>
      </c>
      <c r="E16">
        <f>D5+B4</f>
        <v>190.87199999999999</v>
      </c>
      <c r="F16">
        <f>E14/E16</f>
        <v>3.9845498554004779</v>
      </c>
      <c r="G16" t="s">
        <v>37</v>
      </c>
      <c r="H16">
        <f>E2+D5</f>
        <v>309.80599999999998</v>
      </c>
      <c r="I16">
        <f>H14/H16</f>
        <v>6.6496452618735602E-2</v>
      </c>
      <c r="J16" t="s">
        <v>45</v>
      </c>
      <c r="K16">
        <f>D2+F4</f>
        <v>93.617000000000004</v>
      </c>
      <c r="L16">
        <f>K14/K16</f>
        <v>1.3074548426033734</v>
      </c>
      <c r="M16" t="s">
        <v>53</v>
      </c>
      <c r="N16">
        <f>D3+E4</f>
        <v>181.02500000000001</v>
      </c>
      <c r="O16">
        <f>N14/N16</f>
        <v>0.81339593978732216</v>
      </c>
      <c r="P16" t="s">
        <v>61</v>
      </c>
      <c r="Q16">
        <f>E4+C5</f>
        <v>307.07100000000003</v>
      </c>
      <c r="R16">
        <f>Q14/Q16</f>
        <v>7.0644899713746975E-2</v>
      </c>
      <c r="S16" t="s">
        <v>69</v>
      </c>
      <c r="T16">
        <f>C4+F3</f>
        <v>73.680000000000007</v>
      </c>
      <c r="U16">
        <f>T14/T16</f>
        <v>0.5249592833876221</v>
      </c>
    </row>
    <row r="17" spans="1:21" x14ac:dyDescent="0.25">
      <c r="A17" t="s">
        <v>22</v>
      </c>
      <c r="B17">
        <f>F3+B6</f>
        <v>776.39099999999996</v>
      </c>
      <c r="C17">
        <f>B14/B17</f>
        <v>2.5518070147644682E-2</v>
      </c>
      <c r="D17" t="s">
        <v>30</v>
      </c>
      <c r="E17">
        <f>F5+B6</f>
        <v>925.99</v>
      </c>
      <c r="F17">
        <f>E14/E17</f>
        <v>0.82132528429032714</v>
      </c>
      <c r="G17" t="s">
        <v>38</v>
      </c>
      <c r="H17">
        <f>F2+D6</f>
        <v>158.821</v>
      </c>
      <c r="I17">
        <f>H14/H17</f>
        <v>0.12971206578475139</v>
      </c>
      <c r="J17" t="s">
        <v>46</v>
      </c>
      <c r="K17">
        <f>E2+F5</f>
        <v>370.00200000000001</v>
      </c>
      <c r="L17">
        <f>K14/K17</f>
        <v>0.33080902265393158</v>
      </c>
      <c r="M17" t="s">
        <v>54</v>
      </c>
      <c r="N17">
        <f>F3+E6</f>
        <v>253.15699999999998</v>
      </c>
      <c r="O17">
        <f>N14/N17</f>
        <v>0.58163511180808758</v>
      </c>
      <c r="P17" t="s">
        <v>62</v>
      </c>
      <c r="Q17">
        <f>F4+C6</f>
        <v>90.641000000000005</v>
      </c>
      <c r="R17">
        <f>Q14/Q17</f>
        <v>0.23932878057391246</v>
      </c>
      <c r="S17" t="s">
        <v>70</v>
      </c>
      <c r="T17">
        <f>E4+F5</f>
        <v>362.01</v>
      </c>
      <c r="U17">
        <f>T14/T17</f>
        <v>0.10684511477583493</v>
      </c>
    </row>
    <row r="19" spans="1:21" x14ac:dyDescent="0.25">
      <c r="A19" t="s">
        <v>71</v>
      </c>
      <c r="B19">
        <f>C5</f>
        <v>146.64699999999999</v>
      </c>
      <c r="D19" t="s">
        <v>75</v>
      </c>
      <c r="E19">
        <f>D5</f>
        <v>141.38999999999999</v>
      </c>
      <c r="G19" t="s">
        <v>79</v>
      </c>
      <c r="H19">
        <f>F5</f>
        <v>201.58600000000001</v>
      </c>
      <c r="J19" t="s">
        <v>83</v>
      </c>
      <c r="K19">
        <f>C6</f>
        <v>51.962000000000003</v>
      </c>
      <c r="M19" t="s">
        <v>87</v>
      </c>
      <c r="N19">
        <f>D6</f>
        <v>36.420999999999999</v>
      </c>
      <c r="P19" t="s">
        <v>91</v>
      </c>
      <c r="Q19">
        <f>E6</f>
        <v>201.17</v>
      </c>
    </row>
    <row r="20" spans="1:21" x14ac:dyDescent="0.25">
      <c r="A20" t="s">
        <v>72</v>
      </c>
      <c r="B20">
        <f>B5+C2</f>
        <v>788.15599999999995</v>
      </c>
      <c r="C20">
        <f>B19/B20</f>
        <v>0.18606341891706718</v>
      </c>
      <c r="D20" t="s">
        <v>76</v>
      </c>
      <c r="E20">
        <f>B5+D2</f>
        <v>815.47699999999998</v>
      </c>
      <c r="F20">
        <f>E19/E20</f>
        <v>0.17338318554661872</v>
      </c>
      <c r="G20" t="s">
        <v>80</v>
      </c>
      <c r="H20">
        <f>B5+F2</f>
        <v>882.93899999999996</v>
      </c>
      <c r="I20">
        <f>H19/H20</f>
        <v>0.22831248817868507</v>
      </c>
      <c r="J20" t="s">
        <v>84</v>
      </c>
      <c r="K20">
        <f>B6+C2</f>
        <v>752.02099999999996</v>
      </c>
      <c r="L20">
        <f>K19/K20</f>
        <v>6.9096474699509733E-2</v>
      </c>
      <c r="M20" t="s">
        <v>88</v>
      </c>
      <c r="N20">
        <f>B6+D2</f>
        <v>779.34199999999998</v>
      </c>
      <c r="O20">
        <f>N19/N20</f>
        <v>4.6733013234241193E-2</v>
      </c>
      <c r="P20" t="s">
        <v>92</v>
      </c>
      <c r="Q20">
        <f>B6+E2</f>
        <v>892.81999999999994</v>
      </c>
      <c r="R20">
        <f>Q19/Q20</f>
        <v>0.22531977330256939</v>
      </c>
    </row>
    <row r="21" spans="1:21" x14ac:dyDescent="0.25">
      <c r="A21" t="s">
        <v>73</v>
      </c>
      <c r="B21">
        <f>D5+C4</f>
        <v>163.083</v>
      </c>
      <c r="C21">
        <f>B19/B21</f>
        <v>0.89921696314146782</v>
      </c>
      <c r="D21" t="s">
        <v>77</v>
      </c>
      <c r="E21">
        <f>C5+D3</f>
        <v>167.24799999999999</v>
      </c>
      <c r="F21">
        <f>E19/E21</f>
        <v>0.84539127523199076</v>
      </c>
      <c r="G21" t="s">
        <v>81</v>
      </c>
      <c r="H21">
        <f>C5+F3</f>
        <v>198.63399999999999</v>
      </c>
      <c r="I21">
        <f>H19/H21</f>
        <v>1.0148615040728175</v>
      </c>
      <c r="J21" t="s">
        <v>85</v>
      </c>
      <c r="K21">
        <f>D6+C4</f>
        <v>58.114000000000004</v>
      </c>
      <c r="L21">
        <f>K19/K21</f>
        <v>0.89413910589530921</v>
      </c>
      <c r="M21" t="s">
        <v>89</v>
      </c>
      <c r="N21">
        <f>C6+D3</f>
        <v>72.563000000000002</v>
      </c>
      <c r="O21">
        <f>N19/N20</f>
        <v>4.6733013234241193E-2</v>
      </c>
      <c r="P21" t="s">
        <v>93</v>
      </c>
      <c r="Q21">
        <f>C6+E3</f>
        <v>199.20699999999999</v>
      </c>
      <c r="R21">
        <f>Q19/Q21</f>
        <v>1.0098540713930735</v>
      </c>
    </row>
    <row r="22" spans="1:21" x14ac:dyDescent="0.25">
      <c r="A22" t="s">
        <v>74</v>
      </c>
      <c r="B22">
        <f>F5+C6</f>
        <v>253.548</v>
      </c>
      <c r="C22">
        <f>B19/B22</f>
        <v>0.57837963620300692</v>
      </c>
      <c r="D22" t="s">
        <v>78</v>
      </c>
      <c r="E22">
        <f>F2+D6</f>
        <v>158.821</v>
      </c>
      <c r="F22">
        <f>E19/E22</f>
        <v>0.89024751134925473</v>
      </c>
      <c r="G22" t="s">
        <v>82</v>
      </c>
      <c r="H22">
        <f>D5+F4</f>
        <v>180.06899999999999</v>
      </c>
      <c r="I22">
        <f>H19/H22</f>
        <v>1.1194930832069929</v>
      </c>
      <c r="J22" t="s">
        <v>86</v>
      </c>
      <c r="K22">
        <f>E6+C5</f>
        <v>347.81700000000001</v>
      </c>
      <c r="L22">
        <f>K19/K22</f>
        <v>0.14939465293530793</v>
      </c>
      <c r="M22" t="s">
        <v>90</v>
      </c>
      <c r="N22">
        <f>E6+D5</f>
        <v>342.55999999999995</v>
      </c>
      <c r="O22">
        <f>N19/N22</f>
        <v>0.10632006071929007</v>
      </c>
      <c r="P22" t="s">
        <v>94</v>
      </c>
      <c r="Q22">
        <f>D6+E4</f>
        <v>196.845</v>
      </c>
      <c r="R22">
        <f>Q19/Q22</f>
        <v>1.0219716020218954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2013-02-07T14:50:07Z</dcterms:modified>
</cp:coreProperties>
</file>