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eM\Downloads\"/>
    </mc:Choice>
  </mc:AlternateContent>
  <xr:revisionPtr revIDLastSave="0" documentId="13_ncr:1_{F508D810-15C5-4FA8-935E-A130FB10D033}" xr6:coauthVersionLast="47" xr6:coauthVersionMax="47" xr10:uidLastSave="{00000000-0000-0000-0000-000000000000}"/>
  <bookViews>
    <workbookView xWindow="19095" yWindow="0" windowWidth="19410" windowHeight="20985" xr2:uid="{BBBF1FA6-5982-407A-8B54-20DBA1D991B1}"/>
  </bookViews>
  <sheets>
    <sheet name="FN_Ganancias" sheetId="1" r:id="rId1"/>
    <sheet name="FN_Ventas_totales" sheetId="2" r:id="rId2"/>
    <sheet name="FN__Flujo_caja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D13" i="1"/>
  <c r="D12" i="1"/>
  <c r="D11" i="1"/>
  <c r="D10" i="1"/>
  <c r="E10" i="1" s="1"/>
  <c r="D9" i="1"/>
  <c r="E9" i="1" s="1"/>
  <c r="F9" i="1" s="1"/>
  <c r="D8" i="1"/>
  <c r="E8" i="1" s="1"/>
  <c r="F8" i="1" s="1"/>
  <c r="D7" i="1"/>
  <c r="D6" i="1"/>
  <c r="D5" i="1"/>
  <c r="E5" i="1" s="1"/>
  <c r="F5" i="1" s="1"/>
  <c r="D3" i="1"/>
  <c r="D2" i="1"/>
  <c r="D4" i="1"/>
  <c r="E13" i="1" l="1"/>
  <c r="F13" i="1" s="1"/>
  <c r="E12" i="1"/>
  <c r="F12" i="1" s="1"/>
  <c r="E11" i="1"/>
  <c r="F11" i="1" s="1"/>
  <c r="F10" i="1"/>
  <c r="E7" i="1"/>
  <c r="F7" i="1" s="1"/>
  <c r="E6" i="1"/>
  <c r="F6" i="1" s="1"/>
  <c r="E4" i="1"/>
  <c r="F4" i="1" s="1"/>
  <c r="E3" i="1"/>
  <c r="F3" i="1" s="1"/>
</calcChain>
</file>

<file path=xl/sharedStrings.xml><?xml version="1.0" encoding="utf-8"?>
<sst xmlns="http://schemas.openxmlformats.org/spreadsheetml/2006/main" count="15" uniqueCount="11">
  <si>
    <t>Costos</t>
  </si>
  <si>
    <t>Ganancia</t>
  </si>
  <si>
    <t>Anio</t>
  </si>
  <si>
    <t>Mes</t>
  </si>
  <si>
    <t>Impuestos</t>
  </si>
  <si>
    <t>Ventas</t>
  </si>
  <si>
    <t>Ventas_periodo_anterior</t>
  </si>
  <si>
    <t>Capital_invertido</t>
  </si>
  <si>
    <t>Caja</t>
  </si>
  <si>
    <t>Deuda</t>
  </si>
  <si>
    <t>Patrimonio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</si>
</sst>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XDR&quot;* #,##0.00_-;\-&quot;XDR&quot;* #,##0.00_-;_-&quot;XDR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4" fontId="0" fillId="0" borderId="0" xfId="1" applyNumberFormat="1" applyFont="1"/>
    <xf numFmtId="4" fontId="0" fillId="0" borderId="0" xfId="2" applyNumberFormat="1" applyFont="1"/>
    <xf numFmtId="0" fontId="2" fillId="0" borderId="0" xfId="0" applyFon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899BB-BA48-425A-911D-29E7BB33D646}">
  <dimension ref="A1:F13"/>
  <sheetViews>
    <sheetView tabSelected="1" workbookViewId="0">
      <selection activeCell="G13" sqref="G13"/>
    </sheetView>
  </sheetViews>
  <sheetFormatPr baseColWidth="10" defaultRowHeight="15" x14ac:dyDescent="0.25"/>
  <cols>
    <col min="1" max="1" width="5.140625" bestFit="1" customWidth="1"/>
    <col min="2" max="2" width="4.85546875" bestFit="1" customWidth="1"/>
    <col min="3" max="3" width="15.28515625" bestFit="1" customWidth="1"/>
    <col min="4" max="4" width="12.7109375" bestFit="1" customWidth="1"/>
    <col min="5" max="5" width="13.7109375" bestFit="1" customWidth="1"/>
    <col min="6" max="6" width="16.42578125" bestFit="1" customWidth="1"/>
  </cols>
  <sheetData>
    <row r="1" spans="1:6" x14ac:dyDescent="0.25">
      <c r="A1" s="3" t="s">
        <v>2</v>
      </c>
      <c r="B1" s="3" t="s">
        <v>3</v>
      </c>
      <c r="C1" s="3" t="s">
        <v>1</v>
      </c>
      <c r="D1" s="3" t="s">
        <v>0</v>
      </c>
      <c r="E1" s="3" t="s">
        <v>4</v>
      </c>
      <c r="F1" s="3" t="s">
        <v>7</v>
      </c>
    </row>
    <row r="2" spans="1:6" x14ac:dyDescent="0.25">
      <c r="A2">
        <v>2022</v>
      </c>
      <c r="B2">
        <v>1</v>
      </c>
      <c r="C2" s="2">
        <v>100000000</v>
      </c>
      <c r="D2" s="2">
        <f t="shared" ref="D2:D3" si="0">C2*0.083356564</f>
        <v>8335656.3999999994</v>
      </c>
      <c r="E2" s="2">
        <f>(C2-D2)*0.13</f>
        <v>11916364.668</v>
      </c>
      <c r="F2" s="2">
        <f>(D2+E2)*0.75</f>
        <v>15189015.800999999</v>
      </c>
    </row>
    <row r="3" spans="1:6" x14ac:dyDescent="0.25">
      <c r="A3">
        <v>2022</v>
      </c>
      <c r="B3">
        <v>2</v>
      </c>
      <c r="C3" s="2">
        <v>1000500000</v>
      </c>
      <c r="D3" s="2">
        <f t="shared" si="0"/>
        <v>83398242.28199999</v>
      </c>
      <c r="E3" s="2">
        <f>(C3-D3)*0.13</f>
        <v>119223228.50334001</v>
      </c>
      <c r="F3" s="2">
        <f t="shared" ref="F3:F13" si="1">(D3+E3)*0.75</f>
        <v>151966103.08900499</v>
      </c>
    </row>
    <row r="4" spans="1:6" x14ac:dyDescent="0.25">
      <c r="A4">
        <v>2022</v>
      </c>
      <c r="B4">
        <v>3</v>
      </c>
      <c r="C4" s="2">
        <v>800000000</v>
      </c>
      <c r="D4" s="2">
        <f>C4*0.083356564</f>
        <v>66685251.199999996</v>
      </c>
      <c r="E4" s="2">
        <f>(C4-D4)*0.13</f>
        <v>95330917.343999997</v>
      </c>
      <c r="F4" s="2">
        <f t="shared" si="1"/>
        <v>121512126.40799999</v>
      </c>
    </row>
    <row r="5" spans="1:6" x14ac:dyDescent="0.25">
      <c r="A5">
        <v>2022</v>
      </c>
      <c r="B5">
        <v>4</v>
      </c>
      <c r="C5" s="2">
        <v>600000000</v>
      </c>
      <c r="D5" s="2">
        <f t="shared" ref="D5:D13" si="2">C5*0.083356564</f>
        <v>50013938.399999999</v>
      </c>
      <c r="E5" s="2">
        <f>(C5-D5)*0.13</f>
        <v>71498188.008000001</v>
      </c>
      <c r="F5" s="2">
        <f t="shared" si="1"/>
        <v>91134094.805999994</v>
      </c>
    </row>
    <row r="6" spans="1:6" x14ac:dyDescent="0.25">
      <c r="A6">
        <v>2022</v>
      </c>
      <c r="B6">
        <v>5</v>
      </c>
      <c r="C6" s="2">
        <v>700000000</v>
      </c>
      <c r="D6" s="2">
        <f t="shared" si="2"/>
        <v>58349594.799999997</v>
      </c>
      <c r="E6" s="2">
        <f>(C6-D6)*0.13</f>
        <v>83414552.676000014</v>
      </c>
      <c r="F6" s="2">
        <f t="shared" si="1"/>
        <v>106323110.60700001</v>
      </c>
    </row>
    <row r="7" spans="1:6" x14ac:dyDescent="0.25">
      <c r="A7">
        <v>2022</v>
      </c>
      <c r="B7">
        <v>6</v>
      </c>
      <c r="C7" s="2">
        <v>500000000</v>
      </c>
      <c r="D7" s="2">
        <f t="shared" si="2"/>
        <v>41678282</v>
      </c>
      <c r="E7" s="2">
        <f>(C7-D7)*0.13</f>
        <v>59581823.340000004</v>
      </c>
      <c r="F7" s="2">
        <f t="shared" si="1"/>
        <v>75945079.004999995</v>
      </c>
    </row>
    <row r="8" spans="1:6" x14ac:dyDescent="0.25">
      <c r="A8">
        <v>2022</v>
      </c>
      <c r="B8">
        <v>7</v>
      </c>
      <c r="C8" s="2">
        <v>160000000</v>
      </c>
      <c r="D8" s="2">
        <f t="shared" si="2"/>
        <v>13337050.239999998</v>
      </c>
      <c r="E8" s="2">
        <f>(C8-D8)*0.13</f>
        <v>19066183.468800001</v>
      </c>
      <c r="F8" s="2">
        <f t="shared" si="1"/>
        <v>24302425.281599998</v>
      </c>
    </row>
    <row r="9" spans="1:6" x14ac:dyDescent="0.25">
      <c r="A9">
        <v>2022</v>
      </c>
      <c r="B9">
        <v>8</v>
      </c>
      <c r="C9" s="2">
        <v>120000000</v>
      </c>
      <c r="D9" s="2">
        <f t="shared" si="2"/>
        <v>10002787.68</v>
      </c>
      <c r="E9" s="2">
        <f>(C9-D9)*0.13</f>
        <v>14299637.601599999</v>
      </c>
      <c r="F9" s="2">
        <f t="shared" si="1"/>
        <v>18226818.961199999</v>
      </c>
    </row>
    <row r="10" spans="1:6" x14ac:dyDescent="0.25">
      <c r="A10">
        <v>2022</v>
      </c>
      <c r="B10">
        <v>9</v>
      </c>
      <c r="C10" s="2">
        <v>850090000</v>
      </c>
      <c r="D10" s="2">
        <f t="shared" si="2"/>
        <v>70860581.490759999</v>
      </c>
      <c r="E10" s="2">
        <f>(C10-D10)*0.13</f>
        <v>101299824.40620121</v>
      </c>
      <c r="F10" s="2">
        <f t="shared" si="1"/>
        <v>129120304.42272091</v>
      </c>
    </row>
    <row r="11" spans="1:6" x14ac:dyDescent="0.25">
      <c r="A11">
        <v>2022</v>
      </c>
      <c r="B11">
        <v>10</v>
      </c>
      <c r="C11" s="2">
        <v>600000000</v>
      </c>
      <c r="D11" s="2">
        <f t="shared" si="2"/>
        <v>50013938.399999999</v>
      </c>
      <c r="E11" s="2">
        <f>(C11-D11)*0.13</f>
        <v>71498188.008000001</v>
      </c>
      <c r="F11" s="2">
        <f t="shared" si="1"/>
        <v>91134094.805999994</v>
      </c>
    </row>
    <row r="12" spans="1:6" x14ac:dyDescent="0.25">
      <c r="A12">
        <v>2022</v>
      </c>
      <c r="B12">
        <v>11</v>
      </c>
      <c r="C12" s="2">
        <v>700050000</v>
      </c>
      <c r="D12" s="2">
        <f t="shared" si="2"/>
        <v>58353762.628199995</v>
      </c>
      <c r="E12" s="2">
        <f>(C12-D12)*0.13</f>
        <v>83420510.85833399</v>
      </c>
      <c r="F12" s="2">
        <f t="shared" si="1"/>
        <v>106330705.1149005</v>
      </c>
    </row>
    <row r="13" spans="1:6" x14ac:dyDescent="0.25">
      <c r="A13">
        <v>2022</v>
      </c>
      <c r="B13">
        <v>12</v>
      </c>
      <c r="C13" s="2">
        <v>789065500</v>
      </c>
      <c r="D13" s="2">
        <f t="shared" si="2"/>
        <v>65773788.850941993</v>
      </c>
      <c r="E13" s="2">
        <f>(C13-D13)*0.13</f>
        <v>94027922.449377537</v>
      </c>
      <c r="F13" s="2">
        <f t="shared" si="1"/>
        <v>119851283.47523963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039D9-AD01-4124-A660-072229B12257}">
  <dimension ref="A1:D13"/>
  <sheetViews>
    <sheetView workbookViewId="0">
      <selection activeCell="D13" sqref="A2:D13"/>
    </sheetView>
  </sheetViews>
  <sheetFormatPr baseColWidth="10" defaultRowHeight="15" x14ac:dyDescent="0.25"/>
  <cols>
    <col min="1" max="1" width="5.140625" bestFit="1" customWidth="1"/>
    <col min="2" max="2" width="4.85546875" bestFit="1" customWidth="1"/>
    <col min="3" max="3" width="13.7109375" bestFit="1" customWidth="1"/>
    <col min="4" max="4" width="23.5703125" bestFit="1" customWidth="1"/>
  </cols>
  <sheetData>
    <row r="1" spans="1:4" x14ac:dyDescent="0.25">
      <c r="A1" s="3" t="s">
        <v>2</v>
      </c>
      <c r="B1" s="3" t="s">
        <v>3</v>
      </c>
      <c r="C1" s="3" t="s">
        <v>5</v>
      </c>
      <c r="D1" s="3" t="s">
        <v>6</v>
      </c>
    </row>
    <row r="2" spans="1:4" x14ac:dyDescent="0.25">
      <c r="A2">
        <v>2022</v>
      </c>
      <c r="B2">
        <v>1</v>
      </c>
      <c r="C2" s="1">
        <v>252666666.66666701</v>
      </c>
      <c r="D2" s="1">
        <v>150000000</v>
      </c>
    </row>
    <row r="3" spans="1:4" x14ac:dyDescent="0.25">
      <c r="A3">
        <v>2022</v>
      </c>
      <c r="B3">
        <v>2</v>
      </c>
      <c r="C3" s="1">
        <v>261666666.66666701</v>
      </c>
      <c r="D3" s="1">
        <v>143000000</v>
      </c>
    </row>
    <row r="4" spans="1:4" x14ac:dyDescent="0.25">
      <c r="A4">
        <v>2022</v>
      </c>
      <c r="B4">
        <v>3</v>
      </c>
      <c r="C4" s="1">
        <v>270666666.66666698</v>
      </c>
      <c r="D4" s="1">
        <v>168000000</v>
      </c>
    </row>
    <row r="5" spans="1:4" x14ac:dyDescent="0.25">
      <c r="A5">
        <v>2022</v>
      </c>
      <c r="B5">
        <v>4</v>
      </c>
      <c r="C5" s="1">
        <v>279666666.66666698</v>
      </c>
      <c r="D5" s="1">
        <v>171666666.66666701</v>
      </c>
    </row>
    <row r="6" spans="1:4" x14ac:dyDescent="0.25">
      <c r="A6">
        <v>2022</v>
      </c>
      <c r="B6">
        <v>5</v>
      </c>
      <c r="C6" s="1">
        <v>288666666.66666698</v>
      </c>
      <c r="D6" s="1">
        <v>180666666.66666701</v>
      </c>
    </row>
    <row r="7" spans="1:4" x14ac:dyDescent="0.25">
      <c r="A7">
        <v>2022</v>
      </c>
      <c r="B7">
        <v>6</v>
      </c>
      <c r="C7" s="1">
        <v>297666666.66666698</v>
      </c>
      <c r="D7" s="1">
        <v>189666666.66666701</v>
      </c>
    </row>
    <row r="8" spans="1:4" x14ac:dyDescent="0.25">
      <c r="A8">
        <v>2022</v>
      </c>
      <c r="B8">
        <v>7</v>
      </c>
      <c r="C8" s="1">
        <v>306666666.66666698</v>
      </c>
      <c r="D8" s="1">
        <v>198666666.66666701</v>
      </c>
    </row>
    <row r="9" spans="1:4" x14ac:dyDescent="0.25">
      <c r="A9">
        <v>2022</v>
      </c>
      <c r="B9">
        <v>8</v>
      </c>
      <c r="C9" s="1">
        <v>315666666.66666698</v>
      </c>
      <c r="D9" s="1">
        <v>207666666.66666701</v>
      </c>
    </row>
    <row r="10" spans="1:4" x14ac:dyDescent="0.25">
      <c r="A10">
        <v>2022</v>
      </c>
      <c r="B10">
        <v>9</v>
      </c>
      <c r="C10" s="1">
        <v>324666666.66666698</v>
      </c>
      <c r="D10" s="1">
        <v>216666666.66666701</v>
      </c>
    </row>
    <row r="11" spans="1:4" x14ac:dyDescent="0.25">
      <c r="A11">
        <v>2022</v>
      </c>
      <c r="B11">
        <v>10</v>
      </c>
      <c r="C11" s="1">
        <v>333666666.66666698</v>
      </c>
      <c r="D11" s="1">
        <v>225666666.66666701</v>
      </c>
    </row>
    <row r="12" spans="1:4" x14ac:dyDescent="0.25">
      <c r="A12">
        <v>2022</v>
      </c>
      <c r="B12">
        <v>11</v>
      </c>
      <c r="C12" s="1">
        <v>342666666.66666698</v>
      </c>
      <c r="D12" s="1">
        <v>234666666.66666701</v>
      </c>
    </row>
    <row r="13" spans="1:4" x14ac:dyDescent="0.25">
      <c r="A13">
        <v>2022</v>
      </c>
      <c r="B13">
        <v>12</v>
      </c>
      <c r="C13" s="1">
        <v>351666666.66666698</v>
      </c>
      <c r="D13" s="1">
        <v>243666666.66666701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7D6B-3560-4532-B8D9-9B074AA72AD6}">
  <dimension ref="A1:E13"/>
  <sheetViews>
    <sheetView workbookViewId="0">
      <selection activeCell="B13" sqref="A2:B13"/>
    </sheetView>
  </sheetViews>
  <sheetFormatPr baseColWidth="10" defaultRowHeight="15" x14ac:dyDescent="0.25"/>
  <cols>
    <col min="1" max="1" width="5.140625" bestFit="1" customWidth="1"/>
    <col min="2" max="2" width="4.85546875" bestFit="1" customWidth="1"/>
    <col min="3" max="4" width="11.7109375" bestFit="1" customWidth="1"/>
    <col min="5" max="5" width="13.7109375" bestFit="1" customWidth="1"/>
  </cols>
  <sheetData>
    <row r="1" spans="1:5" x14ac:dyDescent="0.25">
      <c r="A1" s="3" t="s">
        <v>2</v>
      </c>
      <c r="B1" s="3" t="s">
        <v>3</v>
      </c>
      <c r="C1" s="3" t="s">
        <v>8</v>
      </c>
      <c r="D1" s="3" t="s">
        <v>9</v>
      </c>
      <c r="E1" s="3" t="s">
        <v>10</v>
      </c>
    </row>
    <row r="2" spans="1:5" x14ac:dyDescent="0.25">
      <c r="A2">
        <v>2022</v>
      </c>
      <c r="B2">
        <v>1</v>
      </c>
      <c r="C2" s="1">
        <v>1506000</v>
      </c>
      <c r="D2" s="1">
        <v>3000650</v>
      </c>
      <c r="E2" s="1">
        <v>215000000</v>
      </c>
    </row>
    <row r="3" spans="1:5" x14ac:dyDescent="0.25">
      <c r="A3">
        <v>2022</v>
      </c>
      <c r="B3">
        <v>2</v>
      </c>
      <c r="C3" s="1">
        <v>1800000</v>
      </c>
      <c r="D3" s="1">
        <v>3800500</v>
      </c>
      <c r="E3" s="1">
        <v>250000800</v>
      </c>
    </row>
    <row r="4" spans="1:5" x14ac:dyDescent="0.25">
      <c r="A4">
        <v>2022</v>
      </c>
      <c r="B4">
        <v>3</v>
      </c>
      <c r="C4" s="1">
        <v>2094000</v>
      </c>
      <c r="D4" s="1">
        <v>2000800</v>
      </c>
      <c r="E4" s="1">
        <v>235800500</v>
      </c>
    </row>
    <row r="5" spans="1:5" x14ac:dyDescent="0.25">
      <c r="A5">
        <v>2022</v>
      </c>
      <c r="B5">
        <v>4</v>
      </c>
      <c r="C5" s="1">
        <v>2388000</v>
      </c>
      <c r="D5" s="1">
        <v>4750000</v>
      </c>
      <c r="E5" s="1">
        <v>254400933.33333299</v>
      </c>
    </row>
    <row r="6" spans="1:5" x14ac:dyDescent="0.25">
      <c r="A6">
        <v>2022</v>
      </c>
      <c r="B6">
        <v>5</v>
      </c>
      <c r="C6" s="1">
        <v>2682000</v>
      </c>
      <c r="D6" s="1">
        <v>4250075</v>
      </c>
      <c r="E6" s="1">
        <v>264801183.33333299</v>
      </c>
    </row>
    <row r="7" spans="1:5" x14ac:dyDescent="0.25">
      <c r="A7">
        <v>2022</v>
      </c>
      <c r="B7">
        <v>6</v>
      </c>
      <c r="C7" s="1">
        <v>2976000</v>
      </c>
      <c r="D7" s="1">
        <v>4594910</v>
      </c>
      <c r="E7" s="1">
        <v>275201433.33333302</v>
      </c>
    </row>
    <row r="8" spans="1:5" x14ac:dyDescent="0.25">
      <c r="A8">
        <v>2022</v>
      </c>
      <c r="B8">
        <v>7</v>
      </c>
      <c r="C8" s="1">
        <v>3270000</v>
      </c>
      <c r="D8" s="1">
        <v>4939745</v>
      </c>
      <c r="E8" s="1">
        <v>285601683.33333302</v>
      </c>
    </row>
    <row r="9" spans="1:5" x14ac:dyDescent="0.25">
      <c r="A9">
        <v>2022</v>
      </c>
      <c r="B9">
        <v>8</v>
      </c>
      <c r="C9" s="1">
        <v>3564000</v>
      </c>
      <c r="D9" s="1">
        <v>5284580</v>
      </c>
      <c r="E9" s="1">
        <v>296001933.33333302</v>
      </c>
    </row>
    <row r="10" spans="1:5" x14ac:dyDescent="0.25">
      <c r="A10">
        <v>2022</v>
      </c>
      <c r="B10">
        <v>9</v>
      </c>
      <c r="C10" s="1">
        <v>3858000</v>
      </c>
      <c r="D10" s="1">
        <v>5629415</v>
      </c>
      <c r="E10" s="1">
        <v>306402183.33333302</v>
      </c>
    </row>
    <row r="11" spans="1:5" x14ac:dyDescent="0.25">
      <c r="A11">
        <v>2022</v>
      </c>
      <c r="B11">
        <v>10</v>
      </c>
      <c r="C11" s="1">
        <v>4152000</v>
      </c>
      <c r="D11" s="1">
        <v>5974250</v>
      </c>
      <c r="E11" s="1">
        <v>316802433.33333302</v>
      </c>
    </row>
    <row r="12" spans="1:5" x14ac:dyDescent="0.25">
      <c r="A12">
        <v>2022</v>
      </c>
      <c r="B12">
        <v>11</v>
      </c>
      <c r="C12" s="1">
        <v>4446000</v>
      </c>
      <c r="D12" s="1">
        <v>6319085</v>
      </c>
      <c r="E12" s="1">
        <v>327202683.33333302</v>
      </c>
    </row>
    <row r="13" spans="1:5" x14ac:dyDescent="0.25">
      <c r="A13">
        <v>2022</v>
      </c>
      <c r="B13">
        <v>12</v>
      </c>
      <c r="C13" s="1">
        <v>4740000</v>
      </c>
      <c r="D13" s="1">
        <v>6663920</v>
      </c>
      <c r="E13" s="1">
        <v>337602933.33333302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FN_Ganancias</vt:lpstr>
      <vt:lpstr>FN_Ventas_totales</vt:lpstr>
      <vt:lpstr>FN__Flujo_caja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3nR iq</dc:creator>
  <cp:lastModifiedBy>3nR iq</cp:lastModifiedBy>
  <dcterms:created xsi:type="dcterms:W3CDTF">2023-01-08T23:49:49Z</dcterms:created>
  <dcterms:modified xsi:type="dcterms:W3CDTF">2023-01-09T00:31:09Z</dcterms:modified>
</cp:coreProperties>
</file>