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 ingeniería e. e\Contenidos por cursos\Cuarto curso\Octavo semestre (BOLIVIA)\RAMP\excels\"/>
    </mc:Choice>
  </mc:AlternateContent>
  <xr:revisionPtr revIDLastSave="0" documentId="13_ncr:1_{1079036D-C814-4C33-B8FF-557E143D35EA}" xr6:coauthVersionLast="47" xr6:coauthVersionMax="47" xr10:uidLastSave="{00000000-0000-0000-0000-000000000000}"/>
  <bookViews>
    <workbookView xWindow="252" yWindow="1092" windowWidth="21624" windowHeight="11244" xr2:uid="{46ADB3A0-F835-46F0-8818-6604112F7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A19" i="1"/>
  <c r="A20" i="1"/>
  <c r="A21" i="1"/>
  <c r="A22" i="1"/>
  <c r="A23" i="1"/>
  <c r="A24" i="1"/>
  <c r="A25" i="1"/>
  <c r="A26" i="1"/>
  <c r="A27" i="1"/>
  <c r="A28" i="1"/>
  <c r="A29" i="1"/>
  <c r="A30" i="1"/>
  <c r="A17" i="1"/>
  <c r="I5" i="1"/>
  <c r="I4" i="1"/>
  <c r="I6" i="1"/>
  <c r="I7" i="1"/>
  <c r="I8" i="1"/>
  <c r="I9" i="1"/>
  <c r="I10" i="1"/>
  <c r="I11" i="1"/>
  <c r="I12" i="1"/>
  <c r="I13" i="1"/>
  <c r="I14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K3" i="1"/>
  <c r="K4" i="1"/>
  <c r="K5" i="1"/>
  <c r="K6" i="1"/>
  <c r="K7" i="1"/>
  <c r="K8" i="1"/>
  <c r="K9" i="1"/>
  <c r="K10" i="1"/>
  <c r="K11" i="1"/>
  <c r="K12" i="1"/>
  <c r="K13" i="1"/>
  <c r="K14" i="1"/>
  <c r="D4" i="1"/>
  <c r="D5" i="1"/>
  <c r="D6" i="1"/>
  <c r="D7" i="1"/>
  <c r="D8" i="1"/>
  <c r="D9" i="1"/>
  <c r="D10" i="1"/>
  <c r="D11" i="1"/>
  <c r="D12" i="1"/>
  <c r="D13" i="1"/>
  <c r="D14" i="1"/>
  <c r="C4" i="1"/>
  <c r="C5" i="1"/>
  <c r="C6" i="1"/>
  <c r="C7" i="1"/>
  <c r="C8" i="1"/>
  <c r="C9" i="1"/>
  <c r="C10" i="1"/>
  <c r="C11" i="1"/>
  <c r="C12" i="1"/>
  <c r="C13" i="1"/>
  <c r="C14" i="1"/>
  <c r="D3" i="1"/>
  <c r="C3" i="1"/>
  <c r="K2" i="1"/>
  <c r="I2" i="1"/>
  <c r="G2" i="1"/>
  <c r="D2" i="1"/>
  <c r="C2" i="1"/>
</calcChain>
</file>

<file path=xl/sharedStrings.xml><?xml version="1.0" encoding="utf-8"?>
<sst xmlns="http://schemas.openxmlformats.org/spreadsheetml/2006/main" count="12" uniqueCount="12">
  <si>
    <t>Proporción de energía insatisfecha (%)</t>
  </si>
  <si>
    <t>Número de baterías (89 Wh)</t>
  </si>
  <si>
    <t>Almacenamiento instalado (Wh)</t>
  </si>
  <si>
    <t>Número de paneles de 20 Wp</t>
  </si>
  <si>
    <t>Número de paneles de 50 Wp</t>
  </si>
  <si>
    <t>Potencia pico instalada (Wp)</t>
  </si>
  <si>
    <t>Surplus energy (kWh/año)</t>
  </si>
  <si>
    <t>Total en las 4 viviendas</t>
  </si>
  <si>
    <t>Precio entre las 4 casas (USD)</t>
  </si>
  <si>
    <t>Precio casa (USD)</t>
  </si>
  <si>
    <t>Surplus energy generada por las 4 viviendas (kWh/año)</t>
  </si>
  <si>
    <t>LCOE (USD/kWh)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</si>
</sst>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.##\ [$USD]_-;\-* #.##\ [$USD]_-;_-* &quot;-&quot;\ [$USD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D825-3E9A-446D-924A-D2B9C96BA821}">
  <dimension ref="A1:M30"/>
  <sheetViews>
    <sheetView tabSelected="1" zoomScale="115" zoomScaleNormal="115" workbookViewId="0">
      <selection activeCell="F10" sqref="F10"/>
    </sheetView>
  </sheetViews>
  <sheetFormatPr baseColWidth="10" defaultRowHeight="14.4" x14ac:dyDescent="0.3"/>
  <cols>
    <col min="1" max="1" width="14.77734375" customWidth="1"/>
    <col min="2" max="2" width="10.109375" customWidth="1"/>
    <col min="3" max="3" width="8.6640625" customWidth="1"/>
    <col min="4" max="4" width="14.6640625" customWidth="1"/>
    <col min="5" max="5" width="10.6640625" customWidth="1"/>
    <col min="6" max="6" width="10.21875" customWidth="1"/>
    <col min="7" max="7" width="9.6640625" customWidth="1"/>
    <col min="8" max="8" width="14" customWidth="1"/>
    <col min="9" max="9" width="16.5546875" customWidth="1"/>
    <col min="10" max="10" width="11" customWidth="1"/>
    <col min="11" max="11" width="16.109375" customWidth="1"/>
    <col min="12" max="12" width="10.21875" customWidth="1"/>
  </cols>
  <sheetData>
    <row r="1" spans="1:13" ht="62.4" customHeight="1" x14ac:dyDescent="0.3">
      <c r="A1" s="4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8</v>
      </c>
      <c r="J1" s="4" t="s">
        <v>6</v>
      </c>
      <c r="K1" s="4" t="s">
        <v>10</v>
      </c>
      <c r="L1" s="4" t="s">
        <v>11</v>
      </c>
    </row>
    <row r="2" spans="1:13" x14ac:dyDescent="0.3">
      <c r="A2" s="1">
        <v>0</v>
      </c>
      <c r="B2">
        <v>8</v>
      </c>
      <c r="C2">
        <f>B2*4</f>
        <v>32</v>
      </c>
      <c r="D2">
        <f>B2*89</f>
        <v>712</v>
      </c>
      <c r="E2">
        <v>1</v>
      </c>
      <c r="F2">
        <v>5</v>
      </c>
      <c r="G2">
        <f>E2*20+F2*50</f>
        <v>270</v>
      </c>
      <c r="H2" s="2">
        <v>2894.43</v>
      </c>
      <c r="I2" s="2">
        <f>H2*4</f>
        <v>11577.72</v>
      </c>
      <c r="J2">
        <v>372.97</v>
      </c>
      <c r="K2">
        <f>J2*4</f>
        <v>1491.88</v>
      </c>
      <c r="L2" s="3">
        <v>7.3324999999999996</v>
      </c>
      <c r="M2" s="3"/>
    </row>
    <row r="3" spans="1:13" x14ac:dyDescent="0.3">
      <c r="A3" s="1">
        <v>5.1999999999999998E-2</v>
      </c>
      <c r="B3">
        <v>5</v>
      </c>
      <c r="C3">
        <f>B3*4</f>
        <v>20</v>
      </c>
      <c r="D3">
        <f>B3*89</f>
        <v>445</v>
      </c>
      <c r="E3">
        <v>1</v>
      </c>
      <c r="F3">
        <v>3</v>
      </c>
      <c r="G3">
        <f t="shared" ref="G3:G14" si="0">E3*20+F3*50</f>
        <v>170</v>
      </c>
      <c r="H3" s="2">
        <v>1591.76</v>
      </c>
      <c r="I3" s="2">
        <f>H3*4</f>
        <v>6367.04</v>
      </c>
      <c r="J3">
        <v>208</v>
      </c>
      <c r="K3">
        <f t="shared" ref="K3:K14" si="1">J3*4</f>
        <v>832</v>
      </c>
      <c r="L3" s="3">
        <v>3.84</v>
      </c>
      <c r="M3" s="3"/>
    </row>
    <row r="4" spans="1:13" x14ac:dyDescent="0.3">
      <c r="A4" s="1">
        <v>0.1069</v>
      </c>
      <c r="B4">
        <v>4</v>
      </c>
      <c r="C4">
        <f t="shared" ref="C4:C14" si="2">B4*4</f>
        <v>16</v>
      </c>
      <c r="D4">
        <f t="shared" ref="D4:D14" si="3">B4*89</f>
        <v>356</v>
      </c>
      <c r="E4">
        <v>0</v>
      </c>
      <c r="F4">
        <v>3</v>
      </c>
      <c r="G4">
        <f t="shared" si="0"/>
        <v>150</v>
      </c>
      <c r="H4" s="2">
        <v>1306.3599999999999</v>
      </c>
      <c r="I4" s="2">
        <f t="shared" ref="I4:I12" si="4">H4*4</f>
        <v>5225.4399999999996</v>
      </c>
      <c r="J4">
        <v>178</v>
      </c>
      <c r="K4">
        <f t="shared" si="1"/>
        <v>712</v>
      </c>
      <c r="L4" s="3">
        <v>3.35</v>
      </c>
      <c r="M4" s="3"/>
    </row>
    <row r="5" spans="1:13" x14ac:dyDescent="0.3">
      <c r="A5" s="1">
        <v>0.15559999999999999</v>
      </c>
      <c r="B5">
        <v>4</v>
      </c>
      <c r="C5">
        <f t="shared" si="2"/>
        <v>16</v>
      </c>
      <c r="D5">
        <f t="shared" si="3"/>
        <v>356</v>
      </c>
      <c r="E5">
        <v>0</v>
      </c>
      <c r="F5">
        <v>2</v>
      </c>
      <c r="G5">
        <f t="shared" si="0"/>
        <v>100</v>
      </c>
      <c r="H5" s="2">
        <v>1183.53</v>
      </c>
      <c r="I5" s="2">
        <f>H5*4</f>
        <v>4734.12</v>
      </c>
      <c r="J5">
        <v>97.61</v>
      </c>
      <c r="K5">
        <f t="shared" si="1"/>
        <v>390.44</v>
      </c>
      <c r="L5" s="3">
        <v>3.26</v>
      </c>
      <c r="M5" s="3"/>
    </row>
    <row r="6" spans="1:13" x14ac:dyDescent="0.3">
      <c r="A6" s="1">
        <v>0.21659999999999999</v>
      </c>
      <c r="B6">
        <v>3</v>
      </c>
      <c r="C6">
        <f t="shared" si="2"/>
        <v>12</v>
      </c>
      <c r="D6">
        <f t="shared" si="3"/>
        <v>267</v>
      </c>
      <c r="E6">
        <v>0</v>
      </c>
      <c r="F6">
        <v>2</v>
      </c>
      <c r="G6">
        <f t="shared" si="0"/>
        <v>100</v>
      </c>
      <c r="H6" s="2">
        <v>953.03</v>
      </c>
      <c r="I6" s="2">
        <f t="shared" si="4"/>
        <v>3812.12</v>
      </c>
      <c r="J6">
        <v>102</v>
      </c>
      <c r="K6">
        <f t="shared" si="1"/>
        <v>408</v>
      </c>
      <c r="L6" s="3">
        <v>2.81</v>
      </c>
      <c r="M6" s="3"/>
    </row>
    <row r="7" spans="1:13" x14ac:dyDescent="0.3">
      <c r="A7" s="1">
        <v>0.25679999999999997</v>
      </c>
      <c r="B7">
        <v>2</v>
      </c>
      <c r="C7">
        <f t="shared" si="2"/>
        <v>8</v>
      </c>
      <c r="D7">
        <f t="shared" si="3"/>
        <v>178</v>
      </c>
      <c r="E7">
        <v>0</v>
      </c>
      <c r="F7">
        <v>3</v>
      </c>
      <c r="G7">
        <f t="shared" si="0"/>
        <v>150</v>
      </c>
      <c r="H7" s="2">
        <v>845.38</v>
      </c>
      <c r="I7" s="2">
        <f t="shared" si="4"/>
        <v>3381.52</v>
      </c>
      <c r="J7">
        <v>188.79</v>
      </c>
      <c r="K7">
        <f t="shared" si="1"/>
        <v>755.16</v>
      </c>
      <c r="L7" s="3">
        <v>2.5499999999999998</v>
      </c>
    </row>
    <row r="8" spans="1:13" x14ac:dyDescent="0.3">
      <c r="A8" s="1">
        <v>0.30020000000000002</v>
      </c>
      <c r="B8">
        <v>2</v>
      </c>
      <c r="C8">
        <f t="shared" si="2"/>
        <v>8</v>
      </c>
      <c r="D8">
        <f t="shared" si="3"/>
        <v>178</v>
      </c>
      <c r="E8">
        <v>0</v>
      </c>
      <c r="F8">
        <v>2</v>
      </c>
      <c r="G8">
        <f t="shared" si="0"/>
        <v>100</v>
      </c>
      <c r="H8" s="2">
        <v>722.54</v>
      </c>
      <c r="I8" s="2">
        <f t="shared" si="4"/>
        <v>2890.16</v>
      </c>
      <c r="J8">
        <v>108</v>
      </c>
      <c r="K8">
        <f t="shared" si="1"/>
        <v>432</v>
      </c>
      <c r="L8" s="3">
        <v>2.36</v>
      </c>
    </row>
    <row r="9" spans="1:13" x14ac:dyDescent="0.3">
      <c r="A9" s="1">
        <v>0.36509999999999998</v>
      </c>
      <c r="B9">
        <v>2</v>
      </c>
      <c r="C9">
        <f t="shared" si="2"/>
        <v>8</v>
      </c>
      <c r="D9">
        <f t="shared" si="3"/>
        <v>178</v>
      </c>
      <c r="E9">
        <v>1</v>
      </c>
      <c r="F9">
        <v>1</v>
      </c>
      <c r="G9">
        <f t="shared" si="0"/>
        <v>70</v>
      </c>
      <c r="H9" s="2">
        <v>664.74</v>
      </c>
      <c r="I9" s="2">
        <f t="shared" si="4"/>
        <v>2658.96</v>
      </c>
      <c r="J9">
        <v>63.27</v>
      </c>
      <c r="K9">
        <f t="shared" si="1"/>
        <v>253.08</v>
      </c>
      <c r="L9" s="3">
        <v>2.44</v>
      </c>
    </row>
    <row r="10" spans="1:13" x14ac:dyDescent="0.3">
      <c r="A10" s="1">
        <v>0.41220000000000001</v>
      </c>
      <c r="B10">
        <v>1</v>
      </c>
      <c r="C10">
        <f t="shared" si="2"/>
        <v>4</v>
      </c>
      <c r="D10">
        <f t="shared" si="3"/>
        <v>89</v>
      </c>
      <c r="E10">
        <v>0</v>
      </c>
      <c r="F10">
        <v>2</v>
      </c>
      <c r="G10">
        <f t="shared" si="0"/>
        <v>100</v>
      </c>
      <c r="H10" s="2">
        <v>492.05</v>
      </c>
      <c r="I10" s="2">
        <f t="shared" si="4"/>
        <v>1968.2</v>
      </c>
      <c r="J10">
        <v>116.61</v>
      </c>
      <c r="K10">
        <f t="shared" si="1"/>
        <v>466.44</v>
      </c>
      <c r="L10" s="3">
        <v>1.88</v>
      </c>
    </row>
    <row r="11" spans="1:13" x14ac:dyDescent="0.3">
      <c r="A11" s="1">
        <v>0.46450000000000002</v>
      </c>
      <c r="B11">
        <v>1</v>
      </c>
      <c r="C11">
        <f t="shared" si="2"/>
        <v>4</v>
      </c>
      <c r="D11">
        <f t="shared" si="3"/>
        <v>89</v>
      </c>
      <c r="E11">
        <v>1</v>
      </c>
      <c r="F11">
        <v>1</v>
      </c>
      <c r="G11">
        <f t="shared" si="0"/>
        <v>70</v>
      </c>
      <c r="H11" s="2">
        <v>434.25</v>
      </c>
      <c r="I11" s="2">
        <f t="shared" si="4"/>
        <v>1737</v>
      </c>
      <c r="J11">
        <v>70.78</v>
      </c>
      <c r="K11">
        <f t="shared" si="1"/>
        <v>283.12</v>
      </c>
      <c r="L11" s="3">
        <v>1.87</v>
      </c>
    </row>
    <row r="12" spans="1:13" x14ac:dyDescent="0.3">
      <c r="A12" s="1">
        <v>0.52559999999999996</v>
      </c>
      <c r="B12">
        <v>1</v>
      </c>
      <c r="C12">
        <f t="shared" si="2"/>
        <v>4</v>
      </c>
      <c r="D12">
        <f t="shared" si="3"/>
        <v>89</v>
      </c>
      <c r="E12">
        <v>0</v>
      </c>
      <c r="F12">
        <v>1</v>
      </c>
      <c r="G12">
        <f t="shared" si="0"/>
        <v>50</v>
      </c>
      <c r="H12" s="2">
        <v>379.34</v>
      </c>
      <c r="I12" s="2">
        <f t="shared" si="4"/>
        <v>1517.36</v>
      </c>
      <c r="J12">
        <v>42.43</v>
      </c>
      <c r="K12">
        <f t="shared" si="1"/>
        <v>169.72</v>
      </c>
      <c r="L12" s="3">
        <v>1.9</v>
      </c>
    </row>
    <row r="13" spans="1:13" x14ac:dyDescent="0.3">
      <c r="A13" s="1">
        <v>0.56720000000000004</v>
      </c>
      <c r="B13">
        <v>1</v>
      </c>
      <c r="C13">
        <f t="shared" si="2"/>
        <v>4</v>
      </c>
      <c r="D13">
        <f t="shared" si="3"/>
        <v>89</v>
      </c>
      <c r="E13">
        <v>2</v>
      </c>
      <c r="F13">
        <v>0</v>
      </c>
      <c r="G13">
        <f t="shared" si="0"/>
        <v>40</v>
      </c>
      <c r="H13" s="2">
        <v>376.45</v>
      </c>
      <c r="I13" s="2">
        <f t="shared" ref="I13:I14" si="5">H13*4</f>
        <v>1505.8</v>
      </c>
      <c r="J13">
        <v>29</v>
      </c>
      <c r="K13">
        <f t="shared" si="1"/>
        <v>116</v>
      </c>
      <c r="L13" s="3">
        <v>2.0699999999999998</v>
      </c>
    </row>
    <row r="14" spans="1:13" x14ac:dyDescent="0.3">
      <c r="A14" s="1">
        <v>0.6845</v>
      </c>
      <c r="B14">
        <v>1</v>
      </c>
      <c r="C14">
        <f t="shared" si="2"/>
        <v>4</v>
      </c>
      <c r="D14">
        <f t="shared" si="3"/>
        <v>89</v>
      </c>
      <c r="E14">
        <v>1</v>
      </c>
      <c r="F14">
        <v>0</v>
      </c>
      <c r="G14">
        <f t="shared" si="0"/>
        <v>20</v>
      </c>
      <c r="H14" s="2">
        <v>321.52999999999997</v>
      </c>
      <c r="I14" s="2">
        <f t="shared" si="5"/>
        <v>1286.1199999999999</v>
      </c>
      <c r="J14">
        <v>5.07</v>
      </c>
      <c r="K14">
        <f t="shared" si="1"/>
        <v>20.28</v>
      </c>
      <c r="L14" s="3">
        <v>2.54</v>
      </c>
    </row>
    <row r="15" spans="1:13" x14ac:dyDescent="0.3">
      <c r="A15" s="1"/>
    </row>
    <row r="16" spans="1:13" x14ac:dyDescent="0.3">
      <c r="A16" s="1"/>
    </row>
    <row r="17" spans="1:1" x14ac:dyDescent="0.3">
      <c r="A17" s="1" t="str">
        <f>CONCATENATE(A1,",",B1,",",C1,",",D1,",",E1,",",F1,",",G1,",",H1,",",I1,",",J1,",",K1,",",L1)</f>
        <v>Proporción de energía insatisfecha (%),Número de baterías (89 Wh),Total en las 4 viviendas,Almacenamiento instalado (Wh),Número de paneles de 20 Wp,Número de paneles de 50 Wp,Potencia pico instalada (Wp),Precio casa (USD),Precio entre las 4 casas (USD),Surplus energy (kWh/año),Surplus energy generada por las 4 viviendas (kWh/año),LCOE (USD/kWh)</v>
      </c>
    </row>
    <row r="18" spans="1:1" x14ac:dyDescent="0.3">
      <c r="A18" s="1" t="str">
        <f t="shared" ref="A18:A30" si="6">CONCATENATE(A2,",",B2,",",C2,",",D2,",",E2,",",F2,",",G2,",",H2,",",I2,",",J2,",",K2,",",L2)</f>
        <v>0,8,32,712,1,5,270,2894.43,11577.72,372.97,1491.88,7.3325</v>
      </c>
    </row>
    <row r="19" spans="1:1" x14ac:dyDescent="0.3">
      <c r="A19" s="1" t="str">
        <f t="shared" si="6"/>
        <v>0.052,5,20,445,1,3,170,1591.76,6367.04,208,832,3.84</v>
      </c>
    </row>
    <row r="20" spans="1:1" x14ac:dyDescent="0.3">
      <c r="A20" s="1" t="str">
        <f t="shared" si="6"/>
        <v>0.1069,4,16,356,0,3,150,1306.36,5225.44,178,712,3.35</v>
      </c>
    </row>
    <row r="21" spans="1:1" x14ac:dyDescent="0.3">
      <c r="A21" s="1" t="str">
        <f t="shared" si="6"/>
        <v>0.1556,4,16,356,0,2,100,1183.53,4734.12,97.61,390.44,3.26</v>
      </c>
    </row>
    <row r="22" spans="1:1" x14ac:dyDescent="0.3">
      <c r="A22" s="1" t="str">
        <f t="shared" si="6"/>
        <v>0.2166,3,12,267,0,2,100,953.03,3812.12,102,408,2.81</v>
      </c>
    </row>
    <row r="23" spans="1:1" x14ac:dyDescent="0.3">
      <c r="A23" s="1" t="str">
        <f t="shared" si="6"/>
        <v>0.2568,2,8,178,0,3,150,845.38,3381.52,188.79,755.16,2.55</v>
      </c>
    </row>
    <row r="24" spans="1:1" x14ac:dyDescent="0.3">
      <c r="A24" s="1" t="str">
        <f t="shared" si="6"/>
        <v>0.3002,2,8,178,0,2,100,722.54,2890.16,108,432,2.36</v>
      </c>
    </row>
    <row r="25" spans="1:1" x14ac:dyDescent="0.3">
      <c r="A25" s="1" t="str">
        <f t="shared" si="6"/>
        <v>0.3651,2,8,178,1,1,70,664.74,2658.96,63.27,253.08,2.44</v>
      </c>
    </row>
    <row r="26" spans="1:1" x14ac:dyDescent="0.3">
      <c r="A26" s="1" t="str">
        <f t="shared" si="6"/>
        <v>0.4122,1,4,89,0,2,100,492.05,1968.2,116.61,466.44,1.88</v>
      </c>
    </row>
    <row r="27" spans="1:1" x14ac:dyDescent="0.3">
      <c r="A27" s="1" t="str">
        <f t="shared" si="6"/>
        <v>0.4645,1,4,89,1,1,70,434.25,1737,70.78,283.12,1.87</v>
      </c>
    </row>
    <row r="28" spans="1:1" x14ac:dyDescent="0.3">
      <c r="A28" s="1" t="str">
        <f t="shared" si="6"/>
        <v>0.5256,1,4,89,0,1,50,379.34,1517.36,42.43,169.72,1.9</v>
      </c>
    </row>
    <row r="29" spans="1:1" x14ac:dyDescent="0.3">
      <c r="A29" s="1" t="str">
        <f t="shared" si="6"/>
        <v>0.5672,1,4,89,2,0,40,376.45,1505.8,29,116,2.07</v>
      </c>
    </row>
    <row r="30" spans="1:1" x14ac:dyDescent="0.3">
      <c r="A30" s="1" t="str">
        <f t="shared" si="6"/>
        <v>0.6845,1,4,89,1,0,20,321.53,1286.12,5.07,20.28,2.54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2024-05-12T03:25:29Z</dcterms:created>
  <dcterms:modified xsi:type="dcterms:W3CDTF">2024-06-02T21:32:11Z</dcterms:modified>
</cp:coreProperties>
</file>