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i ingeniería e. e\Contenidos por cursos\Cuarto curso\Octavo semestre (BOLIVIA)\RAMP\excels\"/>
    </mc:Choice>
  </mc:AlternateContent>
  <xr:revisionPtr revIDLastSave="0" documentId="13_ncr:1_{0FA94AE3-6DAE-4484-BF48-552D2D3A6B2B}" xr6:coauthVersionLast="47" xr6:coauthVersionMax="47" xr10:uidLastSave="{00000000-0000-0000-0000-000000000000}"/>
  <bookViews>
    <workbookView minimized="1" xWindow="1500" yWindow="1092" windowWidth="21624" windowHeight="11244" xr2:uid="{C71120AF-F89B-4BF9-A4E3-B717C4BDFC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A35" i="1"/>
  <c r="A36" i="1"/>
  <c r="A37" i="1"/>
  <c r="A38" i="1"/>
  <c r="A23" i="1"/>
  <c r="A24" i="1"/>
  <c r="A25" i="1"/>
  <c r="A26" i="1"/>
  <c r="A27" i="1"/>
  <c r="A28" i="1"/>
  <c r="A29" i="1"/>
  <c r="A30" i="1"/>
  <c r="A31" i="1"/>
  <c r="A32" i="1"/>
  <c r="A33" i="1"/>
  <c r="A34" i="1"/>
  <c r="A22" i="1"/>
  <c r="H20" i="1"/>
  <c r="F20" i="1"/>
  <c r="C20" i="1"/>
  <c r="H19" i="1"/>
  <c r="F19" i="1"/>
  <c r="C19" i="1"/>
  <c r="H18" i="1"/>
  <c r="F18" i="1"/>
  <c r="C18" i="1"/>
  <c r="H17" i="1"/>
  <c r="F17" i="1"/>
  <c r="C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<sst xmlns="http://schemas.openxmlformats.org/spreadsheetml/2006/main" count="11" uniqueCount="11">
  <si>
    <t>Proporción de energía insatisfecha (%)</t>
  </si>
  <si>
    <t>Número de baterías (89 Wh)</t>
  </si>
  <si>
    <t>Número de paneles de 20 Wp</t>
  </si>
  <si>
    <t>Número de paneles de 50 Wp</t>
  </si>
  <si>
    <t>Precio (USD)</t>
  </si>
  <si>
    <t>Surplus energy (kWh/año)</t>
  </si>
  <si>
    <t>Potencia pico instalada (Wp)</t>
  </si>
  <si>
    <t>Almacenamiento instalado (Wh)</t>
  </si>
  <si>
    <t>Precio por casa (USD)</t>
  </si>
  <si>
    <t>LCOE (USD/kWh)</t>
  </si>
  <si>
    <t xml:space="preserve">cable (mm2)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</si>
</sst>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.##.\ [$USD]_-;\-* #.##.\ [$USD]_-;_-* &quot;-&quot;??\ [$USD]_-;_-@_ⴆ"/>
    <numFmt numFmtId="168" formatCode="_-* #.00.[$USD]_-;\-* #.00.[$USD]_-;_-* &quot;-&quot;??\ [$USD]_-;_-@_ⴆ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34A-C272-4401-8179-4DD180FD64BB}">
  <dimension ref="A1:K41"/>
  <sheetViews>
    <sheetView tabSelected="1" topLeftCell="B1" zoomScale="130" zoomScaleNormal="130" workbookViewId="0">
      <selection activeCell="E18" sqref="E18"/>
    </sheetView>
  </sheetViews>
  <sheetFormatPr baseColWidth="10" defaultRowHeight="14.4" x14ac:dyDescent="0.3"/>
  <cols>
    <col min="1" max="1" width="14.33203125" customWidth="1"/>
    <col min="2" max="2" width="10.109375" customWidth="1"/>
    <col min="3" max="3" width="7.44140625" customWidth="1"/>
    <col min="4" max="4" width="10.88671875" customWidth="1"/>
    <col min="5" max="5" width="8.88671875" customWidth="1"/>
    <col min="6" max="6" width="12.6640625" customWidth="1"/>
    <col min="7" max="7" width="14.33203125" customWidth="1"/>
    <col min="8" max="8" width="13.109375" customWidth="1"/>
    <col min="9" max="9" width="11.77734375" customWidth="1"/>
    <col min="10" max="10" width="10.21875" customWidth="1"/>
    <col min="11" max="11" width="6.109375" customWidth="1"/>
  </cols>
  <sheetData>
    <row r="1" spans="1:11" ht="51" customHeight="1" x14ac:dyDescent="0.3">
      <c r="A1" s="4" t="s">
        <v>0</v>
      </c>
      <c r="B1" s="4" t="s">
        <v>1</v>
      </c>
      <c r="C1" s="4" t="s">
        <v>7</v>
      </c>
      <c r="D1" s="4" t="s">
        <v>2</v>
      </c>
      <c r="E1" s="4" t="s">
        <v>3</v>
      </c>
      <c r="F1" s="4" t="s">
        <v>6</v>
      </c>
      <c r="G1" s="4" t="s">
        <v>4</v>
      </c>
      <c r="H1" s="4" t="s">
        <v>8</v>
      </c>
      <c r="I1" s="4" t="s">
        <v>5</v>
      </c>
      <c r="J1" s="4" t="s">
        <v>9</v>
      </c>
      <c r="K1" s="4" t="s">
        <v>10</v>
      </c>
    </row>
    <row r="2" spans="1:11" x14ac:dyDescent="0.3">
      <c r="A2" s="1">
        <v>0</v>
      </c>
      <c r="B2">
        <v>31</v>
      </c>
      <c r="C2">
        <f>B2*89</f>
        <v>2759</v>
      </c>
      <c r="D2">
        <v>1</v>
      </c>
      <c r="E2">
        <v>25</v>
      </c>
      <c r="F2">
        <f>D2*20+E2*50</f>
        <v>1270</v>
      </c>
      <c r="G2" s="2">
        <v>11606.06</v>
      </c>
      <c r="H2" s="2">
        <f>G2/4</f>
        <v>2901.5149999999999</v>
      </c>
      <c r="I2">
        <v>1801</v>
      </c>
      <c r="J2">
        <v>7.13</v>
      </c>
      <c r="K2">
        <v>16</v>
      </c>
    </row>
    <row r="3" spans="1:11" x14ac:dyDescent="0.3">
      <c r="A3" s="1">
        <v>4.4299999999999999E-2</v>
      </c>
      <c r="B3">
        <v>19</v>
      </c>
      <c r="C3">
        <f t="shared" ref="C3:C20" si="0">B3*89</f>
        <v>1691</v>
      </c>
      <c r="D3">
        <v>2</v>
      </c>
      <c r="E3">
        <v>23</v>
      </c>
      <c r="F3">
        <f t="shared" ref="F3:F20" si="1">D3*20+E3*50</f>
        <v>1190</v>
      </c>
      <c r="G3" s="2">
        <v>8573.65</v>
      </c>
      <c r="H3" s="2">
        <f t="shared" ref="H3:H20" si="2">G3/4</f>
        <v>2143.4124999999999</v>
      </c>
      <c r="I3">
        <v>1686</v>
      </c>
      <c r="J3">
        <v>5.56</v>
      </c>
      <c r="K3">
        <v>16</v>
      </c>
    </row>
    <row r="4" spans="1:11" x14ac:dyDescent="0.3">
      <c r="A4" s="1">
        <v>9.35E-2</v>
      </c>
      <c r="B4">
        <v>16</v>
      </c>
      <c r="C4">
        <f t="shared" si="0"/>
        <v>1424</v>
      </c>
      <c r="D4">
        <v>0</v>
      </c>
      <c r="E4">
        <v>15</v>
      </c>
      <c r="F4">
        <f t="shared" si="1"/>
        <v>750</v>
      </c>
      <c r="G4" s="2">
        <v>6570.61</v>
      </c>
      <c r="H4" s="2">
        <f t="shared" si="2"/>
        <v>1642.6524999999999</v>
      </c>
      <c r="I4">
        <v>958.19</v>
      </c>
      <c r="J4">
        <v>4.57</v>
      </c>
      <c r="K4">
        <v>10</v>
      </c>
    </row>
    <row r="5" spans="1:11" x14ac:dyDescent="0.3">
      <c r="A5" s="1">
        <v>0.1424</v>
      </c>
      <c r="B5">
        <v>13</v>
      </c>
      <c r="C5">
        <f t="shared" si="0"/>
        <v>1157</v>
      </c>
      <c r="D5">
        <v>0</v>
      </c>
      <c r="E5">
        <v>14</v>
      </c>
      <c r="F5">
        <f t="shared" si="1"/>
        <v>700</v>
      </c>
      <c r="G5" s="3">
        <v>5478.42</v>
      </c>
      <c r="H5" s="2">
        <f t="shared" si="2"/>
        <v>1369.605</v>
      </c>
      <c r="I5">
        <v>888.25</v>
      </c>
      <c r="J5">
        <v>3.95</v>
      </c>
      <c r="K5">
        <v>10</v>
      </c>
    </row>
    <row r="6" spans="1:11" x14ac:dyDescent="0.3">
      <c r="A6" s="1">
        <v>0.1913</v>
      </c>
      <c r="B6">
        <v>11</v>
      </c>
      <c r="C6">
        <f t="shared" si="0"/>
        <v>979</v>
      </c>
      <c r="D6">
        <v>2</v>
      </c>
      <c r="E6">
        <v>11</v>
      </c>
      <c r="F6">
        <f t="shared" si="1"/>
        <v>590</v>
      </c>
      <c r="G6" s="2">
        <v>4645.12</v>
      </c>
      <c r="H6" s="2">
        <f t="shared" si="2"/>
        <v>1161.28</v>
      </c>
      <c r="I6">
        <v>717.82</v>
      </c>
      <c r="J6">
        <v>3.54</v>
      </c>
      <c r="K6">
        <v>10</v>
      </c>
    </row>
    <row r="7" spans="1:11" x14ac:dyDescent="0.3">
      <c r="A7" s="1">
        <v>0.24030000000000001</v>
      </c>
      <c r="B7">
        <v>9</v>
      </c>
      <c r="C7">
        <f t="shared" si="0"/>
        <v>801</v>
      </c>
      <c r="D7">
        <v>0</v>
      </c>
      <c r="E7">
        <v>11</v>
      </c>
      <c r="F7">
        <f t="shared" si="1"/>
        <v>550</v>
      </c>
      <c r="G7" s="2">
        <v>4074.31</v>
      </c>
      <c r="H7" s="2">
        <f t="shared" si="2"/>
        <v>1018.5775</v>
      </c>
      <c r="I7">
        <v>664.52</v>
      </c>
      <c r="J7">
        <v>3.34</v>
      </c>
      <c r="K7">
        <v>10</v>
      </c>
    </row>
    <row r="8" spans="1:11" x14ac:dyDescent="0.3">
      <c r="A8" s="1">
        <v>0.29349999999999998</v>
      </c>
      <c r="B8">
        <v>8</v>
      </c>
      <c r="C8">
        <f t="shared" si="0"/>
        <v>712</v>
      </c>
      <c r="D8">
        <v>2</v>
      </c>
      <c r="E8">
        <v>8</v>
      </c>
      <c r="F8">
        <f t="shared" si="1"/>
        <v>440</v>
      </c>
      <c r="G8" s="2">
        <v>3455.49</v>
      </c>
      <c r="H8" s="2">
        <f t="shared" si="2"/>
        <v>863.87249999999995</v>
      </c>
      <c r="I8">
        <v>493.66</v>
      </c>
      <c r="J8">
        <v>3.02</v>
      </c>
      <c r="K8">
        <v>6</v>
      </c>
    </row>
    <row r="9" spans="1:11" x14ac:dyDescent="0.3">
      <c r="A9" s="1">
        <v>0.34320000000000001</v>
      </c>
      <c r="B9">
        <v>7</v>
      </c>
      <c r="C9">
        <f t="shared" si="0"/>
        <v>623</v>
      </c>
      <c r="D9">
        <v>1</v>
      </c>
      <c r="E9">
        <v>7</v>
      </c>
      <c r="F9">
        <f t="shared" si="1"/>
        <v>370</v>
      </c>
      <c r="G9" s="2">
        <v>3057.37</v>
      </c>
      <c r="H9" s="2">
        <f t="shared" si="2"/>
        <v>764.34249999999997</v>
      </c>
      <c r="I9">
        <v>392.37</v>
      </c>
      <c r="J9">
        <v>2.93</v>
      </c>
      <c r="K9">
        <v>6</v>
      </c>
    </row>
    <row r="10" spans="1:11" x14ac:dyDescent="0.3">
      <c r="A10" s="1">
        <v>0.39789999999999998</v>
      </c>
      <c r="B10">
        <v>6</v>
      </c>
      <c r="C10">
        <f t="shared" si="0"/>
        <v>534</v>
      </c>
      <c r="D10">
        <v>1</v>
      </c>
      <c r="E10">
        <v>6</v>
      </c>
      <c r="F10">
        <f t="shared" si="1"/>
        <v>320</v>
      </c>
      <c r="G10" s="2">
        <v>2562.16</v>
      </c>
      <c r="H10" s="2">
        <f t="shared" si="2"/>
        <v>640.54</v>
      </c>
      <c r="I10">
        <v>324.87</v>
      </c>
      <c r="J10">
        <v>2.62</v>
      </c>
      <c r="K10">
        <v>4</v>
      </c>
    </row>
    <row r="11" spans="1:11" x14ac:dyDescent="0.3">
      <c r="A11" s="1">
        <v>0.45190000000000002</v>
      </c>
      <c r="B11">
        <v>5</v>
      </c>
      <c r="C11">
        <f t="shared" si="0"/>
        <v>445</v>
      </c>
      <c r="D11">
        <v>1</v>
      </c>
      <c r="E11">
        <v>5</v>
      </c>
      <c r="F11">
        <f t="shared" si="1"/>
        <v>270</v>
      </c>
      <c r="G11" s="2">
        <v>2218.9499999999998</v>
      </c>
      <c r="H11" s="2">
        <f t="shared" si="2"/>
        <v>554.73749999999995</v>
      </c>
      <c r="I11">
        <v>259</v>
      </c>
      <c r="J11">
        <v>2.54</v>
      </c>
      <c r="K11">
        <v>4</v>
      </c>
    </row>
    <row r="12" spans="1:11" x14ac:dyDescent="0.3">
      <c r="A12" s="1">
        <v>0.49969999999999998</v>
      </c>
      <c r="B12">
        <v>4</v>
      </c>
      <c r="C12">
        <f t="shared" si="0"/>
        <v>356</v>
      </c>
      <c r="D12">
        <v>2</v>
      </c>
      <c r="E12">
        <v>4</v>
      </c>
      <c r="F12">
        <f t="shared" si="1"/>
        <v>240</v>
      </c>
      <c r="G12" s="2">
        <v>1544.9</v>
      </c>
      <c r="H12" s="2">
        <f t="shared" si="2"/>
        <v>386.22500000000002</v>
      </c>
      <c r="I12">
        <v>224.58</v>
      </c>
      <c r="J12">
        <v>1.67</v>
      </c>
      <c r="K12">
        <v>4</v>
      </c>
    </row>
    <row r="13" spans="1:11" x14ac:dyDescent="0.3">
      <c r="A13" s="1">
        <v>0.56799999999999995</v>
      </c>
      <c r="B13">
        <v>3</v>
      </c>
      <c r="C13">
        <f t="shared" si="0"/>
        <v>267</v>
      </c>
      <c r="D13">
        <v>0</v>
      </c>
      <c r="E13">
        <v>4</v>
      </c>
      <c r="F13">
        <f t="shared" si="1"/>
        <v>200</v>
      </c>
      <c r="G13" s="2">
        <v>1198.58</v>
      </c>
      <c r="H13" s="2">
        <f t="shared" si="2"/>
        <v>299.64499999999998</v>
      </c>
      <c r="I13">
        <v>178</v>
      </c>
      <c r="J13">
        <v>1.48</v>
      </c>
      <c r="K13">
        <v>2.5</v>
      </c>
    </row>
    <row r="14" spans="1:11" x14ac:dyDescent="0.3">
      <c r="A14" s="1">
        <v>0.60419999999999996</v>
      </c>
      <c r="B14">
        <v>2</v>
      </c>
      <c r="C14">
        <f t="shared" si="0"/>
        <v>178</v>
      </c>
      <c r="D14">
        <v>2</v>
      </c>
      <c r="E14">
        <v>3</v>
      </c>
      <c r="F14">
        <f t="shared" si="1"/>
        <v>190</v>
      </c>
      <c r="G14" s="2">
        <v>965.2</v>
      </c>
      <c r="H14" s="2">
        <f t="shared" si="2"/>
        <v>241.3</v>
      </c>
      <c r="I14">
        <v>176</v>
      </c>
      <c r="J14">
        <v>1.26</v>
      </c>
      <c r="K14">
        <v>2.5</v>
      </c>
    </row>
    <row r="15" spans="1:11" x14ac:dyDescent="0.3">
      <c r="A15" s="1">
        <v>0.65380000000000005</v>
      </c>
      <c r="B15">
        <v>2</v>
      </c>
      <c r="C15">
        <f t="shared" si="0"/>
        <v>178</v>
      </c>
      <c r="D15">
        <v>2</v>
      </c>
      <c r="E15">
        <v>2</v>
      </c>
      <c r="F15">
        <f t="shared" si="1"/>
        <v>140</v>
      </c>
      <c r="G15" s="2">
        <v>852.49</v>
      </c>
      <c r="H15" s="2">
        <f t="shared" si="2"/>
        <v>213.1225</v>
      </c>
      <c r="I15">
        <v>108</v>
      </c>
      <c r="J15">
        <v>1.33</v>
      </c>
      <c r="K15">
        <v>2.5</v>
      </c>
    </row>
    <row r="16" spans="1:11" x14ac:dyDescent="0.3">
      <c r="A16" s="1">
        <v>0.71460000000000001</v>
      </c>
      <c r="B16">
        <v>1</v>
      </c>
      <c r="C16">
        <f t="shared" si="0"/>
        <v>89</v>
      </c>
      <c r="D16">
        <v>1</v>
      </c>
      <c r="E16">
        <v>2</v>
      </c>
      <c r="F16">
        <f t="shared" si="1"/>
        <v>120</v>
      </c>
      <c r="G16" s="2">
        <v>552.96</v>
      </c>
      <c r="H16" s="2">
        <f t="shared" si="2"/>
        <v>138.24</v>
      </c>
      <c r="I16">
        <v>95.6</v>
      </c>
      <c r="J16">
        <v>1</v>
      </c>
      <c r="K16">
        <v>1.5</v>
      </c>
    </row>
    <row r="17" spans="1:11" x14ac:dyDescent="0.3">
      <c r="A17" s="1">
        <v>0.77249999999999996</v>
      </c>
      <c r="B17">
        <v>1</v>
      </c>
      <c r="C17">
        <f t="shared" si="0"/>
        <v>89</v>
      </c>
      <c r="D17">
        <v>1</v>
      </c>
      <c r="E17">
        <v>1</v>
      </c>
      <c r="F17">
        <f t="shared" si="1"/>
        <v>70</v>
      </c>
      <c r="G17" s="2">
        <v>440.25</v>
      </c>
      <c r="H17" s="2">
        <f t="shared" si="2"/>
        <v>110.0625</v>
      </c>
      <c r="I17">
        <v>32.65</v>
      </c>
      <c r="J17">
        <v>1.05</v>
      </c>
      <c r="K17">
        <v>1.5</v>
      </c>
    </row>
    <row r="18" spans="1:11" x14ac:dyDescent="0.3">
      <c r="A18" s="1">
        <v>0.80530000000000002</v>
      </c>
      <c r="B18">
        <v>1</v>
      </c>
      <c r="C18">
        <f t="shared" si="0"/>
        <v>89</v>
      </c>
      <c r="D18">
        <v>0</v>
      </c>
      <c r="E18">
        <v>1</v>
      </c>
      <c r="F18">
        <f t="shared" si="1"/>
        <v>50</v>
      </c>
      <c r="G18" s="2">
        <v>385.34</v>
      </c>
      <c r="H18" s="2">
        <f t="shared" si="2"/>
        <v>96.334999999999994</v>
      </c>
      <c r="I18">
        <v>11.49</v>
      </c>
      <c r="J18">
        <v>1.1000000000000001</v>
      </c>
      <c r="K18">
        <v>1.5</v>
      </c>
    </row>
    <row r="19" spans="1:11" x14ac:dyDescent="0.3">
      <c r="A19" s="1">
        <v>0.82879999999999998</v>
      </c>
      <c r="B19">
        <v>1</v>
      </c>
      <c r="C19">
        <f t="shared" si="0"/>
        <v>89</v>
      </c>
      <c r="D19">
        <v>2</v>
      </c>
      <c r="E19">
        <v>0</v>
      </c>
      <c r="F19">
        <f t="shared" si="1"/>
        <v>40</v>
      </c>
      <c r="G19" s="2">
        <v>382.45</v>
      </c>
      <c r="H19" s="2">
        <f t="shared" si="2"/>
        <v>95.612499999999997</v>
      </c>
      <c r="I19">
        <v>3.63</v>
      </c>
      <c r="J19">
        <v>1.25</v>
      </c>
      <c r="K19">
        <v>1.5</v>
      </c>
    </row>
    <row r="20" spans="1:11" x14ac:dyDescent="0.3">
      <c r="A20" s="1">
        <v>0.90700000000000003</v>
      </c>
      <c r="B20">
        <v>1</v>
      </c>
      <c r="C20">
        <f t="shared" si="0"/>
        <v>89</v>
      </c>
      <c r="D20">
        <v>1</v>
      </c>
      <c r="E20">
        <v>0</v>
      </c>
      <c r="F20">
        <f t="shared" si="1"/>
        <v>20</v>
      </c>
      <c r="G20" s="2">
        <v>327.52999999999997</v>
      </c>
      <c r="H20" s="2">
        <f t="shared" si="2"/>
        <v>81.882499999999993</v>
      </c>
      <c r="I20">
        <v>0</v>
      </c>
      <c r="J20">
        <v>2.0499999999999998</v>
      </c>
      <c r="K20">
        <v>1.5</v>
      </c>
    </row>
    <row r="22" spans="1:11" x14ac:dyDescent="0.3">
      <c r="A22" t="str">
        <f>CONCATENATE(A1,",",B1,",",C1,",",D1,",",E1,",",F1,",",G1,",",H1,",",I1,",",J1,",",K1)</f>
        <v xml:space="preserve">Proporción de energía insatisfecha (%),Número de baterías (89 Wh),Almacenamiento instalado (Wh),Número de paneles de 20 Wp,Número de paneles de 50 Wp,Potencia pico instalada (Wp),Precio (USD),Precio por casa (USD),Surplus energy (kWh/año),LCOE (USD/kWh),cable (mm2) </v>
      </c>
    </row>
    <row r="23" spans="1:11" x14ac:dyDescent="0.3">
      <c r="A23" t="str">
        <f t="shared" ref="A23:A41" si="3">CONCATENATE(A2,",",B2,",",C2,",",D2,",",E2,",",F2,",",G2,",",H2,",",I2,",",J2,",",K2)</f>
        <v>0,31,2759,1,25,1270,11606.06,2901.515,1801,7.13,16</v>
      </c>
    </row>
    <row r="24" spans="1:11" x14ac:dyDescent="0.3">
      <c r="A24" t="str">
        <f t="shared" si="3"/>
        <v>0.0443,19,1691,2,23,1190,8573.65,2143.4125,1686,5.56,16</v>
      </c>
    </row>
    <row r="25" spans="1:11" x14ac:dyDescent="0.3">
      <c r="A25" t="str">
        <f t="shared" si="3"/>
        <v>0.0935,16,1424,0,15,750,6570.61,1642.6525,958.19,4.57,10</v>
      </c>
    </row>
    <row r="26" spans="1:11" x14ac:dyDescent="0.3">
      <c r="A26" t="str">
        <f t="shared" si="3"/>
        <v>0.1424,13,1157,0,14,700,5478.42,1369.605,888.25,3.95,10</v>
      </c>
    </row>
    <row r="27" spans="1:11" x14ac:dyDescent="0.3">
      <c r="A27" t="str">
        <f t="shared" si="3"/>
        <v>0.1913,11,979,2,11,590,4645.12,1161.28,717.82,3.54,10</v>
      </c>
    </row>
    <row r="28" spans="1:11" x14ac:dyDescent="0.3">
      <c r="A28" t="str">
        <f t="shared" si="3"/>
        <v>0.2403,9,801,0,11,550,4074.31,1018.5775,664.52,3.34,10</v>
      </c>
    </row>
    <row r="29" spans="1:11" x14ac:dyDescent="0.3">
      <c r="A29" t="str">
        <f t="shared" si="3"/>
        <v>0.2935,8,712,2,8,440,3455.49,863.8725,493.66,3.02,6</v>
      </c>
    </row>
    <row r="30" spans="1:11" x14ac:dyDescent="0.3">
      <c r="A30" t="str">
        <f t="shared" si="3"/>
        <v>0.3432,7,623,1,7,370,3057.37,764.3425,392.37,2.93,6</v>
      </c>
    </row>
    <row r="31" spans="1:11" x14ac:dyDescent="0.3">
      <c r="A31" t="str">
        <f t="shared" si="3"/>
        <v>0.3979,6,534,1,6,320,2562.16,640.54,324.87,2.62,4</v>
      </c>
    </row>
    <row r="32" spans="1:11" x14ac:dyDescent="0.3">
      <c r="A32" t="str">
        <f t="shared" si="3"/>
        <v>0.4519,5,445,1,5,270,2218.95,554.7375,259,2.54,4</v>
      </c>
    </row>
    <row r="33" spans="1:1" x14ac:dyDescent="0.3">
      <c r="A33" t="str">
        <f t="shared" si="3"/>
        <v>0.4997,4,356,2,4,240,1544.9,386.225,224.58,1.67,4</v>
      </c>
    </row>
    <row r="34" spans="1:1" x14ac:dyDescent="0.3">
      <c r="A34" t="str">
        <f t="shared" si="3"/>
        <v>0.568,3,267,0,4,200,1198.58,299.645,178,1.48,2.5</v>
      </c>
    </row>
    <row r="35" spans="1:1" x14ac:dyDescent="0.3">
      <c r="A35" t="str">
        <f>CONCATENATE(A14,",",B14,",",C14,",",D14,",",E14,",",F14,",",G14,",",H14,",",I14,",",J14,",",K14)</f>
        <v>0.6042,2,178,2,3,190,965.2,241.3,176,1.26,2.5</v>
      </c>
    </row>
    <row r="36" spans="1:1" x14ac:dyDescent="0.3">
      <c r="A36" t="str">
        <f t="shared" si="3"/>
        <v>0.6538,2,178,2,2,140,852.49,213.1225,108,1.33,2.5</v>
      </c>
    </row>
    <row r="37" spans="1:1" x14ac:dyDescent="0.3">
      <c r="A37" t="str">
        <f t="shared" si="3"/>
        <v>0.7146,1,89,1,2,120,552.96,138.24,95.6,1,1.5</v>
      </c>
    </row>
    <row r="38" spans="1:1" x14ac:dyDescent="0.3">
      <c r="A38" t="str">
        <f t="shared" si="3"/>
        <v>0.7725,1,89,1,1,70,440.25,110.0625,32.65,1.05,1.5</v>
      </c>
    </row>
    <row r="39" spans="1:1" x14ac:dyDescent="0.3">
      <c r="A39" t="str">
        <f>CONCATENATE(A18,",",B18,",",C18,",",D18,",",E18,",",F18,",",G18,",",H18,",",I18,",",J18,",",K18)</f>
        <v>0.8053,1,89,0,1,50,385.34,96.335,11.49,1.1,1.5</v>
      </c>
    </row>
    <row r="40" spans="1:1" x14ac:dyDescent="0.3">
      <c r="A40" t="str">
        <f t="shared" si="3"/>
        <v>0.8288,1,89,2,0,40,382.45,95.6125,3.63,1.25,1.5</v>
      </c>
    </row>
    <row r="41" spans="1:1" x14ac:dyDescent="0.3">
      <c r="A41" t="str">
        <f t="shared" si="3"/>
        <v>0.907,1,89,1,0,20,327.53,81.8825,0,2.05,1.5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2024-05-10T20:26:24Z</dcterms:created>
  <dcterms:modified xsi:type="dcterms:W3CDTF">2024-06-03T16:04:51Z</dcterms:modified>
</cp:coreProperties>
</file>