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iebalu\Documents\iopol\Manuscript\AddDat\"/>
    </mc:Choice>
  </mc:AlternateContent>
  <bookViews>
    <workbookView xWindow="0" yWindow="0" windowWidth="16380" windowHeight="8190" tabRatio="500" firstSheet="1" activeTab="4"/>
  </bookViews>
  <sheets>
    <sheet name="Reactions with single GPR" sheetId="1" r:id="rId1"/>
    <sheet name="missing Homologs from iMT1026" sheetId="2" r:id="rId2"/>
    <sheet name="Reactions_added" sheetId="3" r:id="rId3"/>
    <sheet name="Reactions_removed" sheetId="4" r:id="rId4"/>
    <sheet name="New Genes" sheetId="5" r:id="rId5"/>
    <sheet name="Literature_Chemostat" sheetId="6" r:id="rId6"/>
    <sheet name="FSEOF" sheetId="7" r:id="rId7"/>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0" i="6" l="1"/>
  <c r="C9" i="6"/>
  <c r="C8" i="6"/>
  <c r="C7" i="6"/>
  <c r="C6" i="6"/>
  <c r="C5" i="6"/>
  <c r="C4" i="6"/>
  <c r="C3" i="6"/>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G14" i="1"/>
</calcChain>
</file>

<file path=xl/sharedStrings.xml><?xml version="1.0" encoding="utf-8"?>
<sst xmlns="http://schemas.openxmlformats.org/spreadsheetml/2006/main" count="1330" uniqueCount="1028">
  <si>
    <t>This table lists reactions with only one associated GPR and for which no homolog could be identified in O. polymorpha. Some reactions were still retained in the model when their removal would lead to gap reactions, if not they were removed.</t>
  </si>
  <si>
    <t>Reactions retained</t>
  </si>
  <si>
    <t>Gene ID</t>
  </si>
  <si>
    <t>Gene function</t>
  </si>
  <si>
    <t>UniProt ID</t>
  </si>
  <si>
    <t>Metabolic pathway</t>
  </si>
  <si>
    <t># of reactions in iMT1026</t>
  </si>
  <si>
    <t>FN392322.1583228...1584412</t>
  </si>
  <si>
    <t>UDPglucose 4-epimerase</t>
  </si>
  <si>
    <t>Galactose metabolism</t>
  </si>
  <si>
    <t>PAS_chr1-1_0129</t>
  </si>
  <si>
    <t>Uncharacterized protein</t>
  </si>
  <si>
    <t>uniprot:C4QW69</t>
  </si>
  <si>
    <t>Argine-Proline metabolism</t>
  </si>
  <si>
    <t>PAS_chr1-1_0324</t>
  </si>
  <si>
    <t>Pantothenate kinase (ATP:D-pantothenate 4'-phosphotransferase, EC 2.7.1.33)</t>
  </si>
  <si>
    <t>uniprot:C4QWS6</t>
  </si>
  <si>
    <t>Pantothenate and CoA metabolism</t>
  </si>
  <si>
    <t>PAS_chr1-3_0052</t>
  </si>
  <si>
    <t>Biotin synthase, catalyzes the conversion of dethiobiotin to biotin</t>
  </si>
  <si>
    <t>uniprot:C4QV32</t>
  </si>
  <si>
    <t>PAS_chr1-3_0187</t>
  </si>
  <si>
    <t>Mevalonate kinase, acts in the biosynthesis of isoprenoids and sterols, including ergosterol</t>
  </si>
  <si>
    <t>uniprot:C4QVH7</t>
  </si>
  <si>
    <t>Sterole metabolism</t>
  </si>
  <si>
    <t>PAS_chr2-2_0009</t>
  </si>
  <si>
    <t>Low-affinity Fe(II) transporter of the plasma membrane</t>
  </si>
  <si>
    <t>uniprot:C4R354</t>
  </si>
  <si>
    <t>Iron uptake</t>
  </si>
  <si>
    <t>PAS_chr2-2_0063</t>
  </si>
  <si>
    <t>NADPH-dependent 1-acyl dihydroxyacetone phosphate reductase</t>
  </si>
  <si>
    <t>uniprot:C4R2Z6</t>
  </si>
  <si>
    <t>Phospholipid metabolism</t>
  </si>
  <si>
    <t>PAS_chr3_0408</t>
  </si>
  <si>
    <t>Alternative oxidase (EC 1.-.-.-)</t>
  </si>
  <si>
    <t>uniprot:C4R4H1</t>
  </si>
  <si>
    <t>Oxidative phosphorylation</t>
  </si>
  <si>
    <t>PAS_chr3_0510</t>
  </si>
  <si>
    <t>uniprot:C4R4S3</t>
  </si>
  <si>
    <t>Propeonate metabolism</t>
  </si>
  <si>
    <t>PAS_chr3_0630</t>
  </si>
  <si>
    <t>uniprot:C4R542</t>
  </si>
  <si>
    <t>Inositol phosphate metabolism</t>
  </si>
  <si>
    <t>PAS_chr4_0008</t>
  </si>
  <si>
    <t>uniprot:C4R6L2</t>
  </si>
  <si>
    <t>PAS_chr4_0730</t>
  </si>
  <si>
    <t>Inositol monophosphatase, involved in biosynthesis of inositol</t>
  </si>
  <si>
    <t>uniprot:C4R8R7</t>
  </si>
  <si>
    <t>Reactions deleted</t>
  </si>
  <si>
    <t>PAS_chr1-4_0110</t>
  </si>
  <si>
    <t>Pterin-4-alpha-carbinolamine dehydratase</t>
  </si>
  <si>
    <t>uniprot:C4QXG6</t>
  </si>
  <si>
    <t>Tyrosine, Tryptophan, and Phenylalanine Metabolism</t>
  </si>
  <si>
    <t>PAS_chr2-2_0481</t>
  </si>
  <si>
    <t>uniprot:C4R2E2</t>
  </si>
  <si>
    <t>Asparagine Metabolism</t>
  </si>
  <si>
    <t>PAS_chr1-4_0489</t>
  </si>
  <si>
    <t>Cystathionine gamma-lyase</t>
  </si>
  <si>
    <t>uniprot:C4QYL9</t>
  </si>
  <si>
    <t>Methionine Metabolism</t>
  </si>
  <si>
    <t>PAS_chr2-2_0137</t>
  </si>
  <si>
    <t>Cystathionine beta-synthase (EC 4.2.1.22)</t>
  </si>
  <si>
    <t>uniprot:C4R2R4</t>
  </si>
  <si>
    <t>Cysteine Metabolism</t>
  </si>
  <si>
    <t>Glycine and Serine Metabolism</t>
  </si>
  <si>
    <t>PAS_chr2-2_0112</t>
  </si>
  <si>
    <t>uniprot:C4R2U0</t>
  </si>
  <si>
    <t>Nucleotide Metabolism</t>
  </si>
  <si>
    <t>PAS_chr1-4_0188</t>
  </si>
  <si>
    <t>Nitric oxide oxidoreductase, flavohemoglobin involved in nitric oxide detoxification</t>
  </si>
  <si>
    <t>uniprot:C4QXP8</t>
  </si>
  <si>
    <t>Overall list of P. pastoris genes for which no homologs were detected in O. Polymorpha</t>
  </si>
  <si>
    <t>P. pastoris genes with missing homologs in O. polymorpha</t>
  </si>
  <si>
    <t>Function</t>
  </si>
  <si>
    <t>PAS_chr4_0111</t>
  </si>
  <si>
    <t>Low affinity methionine permease, similar to Mup1p</t>
  </si>
  <si>
    <t>uniprot:C4R6W1</t>
  </si>
  <si>
    <t>PAS_chr3_0428</t>
  </si>
  <si>
    <t>Protein required for cytochrome c oxidase assembly</t>
  </si>
  <si>
    <t>uniprot:C4R4J2</t>
  </si>
  <si>
    <t>PAS_chr2-1_0115</t>
  </si>
  <si>
    <t>Mitochondrial cytochrome-c peroxidase</t>
  </si>
  <si>
    <t>uniprot:C4QZP5</t>
  </si>
  <si>
    <t>PAS_chr2-2_0408</t>
  </si>
  <si>
    <t>Catabolic L-serine (L-threonine) deaminase, catalyzes the degradation of L-serine and L-threonine</t>
  </si>
  <si>
    <t>uniprot:C4R1X7</t>
  </si>
  <si>
    <t>PAS_chr3_0867</t>
  </si>
  <si>
    <t>Non-essential intracellular esterase that can function as an S-formylglutathione hydrolase</t>
  </si>
  <si>
    <t>uniprot:C4R5T5</t>
  </si>
  <si>
    <t>PAS_chr2-1_0198</t>
  </si>
  <si>
    <t>Fe(II)-dependent sulfonate/alpha-ketoglutarate dioxygenase, involved in sulfonate catabolism for use</t>
  </si>
  <si>
    <t>uniprot:C4QZY2</t>
  </si>
  <si>
    <t>PAS_chr1-4_0459</t>
  </si>
  <si>
    <t>Malate synthase</t>
  </si>
  <si>
    <t>uniprot:C4QYI8</t>
  </si>
  <si>
    <t>PAS_chr1-1_0402</t>
  </si>
  <si>
    <t>uniprot:C4QX06</t>
  </si>
  <si>
    <t>PAS_chr2-1_0235</t>
  </si>
  <si>
    <t>Na+/Pi cotransporter, active in early growth phase</t>
  </si>
  <si>
    <t>uniprot:C4R021</t>
  </si>
  <si>
    <t>PAS_chr3_1031</t>
  </si>
  <si>
    <t>Negative regulatory subunit of the protein phosphatase 1 Ppz1p</t>
  </si>
  <si>
    <t>uniprot:C4R6A8</t>
  </si>
  <si>
    <t>PAS_chr1-1_0394</t>
  </si>
  <si>
    <t>uniprot:C4QWZ8</t>
  </si>
  <si>
    <t>PAS_chr1-4_0575</t>
  </si>
  <si>
    <t>NADH-ubiquinone oxidoreductase</t>
  </si>
  <si>
    <t>uniprot:C4QYV8</t>
  </si>
  <si>
    <t>PAS_chr2-1_0506</t>
  </si>
  <si>
    <t>Mitochondrial aldehyde dehydrogenase</t>
  </si>
  <si>
    <t>uniprot:C4R0W3</t>
  </si>
  <si>
    <t>PAS_FragB_0009</t>
  </si>
  <si>
    <t>H subunit of the mitochondrial glycine decarboxylase complex</t>
  </si>
  <si>
    <t>uniprot:C4QZ66</t>
  </si>
  <si>
    <t>PAS_chr2-1_0351</t>
  </si>
  <si>
    <t>High affinity methionine permease</t>
  </si>
  <si>
    <t>uniprot:C4R0E7</t>
  </si>
  <si>
    <t>PAS_chr3_0018</t>
  </si>
  <si>
    <t>High affinity methionine permease, integral membrane protein with 13 putative membrane-spanning regi</t>
  </si>
  <si>
    <t>uniprot:C4R3B3</t>
  </si>
  <si>
    <t>PAS_chr1-3_0016</t>
  </si>
  <si>
    <t>Multifunctional enzyme of the peroxisomal fatty acid beta-oxidation pathway</t>
  </si>
  <si>
    <t>uniprot:C4QUZ8</t>
  </si>
  <si>
    <t>PAS_chr2-2_0039</t>
  </si>
  <si>
    <t>Integral membrane protein involved in glycosylphosphatidylinositol (GPI) anchor synthesis</t>
  </si>
  <si>
    <t>uniprot:C4R323</t>
  </si>
  <si>
    <t>PAS_chr4_0471</t>
  </si>
  <si>
    <t>Beta-mannosyltransferase 4 (EC 2.4.1.-)</t>
  </si>
  <si>
    <t>uniprot:C4R7Z8</t>
  </si>
  <si>
    <t>PAS_chr4_0450</t>
  </si>
  <si>
    <t>Beta-mannosyltransferase 2 (EC 2.4.1.-)</t>
  </si>
  <si>
    <t>uniprot:C4R7X8</t>
  </si>
  <si>
    <t>PAS_chr1-4_0696</t>
  </si>
  <si>
    <t>Beta-mannosyltransferase 3 (EC 2.4.1.-)</t>
  </si>
  <si>
    <t>uniprot:C4QZ06</t>
  </si>
  <si>
    <t>PAS_chr3_0944</t>
  </si>
  <si>
    <t>Component of UDP-GlcNAc transferase</t>
  </si>
  <si>
    <t>uniprot:C4R619</t>
  </si>
  <si>
    <t>PAS_chr1-1_0114</t>
  </si>
  <si>
    <t>Putative non-ATPase subunit of the 19S regulatory particle of the 26S proteasome</t>
  </si>
  <si>
    <t>uniprot:C4QW53</t>
  </si>
  <si>
    <t>PAS_chr4_0892</t>
  </si>
  <si>
    <t>Mitochondrial ATP synthase</t>
  </si>
  <si>
    <t>uniprot:C4R987</t>
  </si>
  <si>
    <t>PAS_chr2-1_0612</t>
  </si>
  <si>
    <t>uniprot:C4R177</t>
  </si>
  <si>
    <t>PAS_chr1-1_0319</t>
  </si>
  <si>
    <t>Fructose 1,6-bisphosphate aldolase, required for glycolysis and gluconeogenesis</t>
  </si>
  <si>
    <t>uniprot:C4QWS2</t>
  </si>
  <si>
    <t>PAS_chr4_0784</t>
  </si>
  <si>
    <t>Putative channel-like protein</t>
  </si>
  <si>
    <t>uniprot:C4R8X5</t>
  </si>
  <si>
    <t>PAS_chr2-2_0314</t>
  </si>
  <si>
    <t>Glycerophosphocholine (GroPCho) phosphodiesterase</t>
  </si>
  <si>
    <t>uniprot:C4R268</t>
  </si>
  <si>
    <t>PAS_c034_0037</t>
  </si>
  <si>
    <t>GPI mannosyltransferase</t>
  </si>
  <si>
    <t>uniprot:C4R9F9</t>
  </si>
  <si>
    <t>PAS_chr4_0652</t>
  </si>
  <si>
    <t>ER membrane protein involved in a late step of glycosylphosphatidylinositol (GPI) anchor assembly</t>
  </si>
  <si>
    <t>uniprot:C4R8I5</t>
  </si>
  <si>
    <t>PAS_chr3_1133</t>
  </si>
  <si>
    <t>Nucleosomal histone H3-Lys79 methylase, associates with transcriptionally active genes</t>
  </si>
  <si>
    <t>uniprot:C4R367</t>
  </si>
  <si>
    <t>PAS_chr2-1_0307</t>
  </si>
  <si>
    <t>uniprot:C4R098</t>
  </si>
  <si>
    <t>PAS_chr4_0621</t>
  </si>
  <si>
    <t>uniprot:C4R8F6</t>
  </si>
  <si>
    <t>PAS_chr2-1_0424</t>
  </si>
  <si>
    <t>Phosphatidylinositol 4,5-bisphosphate 5-phosphatase, synaptojanin-like protein with an N-terminal Sa</t>
  </si>
  <si>
    <t>uniprot:C4R0M3</t>
  </si>
  <si>
    <t>PAS_chr2-1_0011</t>
  </si>
  <si>
    <t>ATPase of the ATP-binding cassette (ABC) family involved in 40S and 60S ribosome biogenesis, has sim</t>
  </si>
  <si>
    <t>uniprot:C4QZD6</t>
  </si>
  <si>
    <t>PAS_chr3_0634</t>
  </si>
  <si>
    <t>Tryptophan synthase involved in tryptophan biosynthesis</t>
  </si>
  <si>
    <t>uniprot:C4R547</t>
  </si>
  <si>
    <t>PAS_chr3_0024</t>
  </si>
  <si>
    <t>Plasma membrane transporter for both urea and polyamines, expression is highly sensitive to nitrogen</t>
  </si>
  <si>
    <t>uniprot:C4R3B8</t>
  </si>
  <si>
    <t>PAS_chr4_0439</t>
  </si>
  <si>
    <t>Plasma membrane transporter for both urea and polyamines</t>
  </si>
  <si>
    <t>uniprot:C4R7W6</t>
  </si>
  <si>
    <t>PAS_chr2-2_0290</t>
  </si>
  <si>
    <t>Cytochrome c1 heme lyase, involved in maturation of cytochrome c1</t>
  </si>
  <si>
    <t>uniprot:C4R295</t>
  </si>
  <si>
    <t>PAS_chr3_1192</t>
  </si>
  <si>
    <t>Hexokinase (EC 2.7.1.1)</t>
  </si>
  <si>
    <t>uniprot:C4R4M0</t>
  </si>
  <si>
    <t>PAS_chr3_0014</t>
  </si>
  <si>
    <t>Putative dihydrokaempferol 4-reductase</t>
  </si>
  <si>
    <t>uniprot:C4R3A9</t>
  </si>
  <si>
    <t>PAS_chr3_0446</t>
  </si>
  <si>
    <t>uniprot:C4R4K7</t>
  </si>
  <si>
    <t>PAS_chr3_0447</t>
  </si>
  <si>
    <t>uniprot:C4R4K8</t>
  </si>
  <si>
    <t>PAS_chr3_0448</t>
  </si>
  <si>
    <t>uniprot:C4R4K9</t>
  </si>
  <si>
    <t>PAS_chr3_0449</t>
  </si>
  <si>
    <t>uniprot:C4R4L0</t>
  </si>
  <si>
    <t>PAS_chr1-4_0139</t>
  </si>
  <si>
    <t>Widely conserved NADPH oxidoreductase containing flavin mononucleotide (FMN)</t>
  </si>
  <si>
    <t>uniprot:C4QXJ4</t>
  </si>
  <si>
    <t>PAS_chr3_0568</t>
  </si>
  <si>
    <t>DNA-directed RNA polymerase (EC 2.7.7.6)</t>
  </si>
  <si>
    <t>uniprot:C4R4Y0</t>
  </si>
  <si>
    <t>PAS_chr2-1_0223</t>
  </si>
  <si>
    <t>RNA polymerase subunit ABC10-beta, common to RNA polymerases I, II, and III</t>
  </si>
  <si>
    <t>uniprot:C4R009</t>
  </si>
  <si>
    <t>PAS_chr2-2_0349</t>
  </si>
  <si>
    <t>DNA polymerase (EC 2.7.7.7)</t>
  </si>
  <si>
    <t>uniprot:C4R232</t>
  </si>
  <si>
    <t>PAS_chr3_0306</t>
  </si>
  <si>
    <t>1,3-beta-glucanosyltransferase (EC 2.4.1.-)</t>
  </si>
  <si>
    <t>uniprot:C4R460</t>
  </si>
  <si>
    <t>PAS_chr3_0006</t>
  </si>
  <si>
    <t>NADPH-dependent medium chain alcohol dehydrogenase</t>
  </si>
  <si>
    <t>uniprot:C4R3A2</t>
  </si>
  <si>
    <t>PAS_chr1-1_0357</t>
  </si>
  <si>
    <t>NADPH-dependent medium chain alcohol dehydrogenase with broad substrate specificity</t>
  </si>
  <si>
    <t>uniprot:C4QWW0</t>
  </si>
  <si>
    <t>PAS_chr3_0591</t>
  </si>
  <si>
    <t>Cytosolic L-asparaginase</t>
  </si>
  <si>
    <t>uniprot:C4R503</t>
  </si>
  <si>
    <t>PAS_chr4_0347</t>
  </si>
  <si>
    <t>Peroxisomal adenine nucleotide transporter</t>
  </si>
  <si>
    <t>uniprot:C4R7L5</t>
  </si>
  <si>
    <t>PAS_chr1-4_0371</t>
  </si>
  <si>
    <t>uniprot:C4QY92</t>
  </si>
  <si>
    <t>PAS_chr2-2_0169</t>
  </si>
  <si>
    <t>uniprot:C4R2N0</t>
  </si>
  <si>
    <t>PAS_chr1-3_0117</t>
  </si>
  <si>
    <t>uniprot:C4QVA4</t>
  </si>
  <si>
    <t>PAS_chr1-1_0124</t>
  </si>
  <si>
    <t>uniprot:C4QW63</t>
  </si>
  <si>
    <t>PAS_chr3_0907</t>
  </si>
  <si>
    <t>uniprot:C4R5Y0</t>
  </si>
  <si>
    <t>PAS_chr3_0911</t>
  </si>
  <si>
    <t>uniprot:C4R5Y4</t>
  </si>
  <si>
    <t>PAS_chr4_0990</t>
  </si>
  <si>
    <t>uniprot:C4R8V9</t>
  </si>
  <si>
    <t>PAS_chr4_0255</t>
  </si>
  <si>
    <t>uniprot:C4R7B1</t>
  </si>
  <si>
    <t>PAS_chr4_0580</t>
  </si>
  <si>
    <t>Isocitrate dehydrogenase [NAD] subunit, mitochondrial (EC 1.1.1.41)</t>
  </si>
  <si>
    <t>uniprot:C4R8B4</t>
  </si>
  <si>
    <t>PAS_chr2-1_0037</t>
  </si>
  <si>
    <t>Nitrilase, member of the nitrilase branch of the nitrilase superfamily</t>
  </si>
  <si>
    <t>uniprot:C4QZG3</t>
  </si>
  <si>
    <t>PAS_chr1-4_0675</t>
  </si>
  <si>
    <t>uniprot:C4QYB5</t>
  </si>
  <si>
    <t>Newly added reactions based on Biolog phenotype assays.</t>
  </si>
  <si>
    <t>Abbreviation</t>
  </si>
  <si>
    <t>Description</t>
  </si>
  <si>
    <t>Reaction</t>
  </si>
  <si>
    <t>GPR</t>
  </si>
  <si>
    <t>Lower bound</t>
  </si>
  <si>
    <t>Upper bound</t>
  </si>
  <si>
    <t>Objective</t>
  </si>
  <si>
    <t>Subsystem</t>
  </si>
  <si>
    <t>EC Number</t>
  </si>
  <si>
    <t>Reversible</t>
  </si>
  <si>
    <t>Confidence Score</t>
  </si>
  <si>
    <t>KEGG ID</t>
  </si>
  <si>
    <t>Notes</t>
  </si>
  <si>
    <t>References</t>
  </si>
  <si>
    <t>56DURAt</t>
  </si>
  <si>
    <t>5,6-dihydrouracil transporter</t>
  </si>
  <si>
    <t>56dura[e] &lt;=&gt; 56dura[c]</t>
  </si>
  <si>
    <t>ABGS</t>
  </si>
  <si>
    <t>amygdalin beta-glucosidase</t>
  </si>
  <si>
    <t>prun[c] + glc_D[c] &lt;=&gt; amgdl[c] + h2o[c]</t>
  </si>
  <si>
    <t>OGAPODRAFT_15968 or OGAPODRAFT_12856</t>
  </si>
  <si>
    <t>3.2.1.21</t>
  </si>
  <si>
    <t>ABT2D_L</t>
  </si>
  <si>
    <t>L-arabitol 2-dehydrogenase</t>
  </si>
  <si>
    <t>abt_L[c] + nad[c] =&gt; rbl_L[c] + nadh[c] + h[c]</t>
  </si>
  <si>
    <t>1.1.1.13</t>
  </si>
  <si>
    <t>ABT4D_L</t>
  </si>
  <si>
    <t>L-arabitol 4-dehydrogenase</t>
  </si>
  <si>
    <t>abt_L[c] + nad[c] =&gt; xylu_L[c] + nadh[c] + h[c]</t>
  </si>
  <si>
    <t>1.1.1.12</t>
  </si>
  <si>
    <t>ABTLt</t>
  </si>
  <si>
    <t>L-arabitol transport</t>
  </si>
  <si>
    <t>abt_L[e] &lt;=&gt; abt_L[c]</t>
  </si>
  <si>
    <t>ADA</t>
  </si>
  <si>
    <t xml:space="preserve">adenosine deaminase </t>
  </si>
  <si>
    <t>adn[c] + h[c] + h2o[c] =&gt; ins[c] + nh4[c]</t>
  </si>
  <si>
    <t>OGAPODRAFT_16407 or OGAPODRAFT_96086 or OGAPODRAFT_46930 or OGAPODRAFT_99963 or OGAPODRAFT_75778</t>
  </si>
  <si>
    <t>3.5.4.4</t>
  </si>
  <si>
    <t>AGMT</t>
  </si>
  <si>
    <t>agmatinase</t>
  </si>
  <si>
    <t>agm[c] + h2o[c] =&gt; ptrc[c] + urea[c]</t>
  </si>
  <si>
    <t>OGAPODRAFT_52693</t>
  </si>
  <si>
    <t>3.5.3.11</t>
  </si>
  <si>
    <t>AGMt</t>
  </si>
  <si>
    <t>Agmatine transporter</t>
  </si>
  <si>
    <t>agm[e] &lt;=&gt; agm[c]</t>
  </si>
  <si>
    <t>AGPT</t>
  </si>
  <si>
    <t>ATP:glycerone phosphotransferase</t>
  </si>
  <si>
    <t>atp[c] + dha[c] =&gt; dhap[c] + adp[c]</t>
  </si>
  <si>
    <t>OGAPODRAFT_100799 or OGAPODRAFT_50813</t>
  </si>
  <si>
    <t>2.7.1.29</t>
  </si>
  <si>
    <t>AL6PI</t>
  </si>
  <si>
    <t>D-allose-6-phosphate aldose-ketose-isomerase</t>
  </si>
  <si>
    <t>all6p_D[c] &lt;=&gt; als6p_D[c]</t>
  </si>
  <si>
    <t>5.3.1.6</t>
  </si>
  <si>
    <t>ALLK</t>
  </si>
  <si>
    <t>Allose kinase</t>
  </si>
  <si>
    <t>atp[c] + all_D[c] =&gt; all6p_D[c] + adp[c]</t>
  </si>
  <si>
    <t xml:space="preserve">2.7.1.55  </t>
  </si>
  <si>
    <t>ALLt</t>
  </si>
  <si>
    <t>Allose transport</t>
  </si>
  <si>
    <t>all_D[e] &lt;=&gt; all_D[c]</t>
  </si>
  <si>
    <t>ALS6PE</t>
  </si>
  <si>
    <t>D-allulose-6-phosphate 3-epimerase</t>
  </si>
  <si>
    <t>als6p_D[c] &lt;=&gt; f6p[c]</t>
  </si>
  <si>
    <t>5.1.3.-</t>
  </si>
  <si>
    <t>AMAOTr</t>
  </si>
  <si>
    <t>adenosylmethionine---8-amino-7-oxononanoate transaminase</t>
  </si>
  <si>
    <t>8aonn[c] + amet[c] &lt;=&gt; amob[c] + dann[c]</t>
  </si>
  <si>
    <t>OGAPODRAFT_83869 or OGAPODRAFT_95129</t>
  </si>
  <si>
    <t>2.6.1.62</t>
  </si>
  <si>
    <t>AMGDLt</t>
  </si>
  <si>
    <t>Amygdalin transporter</t>
  </si>
  <si>
    <t>amgdl[e] &lt;=&gt; amgdl[c]</t>
  </si>
  <si>
    <t>AMOBTA</t>
  </si>
  <si>
    <t>S-adenosyl-4-methylsulfanyl-2-oxobutanoate transaminase</t>
  </si>
  <si>
    <t>amob[c] + ala_L[c] &lt;=&gt; amet[c] + pyr[c]</t>
  </si>
  <si>
    <t>2.6.1.12</t>
  </si>
  <si>
    <t>AMPTASEPG</t>
  </si>
  <si>
    <t>prolyl aminopeptidase</t>
  </si>
  <si>
    <t>h2o[c] + progly[c] =&gt; gly[c] + pro_L[c]</t>
  </si>
  <si>
    <t>OGAPODRAFT_15971 or OGAPODRAFT_94022</t>
  </si>
  <si>
    <t>3.4.11.5</t>
  </si>
  <si>
    <t>APGSDmt</t>
  </si>
  <si>
    <t>alpha-glucosidase  [Maltotriose]</t>
  </si>
  <si>
    <t>mtose[c] + 2 h2o[c] &lt;=&gt; 3 glc_D[c]</t>
  </si>
  <si>
    <t>OGAPODRAFT_15360</t>
  </si>
  <si>
    <t>3.2.1.20</t>
  </si>
  <si>
    <t>APGSDmz</t>
  </si>
  <si>
    <t>alpha-glucosidase  [melezitose]</t>
  </si>
  <si>
    <t>melzit[c] + h2o[c] &lt;=&gt; tur[c] + glc_D[c]</t>
  </si>
  <si>
    <t>APGSDpt</t>
  </si>
  <si>
    <t>alpha-glucosidase  [palatinose]</t>
  </si>
  <si>
    <t>pala[c] + h2o[c] &lt;=&gt; fru[c] + glc_D[c]</t>
  </si>
  <si>
    <t>APGSDtn</t>
  </si>
  <si>
    <t>alpha-glucosidase -turanose</t>
  </si>
  <si>
    <t>tur[c] + h2o[c] &lt;=&gt; fru[c] + glc_D[c]</t>
  </si>
  <si>
    <t>ARABR2</t>
  </si>
  <si>
    <t>L-Arabitol:NAD+ 1-oxidoreductase</t>
  </si>
  <si>
    <t>h[c] + nadh[c] + arab_L[c] &lt;=&gt; nad[c] + abt[c]</t>
  </si>
  <si>
    <t>OGAPODRAFT_15259</t>
  </si>
  <si>
    <t>1.1.1.21</t>
  </si>
  <si>
    <t>ASNTA</t>
  </si>
  <si>
    <t>Asparagine oxo-acid transamination</t>
  </si>
  <si>
    <t>asn_L[c] &lt;=&gt; 2oxosucc[c]</t>
  </si>
  <si>
    <t>2.6.1.14</t>
  </si>
  <si>
    <t>BUPN</t>
  </si>
  <si>
    <t>beta-ureidopropionase</t>
  </si>
  <si>
    <t>h2o[c] + cala[c] + h[c] =&gt; ala_B[c] + co2[c] + nh4[c]</t>
  </si>
  <si>
    <t>OGAPODRAFT_83235 or OGAPODRAFT_96493</t>
  </si>
  <si>
    <t>3.5.1.6</t>
  </si>
  <si>
    <t>CMALL</t>
  </si>
  <si>
    <t>Citramalate lyase</t>
  </si>
  <si>
    <t>cmal[c] &lt;=&gt; pyr[c] + ac[c]</t>
  </si>
  <si>
    <t>4.1.3.22</t>
  </si>
  <si>
    <t>CMALt</t>
  </si>
  <si>
    <t>Citramalate transport</t>
  </si>
  <si>
    <t>cmal[e] &lt;=&gt; cmal[c]</t>
  </si>
  <si>
    <t>DCTLt</t>
  </si>
  <si>
    <t>Dulcitol transporter</t>
  </si>
  <si>
    <t>dctl[e] &lt;=&gt; dctl[c]</t>
  </si>
  <si>
    <t>DHAt</t>
  </si>
  <si>
    <t>Dihydroxyacetone transporter</t>
  </si>
  <si>
    <t>dha[e] &lt;=&gt; dha[c]</t>
  </si>
  <si>
    <t>DHPD</t>
  </si>
  <si>
    <t>dihydropyrimidinase</t>
  </si>
  <si>
    <t>56dura[c] + h2o[c] =&gt; cala[c]</t>
  </si>
  <si>
    <t>OGAPODRAFT_8172 or OGAPODRAFT_47736</t>
  </si>
  <si>
    <t>3.5.2.2</t>
  </si>
  <si>
    <t>DRIBt</t>
  </si>
  <si>
    <t>Deoxyribose Transporter</t>
  </si>
  <si>
    <t>drib[e] &lt;=&gt; drib[c]</t>
  </si>
  <si>
    <t>E1PAld</t>
  </si>
  <si>
    <t>Erythrulose 1-phosphate aldolase</t>
  </si>
  <si>
    <t>erylse1p_L[c] =&gt; dhap[c] + fald[c]</t>
  </si>
  <si>
    <t>4.1.2.2</t>
  </si>
  <si>
    <t>E1PDH</t>
  </si>
  <si>
    <t>Erythritol 1-phosphate dehydrogenase</t>
  </si>
  <si>
    <t>ery1p[c] + nadp[c] &lt;=&gt; erylse1p_D[c] + nadph[c] + h[c]</t>
  </si>
  <si>
    <t>1.1.1.402</t>
  </si>
  <si>
    <t>E1PEPI</t>
  </si>
  <si>
    <t>Erythrulose 1-phosphate epimerase</t>
  </si>
  <si>
    <t>erylse1p_D[c] &lt;=&gt; erylse1p_L[c]</t>
  </si>
  <si>
    <t>5.1.3.38</t>
  </si>
  <si>
    <t>eryEFG</t>
  </si>
  <si>
    <t>Erythritol transport system</t>
  </si>
  <si>
    <t>eryth[e] + atp[c] =&gt; eryth[c] + adp[c]</t>
  </si>
  <si>
    <t>TC 3.A.1.2.11/ TC 3.A.1.2.16</t>
  </si>
  <si>
    <t>ERYK</t>
  </si>
  <si>
    <t>Erythritol kinase</t>
  </si>
  <si>
    <t>eryth[c] + atp[c] =&gt; ery1p[c] + adp[c]</t>
  </si>
  <si>
    <t>2.7.1.215</t>
  </si>
  <si>
    <t>Ex_4hb</t>
  </si>
  <si>
    <t>4-Hydroxybutyric acid Transporter</t>
  </si>
  <si>
    <t>4hb[e] &lt;=&gt;</t>
  </si>
  <si>
    <t>Ex_56dura</t>
  </si>
  <si>
    <t>5,6-dihydrouracil exchange</t>
  </si>
  <si>
    <t>56dura[e] &lt;=&gt;</t>
  </si>
  <si>
    <t>Ex_abt_L</t>
  </si>
  <si>
    <t>L-arabitol exchange</t>
  </si>
  <si>
    <t>abt_L[e] &lt;=&gt;</t>
  </si>
  <si>
    <t>Ex_agm</t>
  </si>
  <si>
    <t>Agmatine exchange</t>
  </si>
  <si>
    <t>agm[e] &lt;=&gt;</t>
  </si>
  <si>
    <t>Ex_all_D</t>
  </si>
  <si>
    <t>Allose exchange</t>
  </si>
  <si>
    <t xml:space="preserve">all_D[e] &lt;=&gt; </t>
  </si>
  <si>
    <t>Ex_amgdl</t>
  </si>
  <si>
    <t>Amygdalin exchange</t>
  </si>
  <si>
    <t>amgdl[e] &lt;=&gt;</t>
  </si>
  <si>
    <t>Ex_cmal</t>
  </si>
  <si>
    <t>Citramalate exchange</t>
  </si>
  <si>
    <t xml:space="preserve">cmal[e] &lt;=&gt; </t>
  </si>
  <si>
    <t>Ex_dctl</t>
  </si>
  <si>
    <t>Dulcitol exchange</t>
  </si>
  <si>
    <t>dctl[e] &lt;=&gt;</t>
  </si>
  <si>
    <t>Ex_dha</t>
  </si>
  <si>
    <t>Dihydroxyacetone exchange</t>
  </si>
  <si>
    <t>dha[e] &lt;=&gt;</t>
  </si>
  <si>
    <t>Ex_drib</t>
  </si>
  <si>
    <t>Deoxyribose Exchange</t>
  </si>
  <si>
    <t>drib[e] &lt;=&gt;</t>
  </si>
  <si>
    <t>Ex_eryth</t>
  </si>
  <si>
    <t>Erythritol exchange</t>
  </si>
  <si>
    <t xml:space="preserve">eryth[e] &lt;=&gt; </t>
  </si>
  <si>
    <t>Ex_frmd</t>
  </si>
  <si>
    <t>Formamide exchange</t>
  </si>
  <si>
    <t>frmd[e] &lt;=&gt;</t>
  </si>
  <si>
    <t>Ex_lmn</t>
  </si>
  <si>
    <t>Laminarin exchange</t>
  </si>
  <si>
    <t>lmn[e] &lt;=&gt;</t>
  </si>
  <si>
    <t>Ex_maltl</t>
  </si>
  <si>
    <t>Maltitol Exchange</t>
  </si>
  <si>
    <t>maltl[e] &lt;=&gt;</t>
  </si>
  <si>
    <t>Ex_melzit</t>
  </si>
  <si>
    <t>D-Melezitose Exchange</t>
  </si>
  <si>
    <t>melzit[e] &lt;=&gt;</t>
  </si>
  <si>
    <t>Ex_mitril</t>
  </si>
  <si>
    <t>Mandelonitril Exchange</t>
  </si>
  <si>
    <t>mitril[e] &lt;=&gt;</t>
  </si>
  <si>
    <t>Ex_mtose</t>
  </si>
  <si>
    <t>Maltotriose Exchange</t>
  </si>
  <si>
    <t>mtose[e] &lt;=&gt;</t>
  </si>
  <si>
    <t>Ex_omal</t>
  </si>
  <si>
    <t>Oxalomalate exchange</t>
  </si>
  <si>
    <t xml:space="preserve">omal[e] &lt;=&gt; </t>
  </si>
  <si>
    <t>Ex_pala</t>
  </si>
  <si>
    <t>Palatinose Exchange</t>
  </si>
  <si>
    <t xml:space="preserve">pala[e] &lt;=&gt; </t>
  </si>
  <si>
    <t>Ex_progly</t>
  </si>
  <si>
    <t>L-Prolinylglycine exchange</t>
  </si>
  <si>
    <t>progly[e] &lt;=&gt;</t>
  </si>
  <si>
    <t>Ex_psi_D</t>
  </si>
  <si>
    <t>D-Psicose exchange</t>
  </si>
  <si>
    <t xml:space="preserve">psi_D[e] &lt;=&gt; </t>
  </si>
  <si>
    <t>Ex_rbt</t>
  </si>
  <si>
    <t>Adonitol exchange</t>
  </si>
  <si>
    <t>rbt[e] &lt;=&gt;</t>
  </si>
  <si>
    <t>Ex_rfn_D</t>
  </si>
  <si>
    <t>D-Raffinose exchange</t>
  </si>
  <si>
    <t xml:space="preserve">rfn_D[e] &lt;=&gt; </t>
  </si>
  <si>
    <t>Ex_rib_D</t>
  </si>
  <si>
    <t>D-ribose exchange</t>
  </si>
  <si>
    <t>rib_D[e] &lt;=&gt;</t>
  </si>
  <si>
    <t>Ex_tur</t>
  </si>
  <si>
    <t>Turanose Exchange</t>
  </si>
  <si>
    <t xml:space="preserve">tur[e] &lt;=&gt; </t>
  </si>
  <si>
    <t>FORA</t>
  </si>
  <si>
    <t>formamidase</t>
  </si>
  <si>
    <t>h2o[c] + frmd[c] =&gt; for[c] + nh4[c]</t>
  </si>
  <si>
    <t>OGAPODRAFT_14111 or OGAPODRAFT_17474</t>
  </si>
  <si>
    <t>3.5.1.49</t>
  </si>
  <si>
    <t>FRMDt</t>
  </si>
  <si>
    <t>Formamide transporter</t>
  </si>
  <si>
    <t>frmd[e] &lt;=&gt; frmd[c]</t>
  </si>
  <si>
    <t>GALTe</t>
  </si>
  <si>
    <t>Galactose transport out of cell</t>
  </si>
  <si>
    <t>gal[c] &lt;=&gt; gal[e]</t>
  </si>
  <si>
    <t>GBEZ</t>
  </si>
  <si>
    <t>1,4-alpha-glucan branching enzyme</t>
  </si>
  <si>
    <t>14glun[c] =&gt; glycogen[c] + h2o[c]</t>
  </si>
  <si>
    <t>OGAPODRAFT_94107</t>
  </si>
  <si>
    <t>2.4.1.18</t>
  </si>
  <si>
    <t>GLA</t>
  </si>
  <si>
    <t>Raffinose galactohydrolase</t>
  </si>
  <si>
    <t>rfn_D[c] + h2o[c] &lt;=&gt; gal[c] + sucr[c]</t>
  </si>
  <si>
    <t>3.2.1.22</t>
  </si>
  <si>
    <t>GLPYAT</t>
  </si>
  <si>
    <t>L-Glutamine:pyruvate aminotransferase</t>
  </si>
  <si>
    <t>gln_L[c] + pyr[c] &lt;=&gt; 2oxoglu[c] + ala_L[c]</t>
  </si>
  <si>
    <t>2.6.1.15</t>
  </si>
  <si>
    <t>GNADPXRT</t>
  </si>
  <si>
    <t>galactitol:NADP+ 1-oxidoreductase</t>
  </si>
  <si>
    <t>dctl[c] + nadp[c] =&gt; gal[c] + nadph[c] + h[c]</t>
  </si>
  <si>
    <t>GNADXRT</t>
  </si>
  <si>
    <t>galactitol:NAD+ 1-oxidoreductase</t>
  </si>
  <si>
    <t>dctl[c] + nad[c] =&gt; gal[c] + nadh[c] + h[c]</t>
  </si>
  <si>
    <t>HBAt</t>
  </si>
  <si>
    <t>4-Hydroxybutyric acid  Exchange</t>
  </si>
  <si>
    <t>4hb[c] &lt;=&gt; 4hb[e]</t>
  </si>
  <si>
    <t>IRDL</t>
  </si>
  <si>
    <t>Inosine ribohydrolase</t>
  </si>
  <si>
    <t>ins[c] + h2o[c] &lt;=&gt; hxan[c] + rib_D[c]</t>
  </si>
  <si>
    <t>OGAPODRAFT_15858</t>
  </si>
  <si>
    <t>3.2.2.1</t>
  </si>
  <si>
    <t>LMNG</t>
  </si>
  <si>
    <t>glucan 1,3-beta-glucosidase</t>
  </si>
  <si>
    <t>lmn[e] =&gt; glc_D[e]</t>
  </si>
  <si>
    <t>3.2.1.58</t>
  </si>
  <si>
    <t>MALTLH</t>
  </si>
  <si>
    <t>Maltitol hydrolase</t>
  </si>
  <si>
    <t>maltl[e] + h2o[e] &lt;=&gt; glc_D[e] + sbt_D[e]</t>
  </si>
  <si>
    <t>ME2</t>
  </si>
  <si>
    <t>malic enzyme (NADP)</t>
  </si>
  <si>
    <t>nadp[c] + mal_L[c] =&gt; co2[c] + nadph[c] + pyr[c]</t>
  </si>
  <si>
    <t>OGAPODRAFT_16261</t>
  </si>
  <si>
    <t>1.1.1.38</t>
  </si>
  <si>
    <t>PAS_chr3_0181</t>
  </si>
  <si>
    <t>MELZITt</t>
  </si>
  <si>
    <t>D-Melezitose Transporter</t>
  </si>
  <si>
    <t>melzit[c] &lt;=&gt; melzit[e]</t>
  </si>
  <si>
    <t>MGH</t>
  </si>
  <si>
    <t>maltose glucohydrolase</t>
  </si>
  <si>
    <t>malt[c] + h2o[c] &lt;=&gt; 2 glc_D[c]</t>
  </si>
  <si>
    <t>MITRILt</t>
  </si>
  <si>
    <t>Mandelonitril transport</t>
  </si>
  <si>
    <t>mitril[c] &lt;=&gt; mitril[e]</t>
  </si>
  <si>
    <t>MsmEFGK</t>
  </si>
  <si>
    <t>Raffinose/stachyose/melibiose transport system</t>
  </si>
  <si>
    <t>rfn_D[e] + atp[c] =&gt; rfn_D[c] + adp[c]</t>
  </si>
  <si>
    <t>TC 3.A.1.1.28</t>
  </si>
  <si>
    <t>MTOSEt</t>
  </si>
  <si>
    <t>Maltotriose Transporter</t>
  </si>
  <si>
    <t>mtose[c] &lt;=&gt; mtose[e]</t>
  </si>
  <si>
    <t>NITR</t>
  </si>
  <si>
    <t>Nitrate reductase</t>
  </si>
  <si>
    <t>no2[c] + nad[c] + h2o[c] &lt;=&gt; no3[c] + nadh[c] + h[c]</t>
  </si>
  <si>
    <t>1.7.1.1</t>
  </si>
  <si>
    <t>NTRIR</t>
  </si>
  <si>
    <t>Nitrite reductase</t>
  </si>
  <si>
    <t>nh4[c] + 3 nad[c] + 2 h2o[c] &lt;=&gt; no2[c] + 3 nadh[c] + 5 h[c]</t>
  </si>
  <si>
    <t>1.7.1.4</t>
  </si>
  <si>
    <t>OAM</t>
  </si>
  <si>
    <t>Omega amidase</t>
  </si>
  <si>
    <t xml:space="preserve"> 2oxosucc[c] + h2o[c] =&gt; oaa[c] + nh4[c]</t>
  </si>
  <si>
    <t>3.5.1.3</t>
  </si>
  <si>
    <t>OGLA</t>
  </si>
  <si>
    <t>2-oxoglutamate amidase</t>
  </si>
  <si>
    <t>2oxoglu[c] + h2o[c] =&gt; akg[c] + nh4[c]</t>
  </si>
  <si>
    <t>3.5.1.111</t>
  </si>
  <si>
    <t>OMALL</t>
  </si>
  <si>
    <t>Oxalomalate lyase</t>
  </si>
  <si>
    <t>omal[c] &lt;=&gt; oaa[c] + glx[c]</t>
  </si>
  <si>
    <t>4.1.3.13</t>
  </si>
  <si>
    <t>OMALt</t>
  </si>
  <si>
    <t>Oxalomalate transport</t>
  </si>
  <si>
    <t>omal[e] &lt;=&gt; omal[c]</t>
  </si>
  <si>
    <t>PALAt</t>
  </si>
  <si>
    <t>Palatinose transporter</t>
  </si>
  <si>
    <t>pala[c] &lt;=&gt; pala[e]</t>
  </si>
  <si>
    <t>PBGH</t>
  </si>
  <si>
    <t>(R)-Prunasin beta-D-glucohydrolase</t>
  </si>
  <si>
    <t>prun[c] + h2o[c] &lt;=&gt; mitril[c] + glc_D[c]</t>
  </si>
  <si>
    <t>PIP</t>
  </si>
  <si>
    <t>proline iminopeptidase</t>
  </si>
  <si>
    <t>pepd[c] + h2o[c] &lt;=&gt; pro_L[c] + pepd_woPro[c]</t>
  </si>
  <si>
    <t>OGAPODRAFT_15971</t>
  </si>
  <si>
    <t>PROGLYt</t>
  </si>
  <si>
    <t>L-Prolinylglycine transporter</t>
  </si>
  <si>
    <t>progly[e] &lt;=&gt; progly[c]</t>
  </si>
  <si>
    <t>PSE</t>
  </si>
  <si>
    <t>D-psicose 3-epimerase</t>
  </si>
  <si>
    <t>psi_D[c] &lt;=&gt; fru[c]</t>
  </si>
  <si>
    <t>5.1.3.30</t>
  </si>
  <si>
    <t>PSIt</t>
  </si>
  <si>
    <t>Psicose transport</t>
  </si>
  <si>
    <t>psi_D[e] &lt;=&gt; psi_D[c]</t>
  </si>
  <si>
    <t>RBLK_L</t>
  </si>
  <si>
    <t>L-ribulokinase</t>
  </si>
  <si>
    <t>rbl_L[c] + atp[c] =&gt; ru5p_L[c] + adp[c]</t>
  </si>
  <si>
    <t>2.7.1.16</t>
  </si>
  <si>
    <t>RBTt</t>
  </si>
  <si>
    <t>Adonitol transporter</t>
  </si>
  <si>
    <t xml:space="preserve">rbt[e] &lt;=&gt; rbt[c] </t>
  </si>
  <si>
    <t>RIBt</t>
  </si>
  <si>
    <t>D-ribose transporter</t>
  </si>
  <si>
    <t>rib_D[e] &lt;=&gt; rib_D[c]</t>
  </si>
  <si>
    <t>RNADXRT</t>
  </si>
  <si>
    <t>Ribitol:NAD+ 2-oxidoreductase</t>
  </si>
  <si>
    <t>rbt[c] + nad[c] &lt;=&gt; rbl_D[c] + nadh[c] + h[c]</t>
  </si>
  <si>
    <t>OGAPODRAFT_97665</t>
  </si>
  <si>
    <t>1.1.1.56</t>
  </si>
  <si>
    <t>RU5PE_L</t>
  </si>
  <si>
    <t>L-ribulose-5-phosphate 4-epimerase</t>
  </si>
  <si>
    <t>ru5p_L[c] &lt;=&gt; xu5p_D[c]</t>
  </si>
  <si>
    <t>5.1.3.4</t>
  </si>
  <si>
    <t>SGH</t>
  </si>
  <si>
    <t>sucrose glucohydrolase</t>
  </si>
  <si>
    <t>sucr[c] + h2o[c] &lt;=&gt; fru[c] + glc_D[c]</t>
  </si>
  <si>
    <t>SMPDE</t>
  </si>
  <si>
    <t>sphingomyelin phosphodiesterase</t>
  </si>
  <si>
    <t>h2o[c] + sphmyln[c] =&gt; h[c] + cholp[c] + ceravg[c]</t>
  </si>
  <si>
    <t>OGAPODRAFT_40930</t>
  </si>
  <si>
    <t>3.1.4.12</t>
  </si>
  <si>
    <t>SORRED</t>
  </si>
  <si>
    <t>sorbose reductase</t>
  </si>
  <si>
    <t>srb_L[c] + nadph[c] + h[c] =&gt; sbt_L[c] + nadp[c]</t>
  </si>
  <si>
    <t>OGAPODRAFT_24623</t>
  </si>
  <si>
    <t>1.1.1.289</t>
  </si>
  <si>
    <t>PAS_chr4_0754</t>
  </si>
  <si>
    <t>SSADH</t>
  </si>
  <si>
    <t>succinate-semialdehyde dehydrogenase [NAD+]</t>
  </si>
  <si>
    <t>sucsal[c] + nad[c] + h2o[c] =&gt; succ[c] + nadh[c] + h[c]</t>
  </si>
  <si>
    <t>OGAPODRAFT_16609</t>
  </si>
  <si>
    <t>1.2.1.16</t>
  </si>
  <si>
    <t>TALAx</t>
  </si>
  <si>
    <t>transaldolase</t>
  </si>
  <si>
    <t>s7p[x] + g3p[x] &lt;=&gt; e4p[x] + f6p[x]</t>
  </si>
  <si>
    <t>OGAPODRAFT_17504 or OGAPODRAFT_17502 or OGAPODRAFT_98329</t>
  </si>
  <si>
    <t>2.2.1.2  3.2.1.3</t>
  </si>
  <si>
    <t>PAS_chr2-2_0337 or PAS_chr2-2_0338 or PAS_chr4_0579</t>
  </si>
  <si>
    <t>TURt</t>
  </si>
  <si>
    <t>Turanose transporter</t>
  </si>
  <si>
    <t>tur[c] &lt;=&gt; tur[e]</t>
  </si>
  <si>
    <t>URIK3</t>
  </si>
  <si>
    <t>uridine kinase  [utp]</t>
  </si>
  <si>
    <t>utp[c] + uri[c] &lt;=&gt; udp[c] + ump[c]</t>
  </si>
  <si>
    <t>OGAPODRAFT_16935</t>
  </si>
  <si>
    <t>2.7.1.48</t>
  </si>
  <si>
    <t>URIK4</t>
  </si>
  <si>
    <t>uridine kinase  [itp]</t>
  </si>
  <si>
    <t>itp[c] + uri[c] &lt;=&gt; idp[c] + ump[c]</t>
  </si>
  <si>
    <t>URIK5</t>
  </si>
  <si>
    <t>uridine kinase  [datp]</t>
  </si>
  <si>
    <t>datp[c] + uri[c] &lt;=&gt; dadp[c] + ump[c]</t>
  </si>
  <si>
    <t>URIK6</t>
  </si>
  <si>
    <t>uridine kinase [dgtp]</t>
  </si>
  <si>
    <t>dgtp[c] + uri[c] &lt;=&gt; dgdp[c] + ump[c]</t>
  </si>
  <si>
    <t>URIK7</t>
  </si>
  <si>
    <t>uridine kinase [dttp]</t>
  </si>
  <si>
    <t>dttp[c] + uri[c] &lt;=&gt; dtdp[c] + ump[c]</t>
  </si>
  <si>
    <t>URIK8</t>
  </si>
  <si>
    <t>cytidine kinase  [dctp]</t>
  </si>
  <si>
    <t>dctp[c] + uri[c] &lt;=&gt; dcdp[c] + ump[c]</t>
  </si>
  <si>
    <t>URIK9</t>
  </si>
  <si>
    <t>uridine kinase  [dutp]</t>
  </si>
  <si>
    <t>dutp[c] + uri[c] &lt;=&gt; dudp[c] + ump[c]</t>
  </si>
  <si>
    <t>usDHG</t>
  </si>
  <si>
    <t>unspecific Dehydrogenase</t>
  </si>
  <si>
    <t>4hb[c] + nadp[c] =&gt; sucsal[c] + h[c] + nadph[c]</t>
  </si>
  <si>
    <t>OGAPODRAFT_17038</t>
  </si>
  <si>
    <t>1.1.1.61</t>
  </si>
  <si>
    <t>VPAMTr</t>
  </si>
  <si>
    <t>valine---pyruvate transaminase</t>
  </si>
  <si>
    <t>3mob[c] + ala_L[c] &lt;=&gt; pyr[c] + val_L[c]</t>
  </si>
  <si>
    <t>OGAPODRAFT_15646</t>
  </si>
  <si>
    <t>2.6.1.66</t>
  </si>
  <si>
    <t>XU5PE_L</t>
  </si>
  <si>
    <t>L-ribulose-5-phosphate 3-epimerase</t>
  </si>
  <si>
    <t>ru5p_L[c] &lt;=&gt; xu5p_L[c]</t>
  </si>
  <si>
    <t>5.1.3.22</t>
  </si>
  <si>
    <t>XYLR2</t>
  </si>
  <si>
    <t>xylose reductase</t>
  </si>
  <si>
    <t>h[c] + nadh[c] + xyl_D[c] =&gt; nad[c] + xylt[c]</t>
  </si>
  <si>
    <t>OGAPODRAFT_15536 or OGAPODRAFT_15624</t>
  </si>
  <si>
    <t>PAS_chr2-1_0573 or PAS_chr3_0744</t>
  </si>
  <si>
    <t>XYLTD_L</t>
  </si>
  <si>
    <t>Xylitol:NAD oxidoreductase</t>
  </si>
  <si>
    <t>nad[c] + xylt[c] =&gt; h[c] + nadh[c] + xylu_L[c]</t>
  </si>
  <si>
    <t>1.1.1.15</t>
  </si>
  <si>
    <t>XYLUK_L</t>
  </si>
  <si>
    <t>L-xylulokinase</t>
  </si>
  <si>
    <t>xylu_L[c] + atp[c] =&gt; xu5p_L[c] + adp[c]</t>
  </si>
  <si>
    <t>2.7.1.53</t>
  </si>
  <si>
    <t>Name</t>
  </si>
  <si>
    <t>Formula</t>
  </si>
  <si>
    <t>FRDcm</t>
  </si>
  <si>
    <t>fadh2[m] + fum[c] =&gt; fad[m] + succ[c]</t>
  </si>
  <si>
    <t>OGAPODRAFT_15471</t>
  </si>
  <si>
    <t>GLPT</t>
  </si>
  <si>
    <t>tdcoa[c] + glp[c] =&gt; h[c] + coa[c] + tglp[c]</t>
  </si>
  <si>
    <t>OGAPODRAFT_16906</t>
  </si>
  <si>
    <t>SERSECTRSm</t>
  </si>
  <si>
    <t>atp[c] + ser_L[c] + tRNASec[c] =&gt; ppi[c] + amp[c] + sertrnasec[c]</t>
  </si>
  <si>
    <t>OGAPODRAFT_16933</t>
  </si>
  <si>
    <t>SERSECTRS</t>
  </si>
  <si>
    <t>atp[m] + ser_L[m] + tRNASec[m] =&gt; ppi[m] + amp[m] + sertrnasec[m]</t>
  </si>
  <si>
    <t>OGAPODRAFT_89277</t>
  </si>
  <si>
    <t>CYSST</t>
  </si>
  <si>
    <t>cys_L[m] + C15811[m] =&gt; ala_L[m] + C15812[m]</t>
  </si>
  <si>
    <t>OGAPODRAFT_17430</t>
  </si>
  <si>
    <t>BTNAPOCL</t>
  </si>
  <si>
    <t>btamp[c] + Apo_carboxylase[c] =&gt; amp[c] + btn_cbxl[c]</t>
  </si>
  <si>
    <t>OGAPODRAFT_15371</t>
  </si>
  <si>
    <t>GLUAATRANS</t>
  </si>
  <si>
    <t>5_L_Glutamyl_peptide[c] + Amino_acid[c] &lt;=&gt; pepd[c] + 5L_Gluaa[c]</t>
  </si>
  <si>
    <t>OGAPODRAFT_16837</t>
  </si>
  <si>
    <t>RNAUUM</t>
  </si>
  <si>
    <t>trna[m] &lt;=&gt; tRNAP[m]</t>
  </si>
  <si>
    <t>OGAPODRAFT_95868 or OGAPODRAFT_50275 or OGAPODRAFT_16186</t>
  </si>
  <si>
    <t>ALATRS</t>
  </si>
  <si>
    <t>atp[c] + ala_L[c] + trnaala[c] =&gt; ppi[c] + amp[c] + alatrna[c]</t>
  </si>
  <si>
    <t>OGAPODRAFT_15056</t>
  </si>
  <si>
    <t>ALATRSm</t>
  </si>
  <si>
    <t>atp[m] + ala_L[m] + trnaala[m] =&gt; ppi[m] + amp[m] + alatrna[m]</t>
  </si>
  <si>
    <t>CYSTRSm</t>
  </si>
  <si>
    <t>atp[m] + cys_L[m] + trnacys[m] =&gt; ppi[m] + amp[m] + cystrna[m]</t>
  </si>
  <si>
    <t>OGAPODRAFT_84499</t>
  </si>
  <si>
    <t>GLNTRAT</t>
  </si>
  <si>
    <t>h2o[c] + gln_L[c] + atp[c] + glutrnagln[c] =&gt; h[c] + pi[c] + glu_L[c] + adp[c] + glntrna[c]</t>
  </si>
  <si>
    <t>OGAPODRAFT_15123</t>
  </si>
  <si>
    <t>GLNTRATm</t>
  </si>
  <si>
    <t>h2o[m] + atp[m] + gln_L[m] + glutrnagln[m] =&gt; h[m] + pi[m] + adp[m] + glu_L[m] + glntrna[m]</t>
  </si>
  <si>
    <t>OGAPODRAFT_93893</t>
  </si>
  <si>
    <t>GLNTRSm</t>
  </si>
  <si>
    <t>atp[m] + gln_L[m] + trnagln[m] =&gt; ppi[m] + amp[m] + glntrna[m]</t>
  </si>
  <si>
    <t>OGAPODRAFT_83178</t>
  </si>
  <si>
    <t>GLYTRSm</t>
  </si>
  <si>
    <t>atp[m] + gly[m] + trnagly[m] =&gt; ppi[m] + amp[m] + glytrna[m]</t>
  </si>
  <si>
    <t>OGAPODRAFT_97061</t>
  </si>
  <si>
    <t>PROTRSm</t>
  </si>
  <si>
    <t>atp[m] + pro_L[m] + trnapro[m] =&gt; ppi[m] + amp[m] + protrna[m]</t>
  </si>
  <si>
    <t>OGAPODRAFT_101483</t>
  </si>
  <si>
    <t>SERTRSm</t>
  </si>
  <si>
    <t>atp[m] + ser_L[m] + trnaser[m] =&gt; ppi[m] + amp[m] + sertrna[m]</t>
  </si>
  <si>
    <t>TRNADMPPT</t>
  </si>
  <si>
    <t>dmpp[c] + trna[c] =&gt; ppi[c] + trna6ipadn[c]</t>
  </si>
  <si>
    <t>OGAPODRAFT_98709</t>
  </si>
  <si>
    <t>ARGTRNATR</t>
  </si>
  <si>
    <t>argtrna[c] + PROTEIN_W[c] =&gt; trnaarg[c] + L_Arginyl_protein[c]</t>
  </si>
  <si>
    <t>OGAPODRAFT_15117</t>
  </si>
  <si>
    <t>ASPTRNAQL</t>
  </si>
  <si>
    <t>h2o[c] + gln_L[c] + atp[c] + ASPARTYL_TRNAASN[c] =&gt; pi[c] + glu_L[c] + adp[c] + asntrna[c]</t>
  </si>
  <si>
    <t>Gene still present</t>
  </si>
  <si>
    <t>ASPTRNAQLm</t>
  </si>
  <si>
    <t>h2o[m] + atp[m] + gln_L[m] + ASPARTYL_TRNAASN[m] =&gt; pi[m] + adp[m] + glu_L[m] + asntrna[m]</t>
  </si>
  <si>
    <t>ARGTRS</t>
  </si>
  <si>
    <t>atp[c] + arg_L[c] + trnaarg[c] =&gt; ppi[c] + amp[c] + argtrna[c]</t>
  </si>
  <si>
    <t>OGAPODRAFT_17452</t>
  </si>
  <si>
    <t>ARGTRSm</t>
  </si>
  <si>
    <t>atp[m] + arg_L[m] + trnaarg[m] =&gt; ppi[m] + amp[m] + argtrna[m]</t>
  </si>
  <si>
    <t>ASNTRS</t>
  </si>
  <si>
    <t>atp[c] + asn_L[c] + trnaasn[c] =&gt; ppi[c] + amp[c] + asntrna[c]</t>
  </si>
  <si>
    <t>OGAPODRAFT_83037</t>
  </si>
  <si>
    <t>ASNTRSm</t>
  </si>
  <si>
    <t>atp[m] + asn_L[m] + trnaasn[m] =&gt; ppi[m] + amp[m] + asntrna[m]</t>
  </si>
  <si>
    <t>OGAPODRAFT_9261</t>
  </si>
  <si>
    <t>ASPTRS</t>
  </si>
  <si>
    <t>atp[c] + asp_L[c] + trnaasp[c] =&gt; ppi[c] + amp[c] + asptrna[c]</t>
  </si>
  <si>
    <t>OGAPODRAFT_103693</t>
  </si>
  <si>
    <t>ASPTRSm</t>
  </si>
  <si>
    <t>atp[m] + asp_L[m] + trnaasp[m] =&gt; ppi[m] + amp[m] + asptrna[m]</t>
  </si>
  <si>
    <t>OGAPODRAFT_77218</t>
  </si>
  <si>
    <t>CYSTRS</t>
  </si>
  <si>
    <t>atp[c] + cys_L[c] + trnacys[c] =&gt; ppi[c] + amp[c] + cystrna[c]</t>
  </si>
  <si>
    <t>FMETTRSm</t>
  </si>
  <si>
    <t>10fthf[m] + mettrna[m] =&gt; h[m] + thf[m] + fmettrna[m]</t>
  </si>
  <si>
    <t>OGAPODRAFT_77014</t>
  </si>
  <si>
    <t>GLNTRS</t>
  </si>
  <si>
    <t>gln_L[c] + atp[c] + trnagln[c] =&gt; ppi[c] + amp[c] + glntrna[c]</t>
  </si>
  <si>
    <t>GLUTRS</t>
  </si>
  <si>
    <t>glu_L[c] + atp[c] + trnaglu[c] =&gt; ppi[c] + amp[c] + glutrna[c]</t>
  </si>
  <si>
    <t>OGAPODRAFT_89468</t>
  </si>
  <si>
    <t>GLUTRSm</t>
  </si>
  <si>
    <t>atp[m] + glu_L[m] + trnaglu[m] =&gt; ppi[m] + amp[m] + glutrna[m]</t>
  </si>
  <si>
    <t>OGAPODRAFT_15545</t>
  </si>
  <si>
    <t>GLYTRS</t>
  </si>
  <si>
    <t>atp[c] + gly[c] + trnagly[c] =&gt; ppi[c] + amp[c] + glytrna[c]</t>
  </si>
  <si>
    <t>HISTRS</t>
  </si>
  <si>
    <t>atp[c] + his_L[c] + trnahis[c] =&gt; ppi[c] + amp[c] + histrna[c]</t>
  </si>
  <si>
    <t>OGAPODRAFT_76562</t>
  </si>
  <si>
    <t>HISTRSm</t>
  </si>
  <si>
    <t>atp[m] + his_L[m] + trnahis[m] =&gt; ppi[m] + amp[m] + histrna[m]</t>
  </si>
  <si>
    <t>ILETRS</t>
  </si>
  <si>
    <t>atp[c] + ile_L[c] + trnaile[c] =&gt; ppi[c] + amp[c] + iletrna[c]</t>
  </si>
  <si>
    <t>OGAPODRAFT_77713</t>
  </si>
  <si>
    <t>ILETRSm</t>
  </si>
  <si>
    <t>atp[m] + ile_L[m] + trnaile[m] =&gt; ppi[m] + amp[m] + iletrna[m]</t>
  </si>
  <si>
    <t>OGAPODRAFT_17385</t>
  </si>
  <si>
    <t>LEUTRS</t>
  </si>
  <si>
    <t>atp[c] + leu_L[c] + trnaleu[c] =&gt; ppi[c] + amp[c] + leutrna[c]</t>
  </si>
  <si>
    <t>OGAPODRAFT_92907</t>
  </si>
  <si>
    <t>LEUTRSm</t>
  </si>
  <si>
    <t>atp[m] + leu_L[m] + trnaleu[m] =&gt; ppi[m] + amp[m] + leutrna[m]</t>
  </si>
  <si>
    <t>OGAPODRAFT_16856</t>
  </si>
  <si>
    <t>LYSTRS</t>
  </si>
  <si>
    <t>atp[c] + lys_L[c] + trnalys[c] =&gt; ppi[c] + amp[c] + lystrna[c]</t>
  </si>
  <si>
    <t>OGAPODRAFT_17228</t>
  </si>
  <si>
    <t>LYSTRSm</t>
  </si>
  <si>
    <t>atp[m] + lys_L[m] + trnalys[m] =&gt; ppi[m] + amp[m] + lystrna[m]</t>
  </si>
  <si>
    <t>OGAPODRAFT_15935</t>
  </si>
  <si>
    <t>METTRS</t>
  </si>
  <si>
    <t>atp[c] + met_L[c] + trnamet[c] =&gt; ppi[c] + amp[c] + mettrna[c]</t>
  </si>
  <si>
    <t>OGAPODRAFT_84152</t>
  </si>
  <si>
    <t>METTRSm</t>
  </si>
  <si>
    <t>atp[m] + met_L[m] + trnamet[m] =&gt; ppi[m] + amp[m] + mettrna[m]</t>
  </si>
  <si>
    <t>OGAPODRAFT_100743</t>
  </si>
  <si>
    <t>PHETRS</t>
  </si>
  <si>
    <t>atp[c] + phe_L[c] + trnaphe[c] =&gt; ppi[c] + amp[c] + phetrna[c]</t>
  </si>
  <si>
    <t>OGAPODRAFT_78243 and OGAPODRAFT_17557</t>
  </si>
  <si>
    <t>PHETRSm</t>
  </si>
  <si>
    <t>atp[m] + phe_L[m] + trnaphe[m] =&gt; ppi[m] + amp[m] + phetrna[m]</t>
  </si>
  <si>
    <t>OGAPODRAFT_83433</t>
  </si>
  <si>
    <t>PROTRS</t>
  </si>
  <si>
    <t>atp[c] + pro_L[c] + trnapro[c] =&gt; ppi[c] + amp[c] + protrna[c]</t>
  </si>
  <si>
    <t>OGAPODRAFT_39276 or OGAPODRAFT_101483</t>
  </si>
  <si>
    <t>SERTRS</t>
  </si>
  <si>
    <t>atp[c] + ser_L[c] + trnaser[c] =&gt; ppi[c] + amp[c] + sertrna[c]</t>
  </si>
  <si>
    <t>OGAPODRAFT_89277 or OGAPODRAFT_16933</t>
  </si>
  <si>
    <t>THRTRS</t>
  </si>
  <si>
    <t>atp[c] + thr_L[c] + trnathr[c] =&gt; ppi[c] + amp[c] + thrtrna[c]</t>
  </si>
  <si>
    <t>OGAPODRAFT_88455</t>
  </si>
  <si>
    <t>THRTRSm</t>
  </si>
  <si>
    <t>atp[m] + thr_L[m] + trnathr[m] =&gt; ppi[m] + amp[m] + thrtrna[m]</t>
  </si>
  <si>
    <t>OGAPODRAFT_16768</t>
  </si>
  <si>
    <t>TRPTRS</t>
  </si>
  <si>
    <t>atp[c] + trp_L[c] + trnatrp[c] =&gt; ppi[c] + amp[c] + trptrna[c]</t>
  </si>
  <si>
    <t>OGAPODRAFT_94663</t>
  </si>
  <si>
    <t>TRPTRSm</t>
  </si>
  <si>
    <t>atp[m] + trp_L[m] + trnatrp[m] =&gt; ppi[m] + amp[m] + trptrna[m]</t>
  </si>
  <si>
    <t>OGAPODRAFT_99128</t>
  </si>
  <si>
    <t>TYRTRS</t>
  </si>
  <si>
    <t>atp[c] + tyr_L[c] + trnatyr[c] =&gt; ppi[c] + amp[c] + tyrtrna[c]</t>
  </si>
  <si>
    <t>OGAPODRAFT_76106</t>
  </si>
  <si>
    <t>TYRTRSm</t>
  </si>
  <si>
    <t>atp[m] + tyr_L[m] + trnatyr[m] =&gt; ppi[m] + amp[m] + tyrtrna[m]</t>
  </si>
  <si>
    <t>OGAPODRAFT_17116</t>
  </si>
  <si>
    <t>VALTRS</t>
  </si>
  <si>
    <t>atp[c] + val_L[c] + trnaval[c] =&gt; ppi[c] + amp[c] + valtrna[c]</t>
  </si>
  <si>
    <t>OGAPODRAFT_15741</t>
  </si>
  <si>
    <t>VALTRSm</t>
  </si>
  <si>
    <t>atp[m] + val_L[m] + trnaval[m] =&gt; ppi[m] + amp[m] + valtrna[m]</t>
  </si>
  <si>
    <t>TRNAALAMET</t>
  </si>
  <si>
    <t>trnaala[m] + amet[m] &lt;=&gt; ahcys[m] + tRNAn2mgua[m]</t>
  </si>
  <si>
    <t>OGAPODRAFT_16186</t>
  </si>
  <si>
    <t>TRNAGUAMETc</t>
  </si>
  <si>
    <t>amet[c] + tRNA_gua[c] &lt;=&gt; ahcys[c] + tRNAn2mgua[c]</t>
  </si>
  <si>
    <t>TRNAGUAMETm</t>
  </si>
  <si>
    <t>amet[m] + tRNA_gua[m] &lt;=&gt; ahcys[m] + tRNAn2mgua[m]</t>
  </si>
  <si>
    <t>TRNAPSURI</t>
  </si>
  <si>
    <t>tRNA_uri[c] &lt;=&gt; tRNA_psuri[c]</t>
  </si>
  <si>
    <t>OGAPODRAFT_82848 or OGAPODRAFT_16247 or OGAPODRAFT_83994 or OGAPODRAFT_93590 or OGAPODRAFT_94058</t>
  </si>
  <si>
    <t>TRNAPSURIm</t>
  </si>
  <si>
    <t>tRNA_uri[m] &lt;=&gt; tRNA_psuri[m]</t>
  </si>
  <si>
    <t>OGAPODRAFT_95868 or OGAPODRAFT_50275</t>
  </si>
  <si>
    <t>TRNADHUS</t>
  </si>
  <si>
    <t>h[c] + nadph[c] + uri[c] =&gt; nadp[c] + 34_dihydrouridine[c]</t>
  </si>
  <si>
    <t>OGAPODRAFT_15863 or OGAPODRAFT_17115</t>
  </si>
  <si>
    <t>AMID</t>
  </si>
  <si>
    <t>h2o[c] + 4gudbd[c] =&gt; nh4[c] + 4gudbutn[c]</t>
  </si>
  <si>
    <t>OGAPODRAFT_15123 or OGAPODRAFT_10662</t>
  </si>
  <si>
    <t>NTRLASE2</t>
  </si>
  <si>
    <t>2 h2o[c] + aprop[c] =&gt; nh4[c] + ala_L[c]</t>
  </si>
  <si>
    <t>OGAPODRAFT_96493 or OGAPODRAFT_75262</t>
  </si>
  <si>
    <t>OGAPODRAFT_96493 still present</t>
  </si>
  <si>
    <t>NTRLASE3</t>
  </si>
  <si>
    <t>2 h2o[c] + acybut[c] =&gt; nh4[c] + glu_L[c]</t>
  </si>
  <si>
    <t>NTRLASE</t>
  </si>
  <si>
    <t>2 h2o[c] + ind3acnl[c] =&gt; nh4[c] + ind3ac[c]</t>
  </si>
  <si>
    <t>New genes added based on added reactions.</t>
  </si>
  <si>
    <t>Gene</t>
  </si>
  <si>
    <t>OGAPODRAFT_12856</t>
  </si>
  <si>
    <t>uniprot:A0A1B7SKA6</t>
  </si>
  <si>
    <t>beta-glucosidase activity</t>
  </si>
  <si>
    <t>OGAPODRAFT_15968</t>
  </si>
  <si>
    <t>uniprot:A0A1B7SN85</t>
  </si>
  <si>
    <t>OGAPODRAFT_99963</t>
  </si>
  <si>
    <t>uniprot:A0A1B7SFX2</t>
  </si>
  <si>
    <t>A_deaminase﻿</t>
  </si>
  <si>
    <t>OGAPODRAFT_46930</t>
  </si>
  <si>
    <t>uniprot:A0A1B7SL34</t>
  </si>
  <si>
    <t>Cytidine_deaminase-like</t>
  </si>
  <si>
    <t>OGAPODRAFT_96086</t>
  </si>
  <si>
    <t>uniprot:A0A1B7SBX1</t>
  </si>
  <si>
    <t>OGAPODRAFT_16407</t>
  </si>
  <si>
    <t>uniprot:A0A1B7SG67</t>
  </si>
  <si>
    <t>Adenine deaminase</t>
  </si>
  <si>
    <t>uniprot:A0A1B7SAK2</t>
  </si>
  <si>
    <t>Agmatinase</t>
  </si>
  <si>
    <t>OGAPODRAFT_75778</t>
  </si>
  <si>
    <t>uniprot:A0A1B7SID3</t>
  </si>
  <si>
    <t>A_deaminase</t>
  </si>
  <si>
    <t>OGAPODRAFT_100799</t>
  </si>
  <si>
    <t>uniprot:A0A1B7SHH8</t>
  </si>
  <si>
    <t>Dihydroxyacetone kinase</t>
  </si>
  <si>
    <t>OGAPODRAFT_50813</t>
  </si>
  <si>
    <t>uniprot:A0A1B7SDP7</t>
  </si>
  <si>
    <t>glycerone kinase activity</t>
  </si>
  <si>
    <t>OGAPODRAFT_95129</t>
  </si>
  <si>
    <t>uniprot:A0A1B7SFT6</t>
  </si>
  <si>
    <t>Putative aminotransferase</t>
  </si>
  <si>
    <t>OGAPODRAFT_83869</t>
  </si>
  <si>
    <t>uniprot:A0A1B7SBX8</t>
  </si>
  <si>
    <t>Transaminase</t>
  </si>
  <si>
    <t>OGAPODRAFT_94022</t>
  </si>
  <si>
    <t>uniprot:A0A1B7SGF2</t>
  </si>
  <si>
    <t>AB_hydrolase</t>
  </si>
  <si>
    <t>OGAPODRAFT_96493</t>
  </si>
  <si>
    <t>uniprot:A0A1B7SPB6</t>
  </si>
  <si>
    <t>Hydrolase NIT2</t>
  </si>
  <si>
    <t>uniprot:A0A1B7SI21</t>
  </si>
  <si>
    <t>AB hydrolase-1</t>
  </si>
  <si>
    <t>uniprot:A0A1B7SQF2</t>
  </si>
  <si>
    <t>Maltase</t>
  </si>
  <si>
    <t>uniprot:A0A1B7SPX3</t>
  </si>
  <si>
    <t>Aldo/keto_reductase</t>
  </si>
  <si>
    <t>OGAPODRAFT_47736</t>
  </si>
  <si>
    <t>uniprot:A0A1B7SKD6</t>
  </si>
  <si>
    <t>Hydantoinase/dihydroPyrase</t>
  </si>
  <si>
    <t>OGAPODRAFT_83235</t>
  </si>
  <si>
    <t>uniprot:A0A1B7SC58</t>
  </si>
  <si>
    <t>Peptidase</t>
  </si>
  <si>
    <t>OGAPODRAFT_8172</t>
  </si>
  <si>
    <t>uniprot:A0A1B7SDJ9</t>
  </si>
  <si>
    <t>OGAPODRAFT_17474</t>
  </si>
  <si>
    <t>uniprot:A0A1B7SBF4</t>
  </si>
  <si>
    <t>Aldolase_II</t>
  </si>
  <si>
    <t>OGAPODRAFT_14111</t>
  </si>
  <si>
    <t>uniprot:A0A1B7SC76</t>
  </si>
  <si>
    <t>uniprot:A0A1B7SGS8</t>
  </si>
  <si>
    <t>Alpha-amylase</t>
  </si>
  <si>
    <t>uniprot:A0A1B7SMH9</t>
  </si>
  <si>
    <t>Inosine/uridine_hydrolase, cytidine/uridine-specific hydrolase</t>
  </si>
  <si>
    <t>uniprot:A0A1B7SL80</t>
  </si>
  <si>
    <t>3-dehydrosphinganine reductase activity</t>
  </si>
  <si>
    <t>uniprot:A0A1B7SFU1</t>
  </si>
  <si>
    <t>Sphingomy_PDE</t>
  </si>
  <si>
    <t>uniprot:A0A1B7SDW5</t>
  </si>
  <si>
    <t>uniprot:A0A1B7SH91</t>
  </si>
  <si>
    <t>Succinate semialdehyde dehydrogenase</t>
  </si>
  <si>
    <t>uniprot:A0A1B7SF82</t>
  </si>
  <si>
    <t>PRK/URK</t>
  </si>
  <si>
    <t>uniprot:A0A1B7SFV4</t>
  </si>
  <si>
    <t>uniprot:A0A1B7SLI4</t>
  </si>
  <si>
    <t>OGAPODRAFT_101939</t>
  </si>
  <si>
    <t>uniprot:A0A1B7SFU2</t>
  </si>
  <si>
    <t>D-serine dehydratase (AkaD-serineammonia-lyase)</t>
  </si>
  <si>
    <t>OGAPODRAFT_103143</t>
  </si>
  <si>
    <t>uniprot:A0A1B7SAZ5</t>
  </si>
  <si>
    <t>S-adenosyl-L-methionine-dependent methyltransferases</t>
  </si>
  <si>
    <t>3DH5HPBMTm</t>
  </si>
  <si>
    <t>OGAPODRAFT_16007</t>
  </si>
  <si>
    <t>uniprot:A0A1B7SI83</t>
  </si>
  <si>
    <t>Acyl-CoA N-acyltransferases (Nat)</t>
  </si>
  <si>
    <t>OGAPODRAFT_16581</t>
  </si>
  <si>
    <t>uniprot:</t>
  </si>
  <si>
    <t>S-formylglutathione hydrolase</t>
  </si>
  <si>
    <t>SFGTH</t>
  </si>
  <si>
    <t>OGAPODRAFT_22686</t>
  </si>
  <si>
    <t>uniprot:A0A1B7SPJ5</t>
  </si>
  <si>
    <t>UPF0067 GAF domain-containing protein YKL069W</t>
  </si>
  <si>
    <t>OGAPODRAFT_38956</t>
  </si>
  <si>
    <t>uniprot:A0A1B7SFA6</t>
  </si>
  <si>
    <t>P-loop containing nucleotidetriphosphatehydrolases</t>
  </si>
  <si>
    <t>OGAPODRAFT_83574</t>
  </si>
  <si>
    <t>uniprot:A0A1B7SAG6</t>
  </si>
  <si>
    <t>OGAPODRAFT_ 83571</t>
  </si>
  <si>
    <t>uniprot:A0A1B7SAG2</t>
  </si>
  <si>
    <t>high affinity nitrate transporter</t>
  </si>
  <si>
    <t>Substrate</t>
  </si>
  <si>
    <t>Exchange</t>
  </si>
  <si>
    <t>uptake rate (mmol/gCDW/h)</t>
  </si>
  <si>
    <t>growth rate (/h)</t>
  </si>
  <si>
    <t>yield (gCDW/gMeOH)</t>
  </si>
  <si>
    <t>source</t>
  </si>
  <si>
    <t>Glucose</t>
  </si>
  <si>
    <t>Ex_glc_D</t>
  </si>
  <si>
    <t>Lehnen et al. (10.1016/j.meteno.2017.07.001)</t>
  </si>
  <si>
    <t>Methanol</t>
  </si>
  <si>
    <t>Ex_meoh</t>
  </si>
  <si>
    <t>van Dijken et al. (Fig.6)(10.1007/BF00446560)</t>
  </si>
  <si>
    <t>Glycerol</t>
  </si>
  <si>
    <t>Ex_glyc</t>
  </si>
  <si>
    <t>growth rate: de Koning et al. (10.1007/BF00456710), yield: Moon et al. (10.1385/ABAB:111:2:65)</t>
  </si>
  <si>
    <t>Results for FSEOF according to Choi et al., 2010</t>
  </si>
  <si>
    <t>Glucose to Lactate</t>
  </si>
  <si>
    <t>'methylglyoxal synthase'</t>
  </si>
  <si>
    <t>'Glucokinase'</t>
  </si>
  <si>
    <t>'Glucose-6-phosphate isomerase'</t>
  </si>
  <si>
    <t>'(R)-Lactate permease'</t>
  </si>
  <si>
    <t>'lactoylglutathione lyase'</t>
  </si>
  <si>
    <t>'fructose-bisphosphate aldolase'</t>
  </si>
  <si>
    <t>'hydroxyacylglutathione hydrolase'</t>
  </si>
  <si>
    <t>'phosphofructokinase'</t>
  </si>
  <si>
    <t>'H+ diffusion'</t>
  </si>
  <si>
    <t>'H+ exchange'</t>
  </si>
  <si>
    <t>'D-Lactate exchange'</t>
  </si>
  <si>
    <t>Glucose to Succinate</t>
  </si>
  <si>
    <t>'HCO3 equilibration reaction'</t>
  </si>
  <si>
    <t>'succinate transport via proton symport'</t>
  </si>
  <si>
    <t>'malate/succinate mitochondrial shuttle'</t>
  </si>
  <si>
    <t>'enolase'</t>
  </si>
  <si>
    <t>'glyceraldehyde-3-phosphate dehydrogenase'</t>
  </si>
  <si>
    <t>'malate dehydrogenase'</t>
  </si>
  <si>
    <t>'pyruvate carboxylase'</t>
  </si>
  <si>
    <t>'phosphoglycerate kinase'</t>
  </si>
  <si>
    <t>'phosphoglycerate mutase'</t>
  </si>
  <si>
    <t>'pyruvate kinase'</t>
  </si>
  <si>
    <t>'triose-phosphate isomerase'</t>
  </si>
  <si>
    <t>'Succinate exchange'</t>
  </si>
  <si>
    <t>Methanol to Lactate</t>
  </si>
  <si>
    <t>Methanol lb = -5</t>
  </si>
  <si>
    <t>'Dihydroxyacetone kinase'</t>
  </si>
  <si>
    <t>'fructose-bisphosphatase'</t>
  </si>
  <si>
    <t>'ribose-5-phosphate isomerase'</t>
  </si>
  <si>
    <t>'transaldolase'</t>
  </si>
  <si>
    <t>'transketolase'</t>
  </si>
  <si>
    <t>'Dihydroxyacetone synthase'</t>
  </si>
  <si>
    <t>'Dihydroxyacetone peroxisomal transport'</t>
  </si>
  <si>
    <t>'Glyceraldehyde 3-phosphate peroxisomal transport'</t>
  </si>
  <si>
    <t>'xylulose-5-phosphate transport'</t>
  </si>
  <si>
    <t>Biomass</t>
  </si>
  <si>
    <t>Methanol lb = -10</t>
  </si>
  <si>
    <t>Methanol to Succinate</t>
  </si>
  <si>
    <t>'succinate dehydrogenase (ubiquinone-6), mitochondrial'</t>
  </si>
  <si>
    <t>'fumarase, mitochondrial'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</si>
</sst>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1"/>
      <color rgb="FF000000"/>
      <name val="Calibri"/>
      <family val="2"/>
      <charset val="1"/>
    </font>
    <font>
      <sz val="12"/>
      <name val="Times New Roman"/>
      <family val="1"/>
      <charset val="1"/>
    </font>
    <font>
      <sz val="11"/>
      <name val="Calibri"/>
      <family val="2"/>
      <charset val="1"/>
    </font>
    <font>
      <sz val="10"/>
      <name val="Arial"/>
      <family val="2"/>
      <charset val="1"/>
    </font>
    <font>
      <b/>
      <sz val="11"/>
      <color rgb="FF000000"/>
      <name val="Calibri"/>
      <family val="2"/>
      <charset val="1"/>
    </font>
    <font>
      <sz val="11"/>
      <color rgb="FF006100"/>
      <name val="Calibri"/>
      <family val="2"/>
      <charset val="1"/>
    </font>
    <font>
      <b/>
      <sz val="11"/>
      <color rgb="FF006100"/>
      <name val="Calibri"/>
      <family val="2"/>
      <charset val="1"/>
    </font>
    <font>
      <sz val="11"/>
      <color rgb="FF9C6500"/>
      <name val="Calibri"/>
      <family val="2"/>
      <charset val="1"/>
    </font>
    <font>
      <sz val="11"/>
      <color rgb="FF9C0006"/>
      <name val="Calibri"/>
      <family val="2"/>
      <charset val="1"/>
    </font>
    <font>
      <sz val="11"/>
      <color rgb="FF000000"/>
      <name val="Calibri"/>
      <family val="2"/>
      <charset val="1"/>
    </font>
  </fonts>
  <fills count="7">
    <fill>
      <patternFill patternType="none"/>
    </fill>
    <fill>
      <patternFill patternType="gray125"/>
    </fill>
    <fill>
      <patternFill patternType="solid">
        <fgColor rgb="FFC6EFCE"/>
        <bgColor rgb="FFC5E0B4"/>
      </patternFill>
    </fill>
    <fill>
      <patternFill patternType="solid">
        <fgColor rgb="FFFFEB9C"/>
        <bgColor rgb="FFFFFFCC"/>
      </patternFill>
    </fill>
    <fill>
      <patternFill patternType="solid">
        <fgColor rgb="FFFFC7CE"/>
        <bgColor rgb="FFFFEB9C"/>
      </patternFill>
    </fill>
    <fill>
      <patternFill patternType="solid">
        <fgColor rgb="FFFFFF00"/>
        <bgColor rgb="FFFFFF00"/>
      </patternFill>
    </fill>
    <fill>
      <patternFill patternType="solid">
        <fgColor rgb="FFC5E0B4"/>
        <bgColor rgb="FFC6EFCE"/>
      </patternFill>
    </fill>
  </fills>
  <borders count="2">
    <border>
      <left/>
      <right/>
      <top/>
      <bottom/>
      <diagonal/>
    </border>
    <border>
      <left/>
      <right/>
      <top style="thin">
        <color auto="1"/>
      </top>
      <bottom style="thin">
        <color auto="1"/>
      </bottom>
      <diagonal/>
    </border>
  </borders>
  <cellStyleXfs count="5">
    <xf numFmtId="0" fontId="0" fillId="0" borderId="0"/>
    <xf numFmtId="0" fontId="9" fillId="0" borderId="0"/>
    <xf numFmtId="0" fontId="5" fillId="2" borderId="0" applyBorder="0" applyProtection="0"/>
    <xf numFmtId="0" fontId="7" fillId="3" borderId="0" applyBorder="0" applyProtection="0"/>
    <xf numFmtId="0" fontId="8" fillId="4" borderId="0" applyBorder="0" applyProtection="0"/>
  </cellStyleXfs>
  <cellXfs count="31">
    <xf numFmtId="0" fontId="0" fillId="0" borderId="0" xfId="0"/>
    <xf numFmtId="0" fontId="0" fillId="0" borderId="0" xfId="0" applyFont="1"/>
    <xf numFmtId="0" fontId="1" fillId="0" borderId="0" xfId="0" applyFont="1" applyAlignment="1">
      <alignment horizontal="left" vertical="center" wrapText="1"/>
    </xf>
    <xf numFmtId="0" fontId="1" fillId="0" borderId="0" xfId="0" applyFont="1"/>
    <xf numFmtId="49" fontId="2" fillId="0" borderId="0" xfId="1" applyNumberFormat="1" applyFont="1" applyAlignment="1"/>
    <xf numFmtId="0" fontId="3" fillId="0" borderId="0" xfId="0" applyFont="1"/>
    <xf numFmtId="0" fontId="0" fillId="0" borderId="0" xfId="1" applyFont="1"/>
    <xf numFmtId="0" fontId="0" fillId="0" borderId="0" xfId="1" applyFont="1" applyAlignment="1">
      <alignment horizontal="left"/>
    </xf>
    <xf numFmtId="0" fontId="0" fillId="0" borderId="0" xfId="1" applyFont="1" applyAlignment="1"/>
    <xf numFmtId="0" fontId="0" fillId="0" borderId="0" xfId="1" applyFont="1" applyBorder="1"/>
    <xf numFmtId="0" fontId="0" fillId="0" borderId="0" xfId="1" applyFont="1" applyAlignment="1">
      <alignment horizontal="left" vertical="top"/>
    </xf>
    <xf numFmtId="0" fontId="0" fillId="0" borderId="0" xfId="1" applyFont="1" applyAlignment="1">
      <alignment vertical="top"/>
    </xf>
    <xf numFmtId="0" fontId="0" fillId="0" borderId="0" xfId="1" applyFont="1" applyBorder="1" applyAlignment="1"/>
    <xf numFmtId="0" fontId="9" fillId="0" borderId="0" xfId="1" applyAlignment="1">
      <alignment horizontal="left"/>
    </xf>
    <xf numFmtId="0" fontId="4" fillId="0" borderId="0" xfId="1" applyFont="1"/>
    <xf numFmtId="0" fontId="2" fillId="0" borderId="0" xfId="0" applyFont="1" applyAlignment="1">
      <alignment horizontal="left"/>
    </xf>
    <xf numFmtId="0" fontId="2" fillId="0" borderId="0" xfId="0" applyFont="1"/>
    <xf numFmtId="49" fontId="2" fillId="0" borderId="0" xfId="1" applyNumberFormat="1" applyFont="1"/>
    <xf numFmtId="0" fontId="0" fillId="5" borderId="0" xfId="1" applyFont="1" applyFill="1"/>
    <xf numFmtId="0" fontId="5" fillId="2" borderId="0" xfId="2" applyFont="1" applyBorder="1" applyAlignment="1" applyProtection="1"/>
    <xf numFmtId="0" fontId="0" fillId="0" borderId="0" xfId="1" applyFont="1" applyAlignment="1"/>
    <xf numFmtId="0" fontId="0" fillId="6" borderId="0" xfId="1" applyFont="1" applyFill="1"/>
    <xf numFmtId="0" fontId="4" fillId="0" borderId="0" xfId="0" applyFont="1"/>
    <xf numFmtId="0" fontId="0" fillId="0" borderId="0" xfId="0" applyFont="1" applyAlignment="1">
      <alignment vertical="center"/>
    </xf>
    <xf numFmtId="0" fontId="0" fillId="0" borderId="0" xfId="0" applyFont="1" applyAlignment="1"/>
    <xf numFmtId="0" fontId="4" fillId="0" borderId="0" xfId="0" applyFont="1" applyAlignment="1">
      <alignment wrapText="1"/>
    </xf>
    <xf numFmtId="164" fontId="0" fillId="0" borderId="0" xfId="0" applyNumberFormat="1" applyAlignment="1">
      <alignment wrapText="1"/>
    </xf>
    <xf numFmtId="0" fontId="6" fillId="0" borderId="0" xfId="2" applyFont="1" applyFill="1" applyBorder="1" applyAlignment="1" applyProtection="1"/>
    <xf numFmtId="0" fontId="0" fillId="0" borderId="1" xfId="0" applyBorder="1"/>
    <xf numFmtId="0" fontId="7" fillId="0" borderId="1" xfId="3" applyFill="1" applyBorder="1" applyAlignment="1" applyProtection="1"/>
    <xf numFmtId="0" fontId="8" fillId="0" borderId="1" xfId="4" applyFill="1" applyBorder="1" applyAlignment="1" applyProtection="1"/>
  </cellXfs>
  <cellStyles count="5">
    <cellStyle name="Excel Built-in Bad" xfId="4"/>
    <cellStyle name="Excel Built-in Good" xfId="2"/>
    <cellStyle name="Excel Built-in Neutral" xfId="3"/>
    <cellStyle name="Normal" xfId="0" builtinId="0"/>
    <cellStyle name="Normal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www.genome.jp/dbget-bin/www_bget?ec:3.2.1.21" TargetMode="External"/><Relationship Id="rId1" Type="http://schemas.openxmlformats.org/officeDocument/2006/relationships/hyperlink" Target="http://www.genome.jp/dbget-bin/www_bget?ec:3.2.1.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C12" sqref="C12"/>
    </sheetView>
  </sheetViews>
  <sheetFormatPr defaultColWidth="9.140625" defaultRowHeight="15" x14ac:dyDescent="0.25"/>
  <cols>
    <col min="1" max="1" width="26.28515625" customWidth="1"/>
    <col min="2" max="2" width="35.7109375" customWidth="1"/>
    <col min="3" max="3" width="15.7109375" customWidth="1"/>
    <col min="4" max="4" width="32.5703125" customWidth="1"/>
  </cols>
  <sheetData>
    <row r="1" spans="1:7" x14ac:dyDescent="0.25">
      <c r="A1" t="s">
        <v>0</v>
      </c>
    </row>
    <row r="2" spans="1:7" x14ac:dyDescent="0.25">
      <c r="A2" t="s">
        <v>1</v>
      </c>
      <c r="B2" t="s">
        <v>2</v>
      </c>
      <c r="C2" t="s">
        <v>3</v>
      </c>
      <c r="D2" t="s">
        <v>4</v>
      </c>
      <c r="E2" t="s">
        <v>5</v>
      </c>
      <c r="F2" t="s">
        <v>6</v>
      </c>
    </row>
    <row r="3" spans="1:7" x14ac:dyDescent="0.25">
      <c r="B3" s="1" t="s">
        <v>7</v>
      </c>
      <c r="C3" t="s">
        <v>8</v>
      </c>
      <c r="E3" t="s">
        <v>9</v>
      </c>
      <c r="F3">
        <v>1</v>
      </c>
    </row>
    <row r="4" spans="1:7" x14ac:dyDescent="0.25">
      <c r="B4" t="s">
        <v>10</v>
      </c>
      <c r="C4" t="s">
        <v>11</v>
      </c>
      <c r="D4" t="s">
        <v>12</v>
      </c>
      <c r="E4" t="s">
        <v>13</v>
      </c>
      <c r="F4">
        <v>1</v>
      </c>
    </row>
    <row r="5" spans="1:7" x14ac:dyDescent="0.25">
      <c r="B5" t="s">
        <v>14</v>
      </c>
      <c r="C5" t="s">
        <v>15</v>
      </c>
      <c r="D5" t="s">
        <v>16</v>
      </c>
      <c r="E5" t="s">
        <v>17</v>
      </c>
      <c r="F5">
        <v>1</v>
      </c>
    </row>
    <row r="6" spans="1:7" x14ac:dyDescent="0.25">
      <c r="B6" t="s">
        <v>18</v>
      </c>
      <c r="C6" t="s">
        <v>19</v>
      </c>
      <c r="D6" t="s">
        <v>20</v>
      </c>
      <c r="E6" t="s">
        <v>17</v>
      </c>
      <c r="F6">
        <v>1</v>
      </c>
    </row>
    <row r="7" spans="1:7" x14ac:dyDescent="0.25">
      <c r="B7" s="1" t="s">
        <v>21</v>
      </c>
      <c r="C7" t="s">
        <v>22</v>
      </c>
      <c r="D7" t="s">
        <v>23</v>
      </c>
      <c r="E7" t="s">
        <v>24</v>
      </c>
      <c r="F7">
        <v>4</v>
      </c>
    </row>
    <row r="8" spans="1:7" x14ac:dyDescent="0.25">
      <c r="B8" t="s">
        <v>25</v>
      </c>
      <c r="C8" t="s">
        <v>26</v>
      </c>
      <c r="D8" t="s">
        <v>27</v>
      </c>
      <c r="E8" t="s">
        <v>28</v>
      </c>
      <c r="F8">
        <v>1</v>
      </c>
    </row>
    <row r="9" spans="1:7" x14ac:dyDescent="0.25">
      <c r="B9" s="1" t="s">
        <v>29</v>
      </c>
      <c r="C9" t="s">
        <v>30</v>
      </c>
      <c r="D9" t="s">
        <v>31</v>
      </c>
      <c r="E9" t="s">
        <v>32</v>
      </c>
      <c r="F9">
        <v>1</v>
      </c>
    </row>
    <row r="10" spans="1:7" x14ac:dyDescent="0.25">
      <c r="B10" t="s">
        <v>33</v>
      </c>
      <c r="C10" t="s">
        <v>34</v>
      </c>
      <c r="D10" t="s">
        <v>35</v>
      </c>
      <c r="E10" t="s">
        <v>36</v>
      </c>
      <c r="F10">
        <v>1</v>
      </c>
    </row>
    <row r="11" spans="1:7" x14ac:dyDescent="0.25">
      <c r="B11" t="s">
        <v>37</v>
      </c>
      <c r="C11" t="s">
        <v>11</v>
      </c>
      <c r="D11" t="s">
        <v>38</v>
      </c>
      <c r="E11" t="s">
        <v>39</v>
      </c>
      <c r="F11">
        <v>1</v>
      </c>
    </row>
    <row r="12" spans="1:7" x14ac:dyDescent="0.25">
      <c r="B12" t="s">
        <v>40</v>
      </c>
      <c r="C12" t="s">
        <v>11</v>
      </c>
      <c r="D12" t="s">
        <v>41</v>
      </c>
      <c r="E12" t="s">
        <v>42</v>
      </c>
      <c r="F12">
        <v>1</v>
      </c>
    </row>
    <row r="13" spans="1:7" x14ac:dyDescent="0.25">
      <c r="B13" s="1" t="s">
        <v>43</v>
      </c>
      <c r="C13" t="s">
        <v>26</v>
      </c>
      <c r="D13" t="s">
        <v>44</v>
      </c>
      <c r="E13" t="s">
        <v>28</v>
      </c>
      <c r="F13">
        <v>1</v>
      </c>
    </row>
    <row r="14" spans="1:7" x14ac:dyDescent="0.25">
      <c r="B14" t="s">
        <v>45</v>
      </c>
      <c r="C14" t="s">
        <v>46</v>
      </c>
      <c r="D14" t="s">
        <v>47</v>
      </c>
      <c r="E14" t="s">
        <v>32</v>
      </c>
      <c r="F14">
        <v>2</v>
      </c>
      <c r="G14">
        <f>SUM(F3:F14)</f>
        <v>16</v>
      </c>
    </row>
    <row r="15" spans="1:7" x14ac:dyDescent="0.25">
      <c r="A15" t="s">
        <v>48</v>
      </c>
      <c r="B15" t="s">
        <v>49</v>
      </c>
      <c r="C15" t="s">
        <v>50</v>
      </c>
      <c r="D15" t="s">
        <v>51</v>
      </c>
      <c r="E15" t="s">
        <v>52</v>
      </c>
      <c r="F15">
        <v>1</v>
      </c>
    </row>
    <row r="16" spans="1:7" x14ac:dyDescent="0.25">
      <c r="B16" t="s">
        <v>53</v>
      </c>
      <c r="C16" t="s">
        <v>11</v>
      </c>
      <c r="D16" t="s">
        <v>54</v>
      </c>
      <c r="E16" t="s">
        <v>55</v>
      </c>
      <c r="F16">
        <v>1</v>
      </c>
    </row>
    <row r="17" spans="2:6" x14ac:dyDescent="0.25">
      <c r="B17" t="s">
        <v>56</v>
      </c>
      <c r="C17" t="s">
        <v>57</v>
      </c>
      <c r="D17" t="s">
        <v>58</v>
      </c>
      <c r="E17" t="s">
        <v>59</v>
      </c>
      <c r="F17">
        <v>1</v>
      </c>
    </row>
    <row r="18" spans="2:6" x14ac:dyDescent="0.25">
      <c r="B18" t="s">
        <v>60</v>
      </c>
      <c r="C18" t="s">
        <v>61</v>
      </c>
      <c r="D18" t="s">
        <v>62</v>
      </c>
      <c r="E18" t="s">
        <v>63</v>
      </c>
      <c r="F18">
        <v>1</v>
      </c>
    </row>
    <row r="19" spans="2:6" x14ac:dyDescent="0.25">
      <c r="B19" t="s">
        <v>60</v>
      </c>
      <c r="C19" t="s">
        <v>61</v>
      </c>
      <c r="D19" t="s">
        <v>62</v>
      </c>
      <c r="E19" t="s">
        <v>64</v>
      </c>
      <c r="F19">
        <v>1</v>
      </c>
    </row>
    <row r="20" spans="2:6" x14ac:dyDescent="0.25">
      <c r="B20" t="s">
        <v>65</v>
      </c>
      <c r="C20" t="s">
        <v>11</v>
      </c>
      <c r="D20" t="s">
        <v>66</v>
      </c>
      <c r="E20" t="s">
        <v>67</v>
      </c>
      <c r="F20">
        <v>1</v>
      </c>
    </row>
    <row r="21" spans="2:6" x14ac:dyDescent="0.25">
      <c r="B21" t="s">
        <v>65</v>
      </c>
      <c r="C21" t="s">
        <v>11</v>
      </c>
      <c r="D21" t="s">
        <v>66</v>
      </c>
      <c r="E21" t="s">
        <v>67</v>
      </c>
      <c r="F21">
        <v>1</v>
      </c>
    </row>
    <row r="22" spans="2:6" x14ac:dyDescent="0.25">
      <c r="B22" t="s">
        <v>65</v>
      </c>
      <c r="C22" t="s">
        <v>11</v>
      </c>
      <c r="D22" t="s">
        <v>66</v>
      </c>
      <c r="E22" t="s">
        <v>67</v>
      </c>
      <c r="F22">
        <v>1</v>
      </c>
    </row>
    <row r="23" spans="2:6" x14ac:dyDescent="0.25">
      <c r="B23" t="s">
        <v>68</v>
      </c>
      <c r="C23" t="s">
        <v>69</v>
      </c>
      <c r="D23" t="s">
        <v>70</v>
      </c>
      <c r="F23">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zoomScaleNormal="100" workbookViewId="0"/>
  </sheetViews>
  <sheetFormatPr defaultColWidth="9.140625" defaultRowHeight="15" x14ac:dyDescent="0.25"/>
  <cols>
    <col min="1" max="1" width="22.5703125" customWidth="1"/>
    <col min="2" max="2" width="62.42578125" customWidth="1"/>
  </cols>
  <sheetData>
    <row r="1" spans="1:3" x14ac:dyDescent="0.25">
      <c r="A1" t="s">
        <v>71</v>
      </c>
    </row>
    <row r="2" spans="1:3" x14ac:dyDescent="0.25">
      <c r="A2" t="s">
        <v>72</v>
      </c>
      <c r="B2" t="s">
        <v>73</v>
      </c>
      <c r="C2" t="s">
        <v>4</v>
      </c>
    </row>
    <row r="3" spans="1:3" x14ac:dyDescent="0.25">
      <c r="A3" s="1" t="s">
        <v>43</v>
      </c>
      <c r="B3" t="s">
        <v>26</v>
      </c>
      <c r="C3" t="s">
        <v>44</v>
      </c>
    </row>
    <row r="4" spans="1:3" x14ac:dyDescent="0.25">
      <c r="A4" s="1" t="s">
        <v>29</v>
      </c>
      <c r="B4" t="s">
        <v>30</v>
      </c>
      <c r="C4" t="s">
        <v>31</v>
      </c>
    </row>
    <row r="5" spans="1:3" x14ac:dyDescent="0.25">
      <c r="A5" s="1" t="s">
        <v>74</v>
      </c>
      <c r="B5" t="s">
        <v>75</v>
      </c>
      <c r="C5" t="s">
        <v>76</v>
      </c>
    </row>
    <row r="6" spans="1:3" x14ac:dyDescent="0.25">
      <c r="A6" s="1" t="s">
        <v>77</v>
      </c>
      <c r="B6" t="s">
        <v>78</v>
      </c>
      <c r="C6" t="s">
        <v>79</v>
      </c>
    </row>
    <row r="7" spans="1:3" x14ac:dyDescent="0.25">
      <c r="A7" s="1" t="s">
        <v>80</v>
      </c>
      <c r="B7" t="s">
        <v>81</v>
      </c>
      <c r="C7" t="s">
        <v>82</v>
      </c>
    </row>
    <row r="8" spans="1:3" x14ac:dyDescent="0.25">
      <c r="A8" s="1" t="s">
        <v>83</v>
      </c>
      <c r="B8" t="s">
        <v>84</v>
      </c>
      <c r="C8" t="s">
        <v>85</v>
      </c>
    </row>
    <row r="9" spans="1:3" x14ac:dyDescent="0.25">
      <c r="A9" s="1" t="s">
        <v>86</v>
      </c>
      <c r="B9" t="s">
        <v>87</v>
      </c>
      <c r="C9" t="s">
        <v>88</v>
      </c>
    </row>
    <row r="10" spans="1:3" x14ac:dyDescent="0.25">
      <c r="A10" s="1" t="s">
        <v>89</v>
      </c>
      <c r="B10" t="s">
        <v>90</v>
      </c>
      <c r="C10" t="s">
        <v>91</v>
      </c>
    </row>
    <row r="11" spans="1:3" x14ac:dyDescent="0.25">
      <c r="A11" s="1" t="s">
        <v>92</v>
      </c>
      <c r="B11" t="s">
        <v>93</v>
      </c>
      <c r="C11" t="s">
        <v>94</v>
      </c>
    </row>
    <row r="12" spans="1:3" x14ac:dyDescent="0.25">
      <c r="A12" s="1" t="s">
        <v>95</v>
      </c>
      <c r="B12" t="s">
        <v>11</v>
      </c>
      <c r="C12" t="s">
        <v>96</v>
      </c>
    </row>
    <row r="13" spans="1:3" x14ac:dyDescent="0.25">
      <c r="A13" s="1" t="s">
        <v>97</v>
      </c>
      <c r="B13" t="s">
        <v>98</v>
      </c>
      <c r="C13" t="s">
        <v>99</v>
      </c>
    </row>
    <row r="14" spans="1:3" x14ac:dyDescent="0.25">
      <c r="A14" s="1" t="s">
        <v>14</v>
      </c>
      <c r="B14" t="s">
        <v>15</v>
      </c>
      <c r="C14" t="s">
        <v>16</v>
      </c>
    </row>
    <row r="15" spans="1:3" x14ac:dyDescent="0.25">
      <c r="A15" s="1" t="s">
        <v>100</v>
      </c>
      <c r="B15" t="s">
        <v>101</v>
      </c>
      <c r="C15" t="s">
        <v>102</v>
      </c>
    </row>
    <row r="16" spans="1:3" x14ac:dyDescent="0.25">
      <c r="A16" s="1" t="s">
        <v>103</v>
      </c>
      <c r="B16" t="s">
        <v>11</v>
      </c>
      <c r="C16" t="s">
        <v>104</v>
      </c>
    </row>
    <row r="17" spans="1:3" x14ac:dyDescent="0.25">
      <c r="A17" s="1" t="s">
        <v>65</v>
      </c>
      <c r="B17" t="s">
        <v>11</v>
      </c>
      <c r="C17" t="s">
        <v>66</v>
      </c>
    </row>
    <row r="18" spans="1:3" x14ac:dyDescent="0.25">
      <c r="A18" s="1" t="s">
        <v>37</v>
      </c>
      <c r="B18" t="s">
        <v>11</v>
      </c>
      <c r="C18" t="s">
        <v>38</v>
      </c>
    </row>
    <row r="19" spans="1:3" x14ac:dyDescent="0.25">
      <c r="A19" s="1" t="s">
        <v>45</v>
      </c>
      <c r="B19" t="s">
        <v>46</v>
      </c>
      <c r="C19" t="s">
        <v>47</v>
      </c>
    </row>
    <row r="20" spans="1:3" x14ac:dyDescent="0.25">
      <c r="A20" s="1" t="s">
        <v>68</v>
      </c>
      <c r="B20" t="s">
        <v>69</v>
      </c>
      <c r="C20" t="s">
        <v>70</v>
      </c>
    </row>
    <row r="21" spans="1:3" x14ac:dyDescent="0.25">
      <c r="A21" s="1" t="s">
        <v>60</v>
      </c>
      <c r="B21" t="s">
        <v>61</v>
      </c>
      <c r="C21" t="s">
        <v>62</v>
      </c>
    </row>
    <row r="22" spans="1:3" x14ac:dyDescent="0.25">
      <c r="A22" s="1" t="s">
        <v>49</v>
      </c>
      <c r="B22" t="s">
        <v>50</v>
      </c>
      <c r="C22" t="s">
        <v>51</v>
      </c>
    </row>
    <row r="23" spans="1:3" x14ac:dyDescent="0.25">
      <c r="A23" s="1" t="s">
        <v>33</v>
      </c>
      <c r="B23" t="s">
        <v>34</v>
      </c>
      <c r="C23" t="s">
        <v>35</v>
      </c>
    </row>
    <row r="24" spans="1:3" x14ac:dyDescent="0.25">
      <c r="A24" s="1" t="s">
        <v>105</v>
      </c>
      <c r="B24" t="s">
        <v>106</v>
      </c>
      <c r="C24" t="s">
        <v>107</v>
      </c>
    </row>
    <row r="25" spans="1:3" x14ac:dyDescent="0.25">
      <c r="A25" s="1" t="s">
        <v>108</v>
      </c>
      <c r="B25" t="s">
        <v>109</v>
      </c>
      <c r="C25" t="s">
        <v>110</v>
      </c>
    </row>
    <row r="26" spans="1:3" x14ac:dyDescent="0.25">
      <c r="A26" s="1" t="s">
        <v>53</v>
      </c>
      <c r="B26" t="s">
        <v>11</v>
      </c>
      <c r="C26" t="s">
        <v>54</v>
      </c>
    </row>
    <row r="27" spans="1:3" x14ac:dyDescent="0.25">
      <c r="A27" s="1" t="s">
        <v>111</v>
      </c>
      <c r="B27" t="s">
        <v>112</v>
      </c>
      <c r="C27" t="s">
        <v>113</v>
      </c>
    </row>
    <row r="28" spans="1:3" x14ac:dyDescent="0.25">
      <c r="A28" s="1" t="s">
        <v>114</v>
      </c>
      <c r="B28" t="s">
        <v>115</v>
      </c>
      <c r="C28" t="s">
        <v>116</v>
      </c>
    </row>
    <row r="29" spans="1:3" x14ac:dyDescent="0.25">
      <c r="A29" s="1" t="s">
        <v>117</v>
      </c>
      <c r="B29" t="s">
        <v>118</v>
      </c>
      <c r="C29" t="s">
        <v>119</v>
      </c>
    </row>
    <row r="30" spans="1:3" x14ac:dyDescent="0.25">
      <c r="A30" s="1" t="s">
        <v>21</v>
      </c>
      <c r="B30" t="s">
        <v>22</v>
      </c>
      <c r="C30" t="s">
        <v>23</v>
      </c>
    </row>
    <row r="31" spans="1:3" x14ac:dyDescent="0.25">
      <c r="A31" s="1" t="s">
        <v>40</v>
      </c>
      <c r="B31" t="s">
        <v>11</v>
      </c>
      <c r="C31" t="s">
        <v>41</v>
      </c>
    </row>
    <row r="32" spans="1:3" x14ac:dyDescent="0.25">
      <c r="A32" s="1" t="s">
        <v>120</v>
      </c>
      <c r="B32" t="s">
        <v>121</v>
      </c>
      <c r="C32" t="s">
        <v>122</v>
      </c>
    </row>
    <row r="33" spans="1:3" x14ac:dyDescent="0.25">
      <c r="A33" s="1" t="s">
        <v>10</v>
      </c>
      <c r="B33" t="s">
        <v>11</v>
      </c>
      <c r="C33" t="s">
        <v>12</v>
      </c>
    </row>
    <row r="34" spans="1:3" x14ac:dyDescent="0.25">
      <c r="A34" s="1" t="s">
        <v>123</v>
      </c>
      <c r="B34" t="s">
        <v>124</v>
      </c>
      <c r="C34" t="s">
        <v>125</v>
      </c>
    </row>
    <row r="35" spans="1:3" x14ac:dyDescent="0.25">
      <c r="A35" s="1" t="s">
        <v>126</v>
      </c>
      <c r="B35" t="s">
        <v>127</v>
      </c>
      <c r="C35" t="s">
        <v>128</v>
      </c>
    </row>
    <row r="36" spans="1:3" x14ac:dyDescent="0.25">
      <c r="A36" s="1" t="s">
        <v>129</v>
      </c>
      <c r="B36" t="s">
        <v>130</v>
      </c>
      <c r="C36" t="s">
        <v>131</v>
      </c>
    </row>
    <row r="37" spans="1:3" x14ac:dyDescent="0.25">
      <c r="A37" s="1" t="s">
        <v>132</v>
      </c>
      <c r="B37" t="s">
        <v>133</v>
      </c>
      <c r="C37" t="s">
        <v>134</v>
      </c>
    </row>
    <row r="38" spans="1:3" x14ac:dyDescent="0.25">
      <c r="A38" s="1" t="s">
        <v>135</v>
      </c>
      <c r="B38" t="s">
        <v>136</v>
      </c>
      <c r="C38" t="s">
        <v>137</v>
      </c>
    </row>
    <row r="39" spans="1:3" x14ac:dyDescent="0.25">
      <c r="A39" s="1" t="s">
        <v>138</v>
      </c>
      <c r="B39" t="s">
        <v>139</v>
      </c>
      <c r="C39" t="s">
        <v>140</v>
      </c>
    </row>
    <row r="40" spans="1:3" x14ac:dyDescent="0.25">
      <c r="A40" s="1" t="s">
        <v>25</v>
      </c>
      <c r="B40" t="s">
        <v>26</v>
      </c>
      <c r="C40" t="s">
        <v>27</v>
      </c>
    </row>
    <row r="41" spans="1:3" x14ac:dyDescent="0.25">
      <c r="A41" s="1" t="s">
        <v>141</v>
      </c>
      <c r="B41" t="s">
        <v>142</v>
      </c>
      <c r="C41" t="s">
        <v>143</v>
      </c>
    </row>
    <row r="42" spans="1:3" x14ac:dyDescent="0.25">
      <c r="A42" s="1" t="s">
        <v>144</v>
      </c>
      <c r="B42" t="s">
        <v>11</v>
      </c>
      <c r="C42" t="s">
        <v>145</v>
      </c>
    </row>
    <row r="43" spans="1:3" x14ac:dyDescent="0.25">
      <c r="A43" s="1" t="s">
        <v>18</v>
      </c>
      <c r="B43" t="s">
        <v>19</v>
      </c>
      <c r="C43" t="s">
        <v>20</v>
      </c>
    </row>
    <row r="44" spans="1:3" x14ac:dyDescent="0.25">
      <c r="A44" s="1" t="s">
        <v>56</v>
      </c>
      <c r="B44" t="s">
        <v>57</v>
      </c>
      <c r="C44" t="s">
        <v>58</v>
      </c>
    </row>
    <row r="45" spans="1:3" x14ac:dyDescent="0.25">
      <c r="A45" s="1" t="s">
        <v>146</v>
      </c>
      <c r="B45" t="s">
        <v>147</v>
      </c>
      <c r="C45" t="s">
        <v>148</v>
      </c>
    </row>
    <row r="46" spans="1:3" x14ac:dyDescent="0.25">
      <c r="A46" s="1" t="s">
        <v>149</v>
      </c>
      <c r="B46" t="s">
        <v>150</v>
      </c>
      <c r="C46" t="s">
        <v>151</v>
      </c>
    </row>
    <row r="47" spans="1:3" x14ac:dyDescent="0.25">
      <c r="A47" s="1" t="s">
        <v>152</v>
      </c>
      <c r="B47" t="s">
        <v>153</v>
      </c>
      <c r="C47" t="s">
        <v>154</v>
      </c>
    </row>
    <row r="48" spans="1:3" x14ac:dyDescent="0.25">
      <c r="A48" s="1" t="s">
        <v>155</v>
      </c>
      <c r="B48" t="s">
        <v>156</v>
      </c>
      <c r="C48" t="s">
        <v>157</v>
      </c>
    </row>
    <row r="49" spans="1:3" x14ac:dyDescent="0.25">
      <c r="A49" s="1" t="s">
        <v>158</v>
      </c>
      <c r="B49" t="s">
        <v>159</v>
      </c>
      <c r="C49" t="s">
        <v>160</v>
      </c>
    </row>
    <row r="50" spans="1:3" x14ac:dyDescent="0.25">
      <c r="A50" s="1" t="s">
        <v>161</v>
      </c>
      <c r="B50" t="s">
        <v>162</v>
      </c>
      <c r="C50" t="s">
        <v>163</v>
      </c>
    </row>
    <row r="51" spans="1:3" x14ac:dyDescent="0.25">
      <c r="A51" s="1" t="s">
        <v>164</v>
      </c>
      <c r="B51" t="s">
        <v>11</v>
      </c>
      <c r="C51" t="s">
        <v>165</v>
      </c>
    </row>
    <row r="52" spans="1:3" x14ac:dyDescent="0.25">
      <c r="A52" s="1" t="s">
        <v>166</v>
      </c>
      <c r="B52" t="s">
        <v>11</v>
      </c>
      <c r="C52" t="s">
        <v>167</v>
      </c>
    </row>
    <row r="53" spans="1:3" x14ac:dyDescent="0.25">
      <c r="A53" s="1" t="s">
        <v>168</v>
      </c>
      <c r="B53" t="s">
        <v>169</v>
      </c>
      <c r="C53" t="s">
        <v>170</v>
      </c>
    </row>
    <row r="54" spans="1:3" x14ac:dyDescent="0.25">
      <c r="A54" s="1" t="s">
        <v>171</v>
      </c>
      <c r="B54" t="s">
        <v>172</v>
      </c>
      <c r="C54" t="s">
        <v>173</v>
      </c>
    </row>
    <row r="55" spans="1:3" x14ac:dyDescent="0.25">
      <c r="A55" s="1" t="s">
        <v>174</v>
      </c>
      <c r="B55" t="s">
        <v>175</v>
      </c>
      <c r="C55" t="s">
        <v>176</v>
      </c>
    </row>
    <row r="56" spans="1:3" x14ac:dyDescent="0.25">
      <c r="A56" s="1" t="s">
        <v>177</v>
      </c>
      <c r="B56" t="s">
        <v>178</v>
      </c>
      <c r="C56" t="s">
        <v>179</v>
      </c>
    </row>
    <row r="57" spans="1:3" x14ac:dyDescent="0.25">
      <c r="A57" s="1" t="s">
        <v>180</v>
      </c>
      <c r="B57" t="s">
        <v>181</v>
      </c>
      <c r="C57" t="s">
        <v>182</v>
      </c>
    </row>
    <row r="58" spans="1:3" x14ac:dyDescent="0.25">
      <c r="A58" s="1" t="s">
        <v>183</v>
      </c>
      <c r="B58" t="s">
        <v>184</v>
      </c>
      <c r="C58" t="s">
        <v>185</v>
      </c>
    </row>
    <row r="59" spans="1:3" x14ac:dyDescent="0.25">
      <c r="A59" s="1" t="s">
        <v>186</v>
      </c>
      <c r="B59" t="s">
        <v>187</v>
      </c>
      <c r="C59" t="s">
        <v>188</v>
      </c>
    </row>
    <row r="60" spans="1:3" x14ac:dyDescent="0.25">
      <c r="A60" s="1" t="s">
        <v>189</v>
      </c>
      <c r="B60" t="s">
        <v>190</v>
      </c>
      <c r="C60" t="s">
        <v>191</v>
      </c>
    </row>
    <row r="61" spans="1:3" x14ac:dyDescent="0.25">
      <c r="A61" s="1" t="s">
        <v>192</v>
      </c>
      <c r="B61" t="s">
        <v>190</v>
      </c>
      <c r="C61" t="s">
        <v>193</v>
      </c>
    </row>
    <row r="62" spans="1:3" x14ac:dyDescent="0.25">
      <c r="A62" s="1" t="s">
        <v>194</v>
      </c>
      <c r="B62" t="s">
        <v>190</v>
      </c>
      <c r="C62" t="s">
        <v>195</v>
      </c>
    </row>
    <row r="63" spans="1:3" x14ac:dyDescent="0.25">
      <c r="A63" s="1" t="s">
        <v>196</v>
      </c>
      <c r="B63" t="s">
        <v>190</v>
      </c>
      <c r="C63" t="s">
        <v>197</v>
      </c>
    </row>
    <row r="64" spans="1:3" x14ac:dyDescent="0.25">
      <c r="A64" s="1" t="s">
        <v>198</v>
      </c>
      <c r="B64" t="s">
        <v>190</v>
      </c>
      <c r="C64" t="s">
        <v>199</v>
      </c>
    </row>
    <row r="65" spans="1:3" x14ac:dyDescent="0.25">
      <c r="A65" s="1" t="s">
        <v>200</v>
      </c>
      <c r="B65" t="s">
        <v>201</v>
      </c>
      <c r="C65" t="s">
        <v>202</v>
      </c>
    </row>
    <row r="66" spans="1:3" x14ac:dyDescent="0.25">
      <c r="A66" s="1" t="s">
        <v>203</v>
      </c>
      <c r="B66" t="s">
        <v>204</v>
      </c>
      <c r="C66" t="s">
        <v>205</v>
      </c>
    </row>
    <row r="67" spans="1:3" x14ac:dyDescent="0.25">
      <c r="A67" s="1" t="s">
        <v>206</v>
      </c>
      <c r="B67" t="s">
        <v>207</v>
      </c>
      <c r="C67" t="s">
        <v>208</v>
      </c>
    </row>
    <row r="68" spans="1:3" x14ac:dyDescent="0.25">
      <c r="A68" s="1" t="s">
        <v>209</v>
      </c>
      <c r="B68" t="s">
        <v>210</v>
      </c>
      <c r="C68" t="s">
        <v>211</v>
      </c>
    </row>
    <row r="69" spans="1:3" x14ac:dyDescent="0.25">
      <c r="A69" s="1" t="s">
        <v>212</v>
      </c>
      <c r="B69" t="s">
        <v>213</v>
      </c>
      <c r="C69" t="s">
        <v>214</v>
      </c>
    </row>
    <row r="70" spans="1:3" x14ac:dyDescent="0.25">
      <c r="A70" s="1" t="s">
        <v>215</v>
      </c>
      <c r="B70" t="s">
        <v>216</v>
      </c>
      <c r="C70" t="s">
        <v>217</v>
      </c>
    </row>
    <row r="71" spans="1:3" x14ac:dyDescent="0.25">
      <c r="A71" s="1" t="s">
        <v>218</v>
      </c>
      <c r="B71" t="s">
        <v>219</v>
      </c>
      <c r="C71" t="s">
        <v>220</v>
      </c>
    </row>
    <row r="72" spans="1:3" x14ac:dyDescent="0.25">
      <c r="A72" s="1" t="s">
        <v>221</v>
      </c>
      <c r="B72" t="s">
        <v>222</v>
      </c>
      <c r="C72" t="s">
        <v>223</v>
      </c>
    </row>
    <row r="73" spans="1:3" x14ac:dyDescent="0.25">
      <c r="A73" s="1" t="s">
        <v>224</v>
      </c>
      <c r="B73" t="s">
        <v>225</v>
      </c>
      <c r="C73" t="s">
        <v>226</v>
      </c>
    </row>
    <row r="74" spans="1:3" x14ac:dyDescent="0.25">
      <c r="A74" s="1" t="s">
        <v>227</v>
      </c>
      <c r="B74" t="s">
        <v>11</v>
      </c>
      <c r="C74" t="s">
        <v>228</v>
      </c>
    </row>
    <row r="75" spans="1:3" x14ac:dyDescent="0.25">
      <c r="A75" s="1" t="s">
        <v>229</v>
      </c>
      <c r="B75" t="s">
        <v>11</v>
      </c>
      <c r="C75" t="s">
        <v>230</v>
      </c>
    </row>
    <row r="76" spans="1:3" x14ac:dyDescent="0.25">
      <c r="A76" s="1" t="s">
        <v>231</v>
      </c>
      <c r="B76" t="s">
        <v>11</v>
      </c>
      <c r="C76" t="s">
        <v>232</v>
      </c>
    </row>
    <row r="77" spans="1:3" x14ac:dyDescent="0.25">
      <c r="A77" s="1" t="s">
        <v>233</v>
      </c>
      <c r="B77" t="s">
        <v>11</v>
      </c>
      <c r="C77" t="s">
        <v>234</v>
      </c>
    </row>
    <row r="78" spans="1:3" x14ac:dyDescent="0.25">
      <c r="A78" s="1" t="s">
        <v>235</v>
      </c>
      <c r="B78" t="s">
        <v>11</v>
      </c>
      <c r="C78" t="s">
        <v>236</v>
      </c>
    </row>
    <row r="79" spans="1:3" x14ac:dyDescent="0.25">
      <c r="A79" s="1" t="s">
        <v>237</v>
      </c>
      <c r="B79" t="s">
        <v>11</v>
      </c>
      <c r="C79" t="s">
        <v>238</v>
      </c>
    </row>
    <row r="80" spans="1:3" x14ac:dyDescent="0.25">
      <c r="A80" s="1" t="s">
        <v>239</v>
      </c>
      <c r="B80" t="s">
        <v>11</v>
      </c>
      <c r="C80" t="s">
        <v>240</v>
      </c>
    </row>
    <row r="81" spans="1:3" x14ac:dyDescent="0.25">
      <c r="A81" s="1" t="s">
        <v>241</v>
      </c>
      <c r="B81" t="s">
        <v>11</v>
      </c>
      <c r="C81" t="s">
        <v>242</v>
      </c>
    </row>
    <row r="82" spans="1:3" x14ac:dyDescent="0.25">
      <c r="A82" s="1" t="s">
        <v>243</v>
      </c>
      <c r="B82" t="s">
        <v>244</v>
      </c>
      <c r="C82" t="s">
        <v>245</v>
      </c>
    </row>
    <row r="83" spans="1:3" x14ac:dyDescent="0.25">
      <c r="A83" s="1" t="s">
        <v>246</v>
      </c>
      <c r="B83" t="s">
        <v>247</v>
      </c>
      <c r="C83" t="s">
        <v>248</v>
      </c>
    </row>
    <row r="84" spans="1:3" x14ac:dyDescent="0.25">
      <c r="A84" s="1" t="s">
        <v>249</v>
      </c>
      <c r="B84" t="s">
        <v>11</v>
      </c>
      <c r="C84" t="s">
        <v>250</v>
      </c>
    </row>
    <row r="85" spans="1:3" x14ac:dyDescent="0.25">
      <c r="A85" t="s">
        <v>40</v>
      </c>
      <c r="B85" t="s">
        <v>11</v>
      </c>
      <c r="C85" t="s">
        <v>41</v>
      </c>
    </row>
    <row r="86" spans="1:3" x14ac:dyDescent="0.25">
      <c r="A86" s="1" t="s">
        <v>7</v>
      </c>
      <c r="B86" t="s">
        <v>8</v>
      </c>
    </row>
    <row r="88" spans="1:3" ht="15.75" x14ac:dyDescent="0.25">
      <c r="A88" s="2"/>
    </row>
    <row r="89" spans="1:3" ht="15.75" x14ac:dyDescent="0.25">
      <c r="A89" s="3"/>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6"/>
  <sheetViews>
    <sheetView topLeftCell="A88" zoomScaleNormal="100" workbookViewId="0">
      <selection activeCell="D97" sqref="D1:D1048576"/>
    </sheetView>
  </sheetViews>
  <sheetFormatPr defaultColWidth="9.140625" defaultRowHeight="15" x14ac:dyDescent="0.25"/>
  <cols>
    <col min="1" max="1" width="12.5703125" style="1" customWidth="1"/>
    <col min="2" max="2" width="33.28515625" style="1" customWidth="1"/>
    <col min="3" max="3" width="51.85546875" style="1" customWidth="1"/>
    <col min="4" max="4" width="43.7109375" style="1" customWidth="1"/>
    <col min="5" max="1024" width="9.140625" style="1"/>
  </cols>
  <sheetData>
    <row r="1" spans="1:14" x14ac:dyDescent="0.25">
      <c r="A1" s="1" t="s">
        <v>251</v>
      </c>
    </row>
    <row r="2" spans="1:14" ht="12.75" customHeight="1" x14ac:dyDescent="0.25">
      <c r="A2" s="1" t="s">
        <v>252</v>
      </c>
      <c r="B2" s="1" t="s">
        <v>253</v>
      </c>
      <c r="C2" s="1" t="s">
        <v>254</v>
      </c>
      <c r="D2" s="4" t="s">
        <v>255</v>
      </c>
      <c r="E2" s="1" t="s">
        <v>256</v>
      </c>
      <c r="F2" s="1" t="s">
        <v>257</v>
      </c>
      <c r="G2" s="1" t="s">
        <v>258</v>
      </c>
      <c r="H2" s="1" t="s">
        <v>259</v>
      </c>
      <c r="I2" s="1" t="s">
        <v>260</v>
      </c>
      <c r="J2" s="5" t="s">
        <v>261</v>
      </c>
      <c r="K2" s="5" t="s">
        <v>262</v>
      </c>
      <c r="L2" s="5" t="s">
        <v>263</v>
      </c>
      <c r="M2" s="5" t="s">
        <v>264</v>
      </c>
      <c r="N2" s="1" t="s">
        <v>265</v>
      </c>
    </row>
    <row r="3" spans="1:14" x14ac:dyDescent="0.25">
      <c r="A3" s="6" t="s">
        <v>266</v>
      </c>
      <c r="B3" s="6" t="s">
        <v>267</v>
      </c>
      <c r="C3" s="6" t="s">
        <v>268</v>
      </c>
      <c r="D3" s="6"/>
      <c r="E3" s="7">
        <v>-1000</v>
      </c>
      <c r="F3" s="7">
        <v>1000</v>
      </c>
      <c r="I3" s="6"/>
      <c r="J3" s="8">
        <f t="shared" ref="J3:J34" si="0">IF(E3=-1000,1,0)</f>
        <v>1</v>
      </c>
      <c r="K3" s="6"/>
      <c r="L3" s="6"/>
      <c r="M3" s="6"/>
    </row>
    <row r="4" spans="1:14" x14ac:dyDescent="0.25">
      <c r="A4" s="6" t="s">
        <v>269</v>
      </c>
      <c r="B4" s="6" t="s">
        <v>270</v>
      </c>
      <c r="C4" s="6" t="s">
        <v>271</v>
      </c>
      <c r="D4" s="6" t="s">
        <v>272</v>
      </c>
      <c r="E4" s="7">
        <v>-1000</v>
      </c>
      <c r="F4" s="7">
        <v>1000</v>
      </c>
      <c r="I4" s="6" t="s">
        <v>273</v>
      </c>
      <c r="J4" s="8">
        <f t="shared" si="0"/>
        <v>1</v>
      </c>
      <c r="K4" s="6"/>
      <c r="L4" s="6"/>
      <c r="M4" s="6"/>
    </row>
    <row r="5" spans="1:14" x14ac:dyDescent="0.25">
      <c r="A5" s="6" t="s">
        <v>274</v>
      </c>
      <c r="B5" s="6" t="s">
        <v>275</v>
      </c>
      <c r="C5" s="6" t="s">
        <v>276</v>
      </c>
      <c r="D5" s="6"/>
      <c r="E5" s="7">
        <v>0</v>
      </c>
      <c r="F5" s="7">
        <v>1000</v>
      </c>
      <c r="I5" s="6" t="s">
        <v>277</v>
      </c>
      <c r="J5" s="8">
        <f t="shared" si="0"/>
        <v>0</v>
      </c>
      <c r="K5" s="6"/>
      <c r="L5" s="6"/>
      <c r="M5" s="6"/>
    </row>
    <row r="6" spans="1:14" x14ac:dyDescent="0.25">
      <c r="A6" s="6" t="s">
        <v>278</v>
      </c>
      <c r="B6" s="6" t="s">
        <v>279</v>
      </c>
      <c r="C6" s="6" t="s">
        <v>280</v>
      </c>
      <c r="D6" s="6"/>
      <c r="E6" s="7">
        <v>0</v>
      </c>
      <c r="F6" s="7">
        <v>1000</v>
      </c>
      <c r="I6" s="6" t="s">
        <v>281</v>
      </c>
      <c r="J6" s="8">
        <f t="shared" si="0"/>
        <v>0</v>
      </c>
      <c r="K6" s="6"/>
      <c r="L6" s="6"/>
      <c r="M6" s="6"/>
    </row>
    <row r="7" spans="1:14" x14ac:dyDescent="0.25">
      <c r="A7" s="6" t="s">
        <v>282</v>
      </c>
      <c r="B7" s="6" t="s">
        <v>283</v>
      </c>
      <c r="C7" s="6" t="s">
        <v>284</v>
      </c>
      <c r="D7" s="6"/>
      <c r="E7" s="7">
        <v>-1000</v>
      </c>
      <c r="F7" s="7">
        <v>1000</v>
      </c>
      <c r="I7" s="6"/>
      <c r="J7" s="8">
        <f t="shared" si="0"/>
        <v>1</v>
      </c>
      <c r="K7" s="6"/>
      <c r="L7" s="6"/>
      <c r="M7" s="6"/>
    </row>
    <row r="8" spans="1:14" x14ac:dyDescent="0.25">
      <c r="A8" s="6" t="s">
        <v>285</v>
      </c>
      <c r="B8" s="6" t="s">
        <v>286</v>
      </c>
      <c r="C8" s="9" t="s">
        <v>287</v>
      </c>
      <c r="D8" s="6" t="s">
        <v>288</v>
      </c>
      <c r="E8" s="7">
        <v>0</v>
      </c>
      <c r="F8" s="7">
        <v>1000</v>
      </c>
      <c r="I8" s="6" t="s">
        <v>289</v>
      </c>
      <c r="J8" s="8">
        <f t="shared" si="0"/>
        <v>0</v>
      </c>
      <c r="K8" s="6"/>
      <c r="L8" s="6"/>
      <c r="M8" s="6"/>
    </row>
    <row r="9" spans="1:14" x14ac:dyDescent="0.25">
      <c r="A9" s="6" t="s">
        <v>290</v>
      </c>
      <c r="B9" s="6" t="s">
        <v>291</v>
      </c>
      <c r="C9" s="9" t="s">
        <v>292</v>
      </c>
      <c r="D9" s="6" t="s">
        <v>293</v>
      </c>
      <c r="E9" s="7">
        <v>0</v>
      </c>
      <c r="F9" s="7">
        <v>1000</v>
      </c>
      <c r="I9" s="6" t="s">
        <v>294</v>
      </c>
      <c r="J9" s="8">
        <f t="shared" si="0"/>
        <v>0</v>
      </c>
      <c r="K9" s="6"/>
      <c r="L9" s="6"/>
      <c r="M9" s="6"/>
    </row>
    <row r="10" spans="1:14" x14ac:dyDescent="0.25">
      <c r="A10" s="6" t="s">
        <v>295</v>
      </c>
      <c r="B10" s="6" t="s">
        <v>296</v>
      </c>
      <c r="C10" s="6" t="s">
        <v>297</v>
      </c>
      <c r="D10" s="6"/>
      <c r="E10" s="7">
        <v>-1000</v>
      </c>
      <c r="F10" s="7">
        <v>1000</v>
      </c>
      <c r="I10" s="6"/>
      <c r="J10" s="8">
        <f t="shared" si="0"/>
        <v>1</v>
      </c>
      <c r="K10" s="6"/>
      <c r="L10" s="6"/>
      <c r="M10" s="6"/>
    </row>
    <row r="11" spans="1:14" x14ac:dyDescent="0.25">
      <c r="A11" s="6" t="s">
        <v>298</v>
      </c>
      <c r="B11" s="6" t="s">
        <v>299</v>
      </c>
      <c r="C11" s="6" t="s">
        <v>300</v>
      </c>
      <c r="D11" s="6" t="s">
        <v>301</v>
      </c>
      <c r="E11" s="7">
        <v>0</v>
      </c>
      <c r="F11" s="7">
        <v>0</v>
      </c>
      <c r="I11" s="6" t="s">
        <v>302</v>
      </c>
      <c r="J11" s="8">
        <f t="shared" si="0"/>
        <v>0</v>
      </c>
      <c r="K11" s="6"/>
      <c r="L11" s="6"/>
      <c r="M11" s="6"/>
    </row>
    <row r="12" spans="1:14" x14ac:dyDescent="0.25">
      <c r="A12" s="6" t="s">
        <v>303</v>
      </c>
      <c r="B12" s="6" t="s">
        <v>304</v>
      </c>
      <c r="C12" s="6" t="s">
        <v>305</v>
      </c>
      <c r="D12" s="6"/>
      <c r="E12" s="7">
        <v>-1000</v>
      </c>
      <c r="F12" s="7">
        <v>1000</v>
      </c>
      <c r="I12" s="10" t="s">
        <v>306</v>
      </c>
      <c r="J12" s="8">
        <f t="shared" si="0"/>
        <v>1</v>
      </c>
      <c r="K12" s="6"/>
      <c r="L12" s="6"/>
      <c r="M12" s="6"/>
    </row>
    <row r="13" spans="1:14" x14ac:dyDescent="0.25">
      <c r="A13" s="6" t="s">
        <v>307</v>
      </c>
      <c r="B13" s="6" t="s">
        <v>308</v>
      </c>
      <c r="C13" s="6" t="s">
        <v>309</v>
      </c>
      <c r="D13" s="6"/>
      <c r="E13" s="7">
        <v>0</v>
      </c>
      <c r="F13" s="7">
        <v>1000</v>
      </c>
      <c r="I13" s="6" t="s">
        <v>310</v>
      </c>
      <c r="J13" s="8">
        <f t="shared" si="0"/>
        <v>0</v>
      </c>
      <c r="K13" s="10"/>
      <c r="L13" s="10"/>
      <c r="M13" s="6"/>
    </row>
    <row r="14" spans="1:14" x14ac:dyDescent="0.25">
      <c r="A14" s="6" t="s">
        <v>311</v>
      </c>
      <c r="B14" s="6" t="s">
        <v>312</v>
      </c>
      <c r="C14" s="6" t="s">
        <v>313</v>
      </c>
      <c r="D14" s="6"/>
      <c r="E14" s="7">
        <v>-1000</v>
      </c>
      <c r="F14" s="7">
        <v>1000</v>
      </c>
      <c r="I14" s="10"/>
      <c r="J14" s="8">
        <f t="shared" si="0"/>
        <v>1</v>
      </c>
      <c r="K14" s="10"/>
      <c r="L14" s="10"/>
      <c r="M14" s="6"/>
    </row>
    <row r="15" spans="1:14" x14ac:dyDescent="0.25">
      <c r="A15" s="6" t="s">
        <v>314</v>
      </c>
      <c r="B15" s="6" t="s">
        <v>315</v>
      </c>
      <c r="C15" s="6" t="s">
        <v>316</v>
      </c>
      <c r="D15" s="6"/>
      <c r="E15" s="7">
        <v>-1000</v>
      </c>
      <c r="F15" s="7">
        <v>1000</v>
      </c>
      <c r="I15" s="6" t="s">
        <v>317</v>
      </c>
      <c r="J15" s="8">
        <f t="shared" si="0"/>
        <v>1</v>
      </c>
      <c r="K15" s="10"/>
      <c r="L15" s="10"/>
      <c r="M15" s="6"/>
    </row>
    <row r="16" spans="1:14" x14ac:dyDescent="0.25">
      <c r="A16" s="6" t="s">
        <v>318</v>
      </c>
      <c r="B16" s="6" t="s">
        <v>319</v>
      </c>
      <c r="C16" s="9" t="s">
        <v>320</v>
      </c>
      <c r="D16" s="6" t="s">
        <v>321</v>
      </c>
      <c r="E16" s="7">
        <v>-1000</v>
      </c>
      <c r="F16" s="7">
        <v>1000</v>
      </c>
      <c r="I16" s="6" t="s">
        <v>322</v>
      </c>
      <c r="J16" s="8">
        <f t="shared" si="0"/>
        <v>1</v>
      </c>
      <c r="K16" s="6"/>
      <c r="L16" s="6"/>
      <c r="M16" s="6"/>
    </row>
    <row r="17" spans="1:13" x14ac:dyDescent="0.25">
      <c r="A17" s="6" t="s">
        <v>323</v>
      </c>
      <c r="B17" s="6" t="s">
        <v>324</v>
      </c>
      <c r="C17" s="6" t="s">
        <v>325</v>
      </c>
      <c r="D17" s="6"/>
      <c r="E17" s="7">
        <v>-1000</v>
      </c>
      <c r="F17" s="7">
        <v>1000</v>
      </c>
      <c r="I17" s="6"/>
      <c r="J17" s="8">
        <f t="shared" si="0"/>
        <v>1</v>
      </c>
      <c r="K17" s="6"/>
      <c r="L17" s="6"/>
      <c r="M17" s="6"/>
    </row>
    <row r="18" spans="1:13" x14ac:dyDescent="0.25">
      <c r="A18" s="6" t="s">
        <v>326</v>
      </c>
      <c r="B18" s="6" t="s">
        <v>327</v>
      </c>
      <c r="C18" s="9" t="s">
        <v>328</v>
      </c>
      <c r="D18" s="6"/>
      <c r="E18" s="7">
        <v>-1000</v>
      </c>
      <c r="F18" s="7">
        <v>1000</v>
      </c>
      <c r="I18" s="6" t="s">
        <v>329</v>
      </c>
      <c r="J18" s="8">
        <f t="shared" si="0"/>
        <v>1</v>
      </c>
      <c r="K18" s="6"/>
      <c r="L18" s="6"/>
      <c r="M18" s="6"/>
    </row>
    <row r="19" spans="1:13" x14ac:dyDescent="0.25">
      <c r="A19" s="6" t="s">
        <v>330</v>
      </c>
      <c r="B19" s="6" t="s">
        <v>331</v>
      </c>
      <c r="C19" s="9" t="s">
        <v>332</v>
      </c>
      <c r="D19" s="6" t="s">
        <v>333</v>
      </c>
      <c r="E19" s="7">
        <v>0</v>
      </c>
      <c r="F19" s="7">
        <v>1000</v>
      </c>
      <c r="I19" s="6" t="s">
        <v>334</v>
      </c>
      <c r="J19" s="8">
        <f t="shared" si="0"/>
        <v>0</v>
      </c>
      <c r="K19" s="6"/>
      <c r="L19" s="6"/>
      <c r="M19" s="6"/>
    </row>
    <row r="20" spans="1:13" x14ac:dyDescent="0.25">
      <c r="A20" s="6" t="s">
        <v>335</v>
      </c>
      <c r="B20" s="6" t="s">
        <v>336</v>
      </c>
      <c r="C20" s="6" t="s">
        <v>337</v>
      </c>
      <c r="D20" s="6" t="s">
        <v>338</v>
      </c>
      <c r="E20" s="7">
        <v>-1000</v>
      </c>
      <c r="F20" s="7">
        <v>1000</v>
      </c>
      <c r="I20" s="6" t="s">
        <v>339</v>
      </c>
      <c r="J20" s="8">
        <f t="shared" si="0"/>
        <v>1</v>
      </c>
      <c r="K20" s="6"/>
      <c r="L20" s="6"/>
      <c r="M20" s="6"/>
    </row>
    <row r="21" spans="1:13" x14ac:dyDescent="0.25">
      <c r="A21" s="6" t="s">
        <v>340</v>
      </c>
      <c r="B21" s="6" t="s">
        <v>341</v>
      </c>
      <c r="C21" s="6" t="s">
        <v>342</v>
      </c>
      <c r="D21" s="6" t="s">
        <v>338</v>
      </c>
      <c r="E21" s="7">
        <v>-1000</v>
      </c>
      <c r="F21" s="7">
        <v>1000</v>
      </c>
      <c r="I21" s="6" t="s">
        <v>339</v>
      </c>
      <c r="J21" s="8">
        <f t="shared" si="0"/>
        <v>1</v>
      </c>
      <c r="K21" s="6"/>
      <c r="L21" s="6"/>
      <c r="M21" s="6"/>
    </row>
    <row r="22" spans="1:13" x14ac:dyDescent="0.25">
      <c r="A22" s="6" t="s">
        <v>343</v>
      </c>
      <c r="B22" s="6" t="s">
        <v>344</v>
      </c>
      <c r="C22" s="6" t="s">
        <v>345</v>
      </c>
      <c r="D22" s="6" t="s">
        <v>338</v>
      </c>
      <c r="E22" s="7">
        <v>-1000</v>
      </c>
      <c r="F22" s="7">
        <v>1000</v>
      </c>
      <c r="I22" s="6" t="s">
        <v>339</v>
      </c>
      <c r="J22" s="8">
        <f t="shared" si="0"/>
        <v>1</v>
      </c>
      <c r="K22" s="6"/>
      <c r="L22" s="6"/>
      <c r="M22" s="6"/>
    </row>
    <row r="23" spans="1:13" x14ac:dyDescent="0.25">
      <c r="A23" s="6" t="s">
        <v>346</v>
      </c>
      <c r="B23" s="6" t="s">
        <v>347</v>
      </c>
      <c r="C23" s="6" t="s">
        <v>348</v>
      </c>
      <c r="D23" s="6" t="s">
        <v>338</v>
      </c>
      <c r="E23" s="7">
        <v>-1000</v>
      </c>
      <c r="F23" s="7">
        <v>1000</v>
      </c>
      <c r="I23" s="6" t="s">
        <v>339</v>
      </c>
      <c r="J23" s="8">
        <f t="shared" si="0"/>
        <v>1</v>
      </c>
      <c r="K23" s="6"/>
      <c r="L23" s="6"/>
      <c r="M23" s="6"/>
    </row>
    <row r="24" spans="1:13" x14ac:dyDescent="0.25">
      <c r="A24" s="7" t="s">
        <v>349</v>
      </c>
      <c r="B24" s="7" t="s">
        <v>350</v>
      </c>
      <c r="C24" s="7" t="s">
        <v>351</v>
      </c>
      <c r="D24" s="7" t="s">
        <v>352</v>
      </c>
      <c r="E24" s="7">
        <v>0</v>
      </c>
      <c r="F24" s="7">
        <v>0</v>
      </c>
      <c r="I24" s="7" t="s">
        <v>353</v>
      </c>
      <c r="J24" s="8">
        <f t="shared" si="0"/>
        <v>0</v>
      </c>
      <c r="K24" s="7"/>
      <c r="L24" s="7"/>
      <c r="M24" s="6"/>
    </row>
    <row r="25" spans="1:13" x14ac:dyDescent="0.25">
      <c r="A25" s="6" t="s">
        <v>354</v>
      </c>
      <c r="B25" s="6" t="s">
        <v>355</v>
      </c>
      <c r="C25" s="6" t="s">
        <v>356</v>
      </c>
      <c r="D25" s="6"/>
      <c r="E25" s="7">
        <v>-1000</v>
      </c>
      <c r="F25" s="7">
        <v>1000</v>
      </c>
      <c r="I25" s="6" t="s">
        <v>357</v>
      </c>
      <c r="J25" s="8">
        <f t="shared" si="0"/>
        <v>1</v>
      </c>
      <c r="K25" s="6"/>
      <c r="L25" s="6"/>
      <c r="M25" s="6"/>
    </row>
    <row r="26" spans="1:13" x14ac:dyDescent="0.25">
      <c r="A26" s="6" t="s">
        <v>358</v>
      </c>
      <c r="B26" s="6" t="s">
        <v>359</v>
      </c>
      <c r="C26" s="9" t="s">
        <v>360</v>
      </c>
      <c r="D26" s="6" t="s">
        <v>361</v>
      </c>
      <c r="E26" s="7">
        <v>0</v>
      </c>
      <c r="F26" s="7">
        <v>1000</v>
      </c>
      <c r="I26" s="6" t="s">
        <v>362</v>
      </c>
      <c r="J26" s="8">
        <f t="shared" si="0"/>
        <v>0</v>
      </c>
      <c r="K26" s="6"/>
      <c r="L26" s="6"/>
      <c r="M26" s="6"/>
    </row>
    <row r="27" spans="1:13" x14ac:dyDescent="0.25">
      <c r="A27" s="6" t="s">
        <v>363</v>
      </c>
      <c r="B27" s="6" t="s">
        <v>364</v>
      </c>
      <c r="C27" s="6" t="s">
        <v>365</v>
      </c>
      <c r="D27" s="6"/>
      <c r="E27" s="7">
        <v>-1000</v>
      </c>
      <c r="F27" s="7">
        <v>1000</v>
      </c>
      <c r="I27" s="6" t="s">
        <v>366</v>
      </c>
      <c r="J27" s="8">
        <f t="shared" si="0"/>
        <v>1</v>
      </c>
      <c r="K27" s="6"/>
      <c r="L27" s="6"/>
      <c r="M27" s="6"/>
    </row>
    <row r="28" spans="1:13" x14ac:dyDescent="0.25">
      <c r="A28" s="6" t="s">
        <v>367</v>
      </c>
      <c r="B28" s="6" t="s">
        <v>368</v>
      </c>
      <c r="C28" s="6" t="s">
        <v>369</v>
      </c>
      <c r="D28" s="6"/>
      <c r="E28" s="7">
        <v>-1000</v>
      </c>
      <c r="F28" s="7">
        <v>1000</v>
      </c>
      <c r="I28" s="6"/>
      <c r="J28" s="8">
        <f t="shared" si="0"/>
        <v>1</v>
      </c>
      <c r="K28" s="6"/>
      <c r="L28" s="6"/>
      <c r="M28" s="6"/>
    </row>
    <row r="29" spans="1:13" x14ac:dyDescent="0.25">
      <c r="A29" s="6" t="s">
        <v>370</v>
      </c>
      <c r="B29" s="6" t="s">
        <v>371</v>
      </c>
      <c r="C29" s="6" t="s">
        <v>372</v>
      </c>
      <c r="D29" s="6"/>
      <c r="E29" s="7">
        <v>-1000</v>
      </c>
      <c r="F29" s="7">
        <v>1000</v>
      </c>
      <c r="I29" s="6"/>
      <c r="J29" s="8">
        <f t="shared" si="0"/>
        <v>1</v>
      </c>
      <c r="K29" s="6"/>
      <c r="L29" s="6"/>
      <c r="M29" s="6"/>
    </row>
    <row r="30" spans="1:13" x14ac:dyDescent="0.25">
      <c r="A30" s="6" t="s">
        <v>373</v>
      </c>
      <c r="B30" s="6" t="s">
        <v>374</v>
      </c>
      <c r="C30" s="6" t="s">
        <v>375</v>
      </c>
      <c r="D30" s="6"/>
      <c r="E30" s="7">
        <v>-1000</v>
      </c>
      <c r="F30" s="7">
        <v>1000</v>
      </c>
      <c r="I30" s="6"/>
      <c r="J30" s="8">
        <f t="shared" si="0"/>
        <v>1</v>
      </c>
      <c r="K30" s="6"/>
      <c r="L30" s="6"/>
      <c r="M30" s="6"/>
    </row>
    <row r="31" spans="1:13" x14ac:dyDescent="0.25">
      <c r="A31" s="6" t="s">
        <v>376</v>
      </c>
      <c r="B31" s="6" t="s">
        <v>377</v>
      </c>
      <c r="C31" s="9" t="s">
        <v>378</v>
      </c>
      <c r="D31" s="6" t="s">
        <v>379</v>
      </c>
      <c r="E31" s="7">
        <v>0</v>
      </c>
      <c r="F31" s="7">
        <v>1000</v>
      </c>
      <c r="I31" s="6" t="s">
        <v>380</v>
      </c>
      <c r="J31" s="8">
        <f t="shared" si="0"/>
        <v>0</v>
      </c>
      <c r="K31" s="6"/>
      <c r="L31" s="6"/>
      <c r="M31" s="6"/>
    </row>
    <row r="32" spans="1:13" x14ac:dyDescent="0.25">
      <c r="A32" s="7" t="s">
        <v>381</v>
      </c>
      <c r="B32" s="7" t="s">
        <v>382</v>
      </c>
      <c r="C32" s="7" t="s">
        <v>383</v>
      </c>
      <c r="D32" s="7"/>
      <c r="E32" s="7">
        <v>-1000</v>
      </c>
      <c r="F32" s="7">
        <v>1000</v>
      </c>
      <c r="I32" s="7"/>
      <c r="J32" s="8">
        <f t="shared" si="0"/>
        <v>1</v>
      </c>
      <c r="K32" s="7"/>
      <c r="L32" s="7"/>
      <c r="M32" s="6"/>
    </row>
    <row r="33" spans="1:13" x14ac:dyDescent="0.25">
      <c r="A33" s="6" t="s">
        <v>384</v>
      </c>
      <c r="B33" s="6" t="s">
        <v>385</v>
      </c>
      <c r="C33" s="6" t="s">
        <v>386</v>
      </c>
      <c r="D33" s="6"/>
      <c r="E33" s="7">
        <v>0</v>
      </c>
      <c r="F33" s="7">
        <v>1000</v>
      </c>
      <c r="I33" s="6" t="s">
        <v>387</v>
      </c>
      <c r="J33" s="8">
        <f t="shared" si="0"/>
        <v>0</v>
      </c>
      <c r="K33" s="6"/>
      <c r="L33" s="6"/>
      <c r="M33" s="6"/>
    </row>
    <row r="34" spans="1:13" x14ac:dyDescent="0.25">
      <c r="A34" s="6" t="s">
        <v>388</v>
      </c>
      <c r="B34" s="6" t="s">
        <v>389</v>
      </c>
      <c r="C34" s="6" t="s">
        <v>390</v>
      </c>
      <c r="D34" s="6"/>
      <c r="E34" s="7">
        <v>-1000</v>
      </c>
      <c r="F34" s="7">
        <v>1000</v>
      </c>
      <c r="I34" s="6" t="s">
        <v>391</v>
      </c>
      <c r="J34" s="8">
        <f t="shared" si="0"/>
        <v>1</v>
      </c>
      <c r="K34" s="6"/>
      <c r="L34" s="6"/>
      <c r="M34" s="6"/>
    </row>
    <row r="35" spans="1:13" x14ac:dyDescent="0.25">
      <c r="A35" s="6" t="s">
        <v>392</v>
      </c>
      <c r="B35" s="6" t="s">
        <v>393</v>
      </c>
      <c r="C35" s="6" t="s">
        <v>394</v>
      </c>
      <c r="D35" s="6"/>
      <c r="E35" s="7">
        <v>-1000</v>
      </c>
      <c r="F35" s="7">
        <v>1000</v>
      </c>
      <c r="I35" s="6" t="s">
        <v>395</v>
      </c>
      <c r="J35" s="8">
        <f t="shared" ref="J35:J66" si="1">IF(E35=-1000,1,0)</f>
        <v>1</v>
      </c>
      <c r="K35" s="6"/>
      <c r="L35" s="6"/>
      <c r="M35" s="6"/>
    </row>
    <row r="36" spans="1:13" x14ac:dyDescent="0.25">
      <c r="A36" s="6" t="s">
        <v>396</v>
      </c>
      <c r="B36" s="6" t="s">
        <v>397</v>
      </c>
      <c r="C36" s="11" t="s">
        <v>398</v>
      </c>
      <c r="D36" s="11"/>
      <c r="E36" s="7">
        <v>0</v>
      </c>
      <c r="F36" s="7">
        <v>1000</v>
      </c>
      <c r="I36" s="11" t="s">
        <v>399</v>
      </c>
      <c r="J36" s="8">
        <f t="shared" si="1"/>
        <v>0</v>
      </c>
      <c r="K36" s="6"/>
      <c r="L36" s="6"/>
      <c r="M36" s="6"/>
    </row>
    <row r="37" spans="1:13" x14ac:dyDescent="0.25">
      <c r="A37" s="6" t="s">
        <v>400</v>
      </c>
      <c r="B37" s="6" t="s">
        <v>401</v>
      </c>
      <c r="C37" s="6" t="s">
        <v>402</v>
      </c>
      <c r="D37" s="6"/>
      <c r="E37" s="7">
        <v>0</v>
      </c>
      <c r="F37" s="7">
        <v>1000</v>
      </c>
      <c r="I37" s="6" t="s">
        <v>403</v>
      </c>
      <c r="J37" s="8">
        <f t="shared" si="1"/>
        <v>0</v>
      </c>
      <c r="K37" s="6"/>
      <c r="L37" s="6"/>
      <c r="M37" s="6"/>
    </row>
    <row r="38" spans="1:13" x14ac:dyDescent="0.25">
      <c r="A38" s="6" t="s">
        <v>404</v>
      </c>
      <c r="B38" s="6" t="s">
        <v>405</v>
      </c>
      <c r="C38" s="6" t="s">
        <v>406</v>
      </c>
      <c r="D38" s="6"/>
      <c r="E38" s="7">
        <v>0</v>
      </c>
      <c r="F38" s="7">
        <v>0</v>
      </c>
      <c r="I38" s="6"/>
      <c r="J38" s="8">
        <f t="shared" si="1"/>
        <v>0</v>
      </c>
      <c r="K38" s="6"/>
      <c r="L38" s="6"/>
      <c r="M38" s="6"/>
    </row>
    <row r="39" spans="1:13" x14ac:dyDescent="0.25">
      <c r="A39" s="6" t="s">
        <v>407</v>
      </c>
      <c r="B39" s="6" t="s">
        <v>408</v>
      </c>
      <c r="C39" s="9" t="s">
        <v>409</v>
      </c>
      <c r="D39" s="6"/>
      <c r="E39" s="7">
        <v>0</v>
      </c>
      <c r="F39" s="7">
        <v>0</v>
      </c>
      <c r="I39" s="6"/>
      <c r="J39" s="8">
        <f t="shared" si="1"/>
        <v>0</v>
      </c>
      <c r="K39" s="6"/>
      <c r="L39" s="6"/>
      <c r="M39" s="6"/>
    </row>
    <row r="40" spans="1:13" x14ac:dyDescent="0.25">
      <c r="A40" s="6" t="s">
        <v>410</v>
      </c>
      <c r="B40" s="6" t="s">
        <v>411</v>
      </c>
      <c r="C40" s="6" t="s">
        <v>412</v>
      </c>
      <c r="D40" s="6"/>
      <c r="E40" s="7">
        <v>0</v>
      </c>
      <c r="F40" s="7">
        <v>0</v>
      </c>
      <c r="I40" s="6"/>
      <c r="J40" s="8">
        <f t="shared" si="1"/>
        <v>0</v>
      </c>
      <c r="K40" s="6"/>
      <c r="L40" s="6"/>
      <c r="M40" s="6"/>
    </row>
    <row r="41" spans="1:13" x14ac:dyDescent="0.25">
      <c r="A41" s="6" t="s">
        <v>413</v>
      </c>
      <c r="B41" s="6" t="s">
        <v>414</v>
      </c>
      <c r="C41" s="9" t="s">
        <v>415</v>
      </c>
      <c r="D41" s="6"/>
      <c r="E41" s="7">
        <v>0</v>
      </c>
      <c r="F41" s="7">
        <v>0</v>
      </c>
      <c r="I41" s="6"/>
      <c r="J41" s="8">
        <f t="shared" si="1"/>
        <v>0</v>
      </c>
      <c r="K41" s="6"/>
      <c r="L41" s="6"/>
      <c r="M41" s="6"/>
    </row>
    <row r="42" spans="1:13" x14ac:dyDescent="0.25">
      <c r="A42" s="6" t="s">
        <v>416</v>
      </c>
      <c r="B42" s="6" t="s">
        <v>417</v>
      </c>
      <c r="C42" s="6" t="s">
        <v>418</v>
      </c>
      <c r="D42" s="6"/>
      <c r="E42" s="7">
        <v>0</v>
      </c>
      <c r="F42" s="7">
        <v>0</v>
      </c>
      <c r="I42" s="6"/>
      <c r="J42" s="8">
        <f t="shared" si="1"/>
        <v>0</v>
      </c>
      <c r="K42" s="6"/>
      <c r="L42" s="6"/>
      <c r="M42" s="6"/>
    </row>
    <row r="43" spans="1:13" x14ac:dyDescent="0.25">
      <c r="A43" s="6" t="s">
        <v>419</v>
      </c>
      <c r="B43" s="6" t="s">
        <v>420</v>
      </c>
      <c r="C43" s="6" t="s">
        <v>421</v>
      </c>
      <c r="D43" s="6"/>
      <c r="E43" s="7">
        <v>0</v>
      </c>
      <c r="F43" s="7">
        <v>0</v>
      </c>
      <c r="I43" s="6"/>
      <c r="J43" s="8">
        <f t="shared" si="1"/>
        <v>0</v>
      </c>
      <c r="K43" s="6"/>
      <c r="L43" s="6"/>
      <c r="M43" s="6"/>
    </row>
    <row r="44" spans="1:13" x14ac:dyDescent="0.25">
      <c r="A44" s="6" t="s">
        <v>422</v>
      </c>
      <c r="B44" s="6" t="s">
        <v>423</v>
      </c>
      <c r="C44" s="6" t="s">
        <v>424</v>
      </c>
      <c r="D44" s="6"/>
      <c r="E44" s="7">
        <v>0</v>
      </c>
      <c r="F44" s="7">
        <v>0</v>
      </c>
      <c r="I44" s="6"/>
      <c r="J44" s="8">
        <f t="shared" si="1"/>
        <v>0</v>
      </c>
      <c r="K44" s="6"/>
      <c r="L44" s="6"/>
      <c r="M44" s="6"/>
    </row>
    <row r="45" spans="1:13" x14ac:dyDescent="0.25">
      <c r="A45" s="6" t="s">
        <v>425</v>
      </c>
      <c r="B45" s="6" t="s">
        <v>426</v>
      </c>
      <c r="C45" s="6" t="s">
        <v>427</v>
      </c>
      <c r="D45" s="6"/>
      <c r="E45" s="7">
        <v>0</v>
      </c>
      <c r="F45" s="7">
        <v>0</v>
      </c>
      <c r="I45" s="6"/>
      <c r="J45" s="8">
        <f t="shared" si="1"/>
        <v>0</v>
      </c>
      <c r="K45" s="6"/>
      <c r="L45" s="6"/>
      <c r="M45" s="6"/>
    </row>
    <row r="46" spans="1:13" x14ac:dyDescent="0.25">
      <c r="A46" s="6" t="s">
        <v>428</v>
      </c>
      <c r="B46" s="6" t="s">
        <v>429</v>
      </c>
      <c r="C46" s="6" t="s">
        <v>430</v>
      </c>
      <c r="D46" s="6"/>
      <c r="E46" s="7">
        <v>0</v>
      </c>
      <c r="F46" s="7">
        <v>0</v>
      </c>
      <c r="I46" s="6"/>
      <c r="J46" s="8">
        <f t="shared" si="1"/>
        <v>0</v>
      </c>
      <c r="K46" s="6"/>
      <c r="L46" s="6"/>
      <c r="M46" s="6"/>
    </row>
    <row r="47" spans="1:13" x14ac:dyDescent="0.25">
      <c r="A47" s="7" t="s">
        <v>431</v>
      </c>
      <c r="B47" s="7" t="s">
        <v>432</v>
      </c>
      <c r="C47" s="7" t="s">
        <v>433</v>
      </c>
      <c r="D47" s="7"/>
      <c r="E47" s="7">
        <v>0</v>
      </c>
      <c r="F47" s="7">
        <v>0</v>
      </c>
      <c r="I47" s="7"/>
      <c r="J47" s="8">
        <f t="shared" si="1"/>
        <v>0</v>
      </c>
      <c r="K47" s="6"/>
      <c r="L47" s="6"/>
      <c r="M47" s="6"/>
    </row>
    <row r="48" spans="1:13" x14ac:dyDescent="0.25">
      <c r="A48" s="6" t="s">
        <v>434</v>
      </c>
      <c r="B48" s="6" t="s">
        <v>435</v>
      </c>
      <c r="C48" s="6" t="s">
        <v>436</v>
      </c>
      <c r="D48" s="6"/>
      <c r="E48" s="7">
        <v>0</v>
      </c>
      <c r="F48" s="7">
        <v>0</v>
      </c>
      <c r="I48" s="6"/>
      <c r="J48" s="8">
        <f t="shared" si="1"/>
        <v>0</v>
      </c>
      <c r="K48" s="6"/>
      <c r="L48" s="6"/>
      <c r="M48" s="6"/>
    </row>
    <row r="49" spans="1:13" x14ac:dyDescent="0.25">
      <c r="A49" s="6" t="s">
        <v>437</v>
      </c>
      <c r="B49" s="6" t="s">
        <v>438</v>
      </c>
      <c r="C49" s="9" t="s">
        <v>439</v>
      </c>
      <c r="D49" s="6"/>
      <c r="E49" s="7">
        <v>0</v>
      </c>
      <c r="F49" s="7">
        <v>0</v>
      </c>
      <c r="I49" s="6"/>
      <c r="J49" s="8">
        <f t="shared" si="1"/>
        <v>0</v>
      </c>
      <c r="K49" s="6"/>
      <c r="L49" s="6"/>
      <c r="M49" s="6"/>
    </row>
    <row r="50" spans="1:13" x14ac:dyDescent="0.25">
      <c r="A50" s="6" t="s">
        <v>440</v>
      </c>
      <c r="B50" s="6" t="s">
        <v>441</v>
      </c>
      <c r="C50" s="6" t="s">
        <v>442</v>
      </c>
      <c r="D50" s="6"/>
      <c r="E50" s="7">
        <v>0</v>
      </c>
      <c r="F50" s="7">
        <v>0</v>
      </c>
      <c r="I50" s="6"/>
      <c r="J50" s="8">
        <f t="shared" si="1"/>
        <v>0</v>
      </c>
      <c r="K50" s="6"/>
      <c r="L50" s="6"/>
      <c r="M50" s="6"/>
    </row>
    <row r="51" spans="1:13" x14ac:dyDescent="0.25">
      <c r="A51" s="9" t="s">
        <v>443</v>
      </c>
      <c r="B51" s="12" t="s">
        <v>444</v>
      </c>
      <c r="C51" s="6" t="s">
        <v>445</v>
      </c>
      <c r="D51" s="6"/>
      <c r="E51" s="7">
        <v>0</v>
      </c>
      <c r="F51" s="7">
        <v>0</v>
      </c>
      <c r="I51" s="9"/>
      <c r="J51" s="8">
        <f t="shared" si="1"/>
        <v>0</v>
      </c>
      <c r="K51" s="9"/>
      <c r="L51" s="9"/>
      <c r="M51" s="9"/>
    </row>
    <row r="52" spans="1:13" x14ac:dyDescent="0.25">
      <c r="A52" s="6" t="s">
        <v>446</v>
      </c>
      <c r="B52" s="6" t="s">
        <v>447</v>
      </c>
      <c r="C52" s="6" t="s">
        <v>448</v>
      </c>
      <c r="D52" s="6"/>
      <c r="E52" s="7">
        <v>0</v>
      </c>
      <c r="F52" s="7">
        <v>0</v>
      </c>
      <c r="I52" s="6"/>
      <c r="J52" s="8">
        <f t="shared" si="1"/>
        <v>0</v>
      </c>
      <c r="K52" s="6"/>
      <c r="L52" s="6"/>
      <c r="M52" s="6"/>
    </row>
    <row r="53" spans="1:13" x14ac:dyDescent="0.25">
      <c r="A53" s="7" t="s">
        <v>449</v>
      </c>
      <c r="B53" s="7" t="s">
        <v>450</v>
      </c>
      <c r="C53" s="7" t="s">
        <v>451</v>
      </c>
      <c r="D53" s="7"/>
      <c r="E53" s="7">
        <v>0</v>
      </c>
      <c r="F53" s="7">
        <v>1000</v>
      </c>
      <c r="I53" s="7"/>
      <c r="J53" s="8">
        <f t="shared" si="1"/>
        <v>0</v>
      </c>
      <c r="K53" s="7"/>
      <c r="L53" s="7"/>
      <c r="M53" s="6"/>
    </row>
    <row r="54" spans="1:13" x14ac:dyDescent="0.25">
      <c r="A54" s="6" t="s">
        <v>452</v>
      </c>
      <c r="B54" s="6" t="s">
        <v>453</v>
      </c>
      <c r="C54" s="6" t="s">
        <v>454</v>
      </c>
      <c r="D54" s="6"/>
      <c r="E54" s="7">
        <v>0</v>
      </c>
      <c r="F54" s="7">
        <v>0</v>
      </c>
      <c r="I54" s="6"/>
      <c r="J54" s="8">
        <f t="shared" si="1"/>
        <v>0</v>
      </c>
      <c r="K54" s="6"/>
      <c r="L54" s="6"/>
      <c r="M54" s="6"/>
    </row>
    <row r="55" spans="1:13" x14ac:dyDescent="0.25">
      <c r="A55" s="6" t="s">
        <v>455</v>
      </c>
      <c r="B55" s="6" t="s">
        <v>456</v>
      </c>
      <c r="C55" s="6" t="s">
        <v>457</v>
      </c>
      <c r="D55" s="6"/>
      <c r="E55" s="7">
        <v>0</v>
      </c>
      <c r="F55" s="7">
        <v>0</v>
      </c>
      <c r="I55" s="6"/>
      <c r="J55" s="8">
        <f t="shared" si="1"/>
        <v>0</v>
      </c>
      <c r="K55" s="6"/>
      <c r="L55" s="6"/>
      <c r="M55" s="6"/>
    </row>
    <row r="56" spans="1:13" x14ac:dyDescent="0.25">
      <c r="A56" s="6" t="s">
        <v>458</v>
      </c>
      <c r="B56" s="6" t="s">
        <v>459</v>
      </c>
      <c r="C56" s="6" t="s">
        <v>460</v>
      </c>
      <c r="D56" s="6"/>
      <c r="E56" s="7">
        <v>0</v>
      </c>
      <c r="F56" s="7">
        <v>0</v>
      </c>
      <c r="I56" s="6"/>
      <c r="J56" s="8">
        <f t="shared" si="1"/>
        <v>0</v>
      </c>
      <c r="K56" s="6"/>
      <c r="L56" s="6"/>
      <c r="M56" s="6"/>
    </row>
    <row r="57" spans="1:13" x14ac:dyDescent="0.25">
      <c r="A57" s="6" t="s">
        <v>461</v>
      </c>
      <c r="B57" s="6" t="s">
        <v>462</v>
      </c>
      <c r="C57" s="9" t="s">
        <v>463</v>
      </c>
      <c r="D57" s="6"/>
      <c r="E57" s="7">
        <v>0</v>
      </c>
      <c r="F57" s="7">
        <v>0</v>
      </c>
      <c r="I57" s="6"/>
      <c r="J57" s="8">
        <f t="shared" si="1"/>
        <v>0</v>
      </c>
      <c r="K57" s="6"/>
      <c r="L57" s="6"/>
      <c r="M57" s="6"/>
    </row>
    <row r="58" spans="1:13" x14ac:dyDescent="0.25">
      <c r="A58" s="6" t="s">
        <v>464</v>
      </c>
      <c r="B58" s="6" t="s">
        <v>465</v>
      </c>
      <c r="C58" s="6" t="s">
        <v>466</v>
      </c>
      <c r="D58" s="6"/>
      <c r="E58" s="7">
        <v>0</v>
      </c>
      <c r="F58" s="7">
        <v>0</v>
      </c>
      <c r="I58" s="6"/>
      <c r="J58" s="8">
        <f t="shared" si="1"/>
        <v>0</v>
      </c>
      <c r="K58" s="11"/>
      <c r="L58" s="11"/>
      <c r="M58" s="6"/>
    </row>
    <row r="59" spans="1:13" x14ac:dyDescent="0.25">
      <c r="A59" s="6" t="s">
        <v>467</v>
      </c>
      <c r="B59" s="6" t="s">
        <v>468</v>
      </c>
      <c r="C59" s="6" t="s">
        <v>469</v>
      </c>
      <c r="D59" s="6"/>
      <c r="E59" s="7">
        <v>0</v>
      </c>
      <c r="F59" s="7">
        <v>0</v>
      </c>
      <c r="I59" s="6"/>
      <c r="J59" s="8">
        <f t="shared" si="1"/>
        <v>0</v>
      </c>
      <c r="K59" s="6"/>
      <c r="L59" s="6"/>
      <c r="M59" s="6"/>
    </row>
    <row r="60" spans="1:13" x14ac:dyDescent="0.25">
      <c r="A60" s="6" t="s">
        <v>470</v>
      </c>
      <c r="B60" s="6" t="s">
        <v>471</v>
      </c>
      <c r="C60" s="6" t="s">
        <v>472</v>
      </c>
      <c r="D60" s="6"/>
      <c r="E60" s="7">
        <v>0</v>
      </c>
      <c r="F60" s="7">
        <v>0</v>
      </c>
      <c r="I60" s="6"/>
      <c r="J60" s="8">
        <f t="shared" si="1"/>
        <v>0</v>
      </c>
      <c r="K60" s="6"/>
      <c r="L60" s="6"/>
      <c r="M60" s="6"/>
    </row>
    <row r="61" spans="1:13" x14ac:dyDescent="0.25">
      <c r="A61" s="6" t="s">
        <v>473</v>
      </c>
      <c r="B61" s="6" t="s">
        <v>474</v>
      </c>
      <c r="C61" s="9" t="s">
        <v>475</v>
      </c>
      <c r="D61" s="6"/>
      <c r="E61" s="7">
        <v>0</v>
      </c>
      <c r="F61" s="7">
        <v>0</v>
      </c>
      <c r="I61" s="6"/>
      <c r="J61" s="8">
        <f t="shared" si="1"/>
        <v>0</v>
      </c>
      <c r="K61" s="6"/>
      <c r="L61" s="6"/>
      <c r="M61" s="6"/>
    </row>
    <row r="62" spans="1:13" x14ac:dyDescent="0.25">
      <c r="A62" s="6" t="s">
        <v>476</v>
      </c>
      <c r="B62" s="6" t="s">
        <v>477</v>
      </c>
      <c r="C62" s="6" t="s">
        <v>478</v>
      </c>
      <c r="D62" s="6"/>
      <c r="E62" s="7">
        <v>0</v>
      </c>
      <c r="F62" s="7">
        <v>0</v>
      </c>
      <c r="I62" s="6"/>
      <c r="J62" s="8">
        <f t="shared" si="1"/>
        <v>0</v>
      </c>
      <c r="K62" s="6"/>
      <c r="L62" s="6"/>
      <c r="M62" s="6"/>
    </row>
    <row r="63" spans="1:13" x14ac:dyDescent="0.25">
      <c r="A63" s="6" t="s">
        <v>479</v>
      </c>
      <c r="B63" s="6" t="s">
        <v>480</v>
      </c>
      <c r="C63" s="9" t="s">
        <v>481</v>
      </c>
      <c r="D63" s="6" t="s">
        <v>482</v>
      </c>
      <c r="E63" s="7">
        <v>0</v>
      </c>
      <c r="F63" s="7">
        <v>1000</v>
      </c>
      <c r="I63" s="6" t="s">
        <v>483</v>
      </c>
      <c r="J63" s="8">
        <f t="shared" si="1"/>
        <v>0</v>
      </c>
      <c r="K63" s="6"/>
      <c r="L63" s="6"/>
      <c r="M63" s="6"/>
    </row>
    <row r="64" spans="1:13" x14ac:dyDescent="0.25">
      <c r="A64" s="6" t="s">
        <v>484</v>
      </c>
      <c r="B64" s="6" t="s">
        <v>485</v>
      </c>
      <c r="C64" s="6" t="s">
        <v>486</v>
      </c>
      <c r="D64" s="6"/>
      <c r="E64" s="7">
        <v>-1000</v>
      </c>
      <c r="F64" s="7">
        <v>1000</v>
      </c>
      <c r="I64" s="6"/>
      <c r="J64" s="8">
        <f t="shared" si="1"/>
        <v>1</v>
      </c>
      <c r="K64" s="6"/>
      <c r="L64" s="6"/>
      <c r="M64" s="6"/>
    </row>
    <row r="65" spans="1:14" x14ac:dyDescent="0.25">
      <c r="A65" s="6" t="s">
        <v>487</v>
      </c>
      <c r="B65" s="6" t="s">
        <v>488</v>
      </c>
      <c r="C65" s="6" t="s">
        <v>489</v>
      </c>
      <c r="D65" s="6"/>
      <c r="E65" s="7">
        <v>-1000</v>
      </c>
      <c r="F65" s="7">
        <v>1000</v>
      </c>
      <c r="I65" s="6"/>
      <c r="J65" s="8">
        <f t="shared" si="1"/>
        <v>1</v>
      </c>
      <c r="K65" s="6"/>
      <c r="L65" s="6"/>
      <c r="M65" s="6"/>
    </row>
    <row r="66" spans="1:14" x14ac:dyDescent="0.25">
      <c r="A66" s="6" t="s">
        <v>490</v>
      </c>
      <c r="B66" s="6" t="s">
        <v>491</v>
      </c>
      <c r="C66" s="9" t="s">
        <v>492</v>
      </c>
      <c r="D66" s="6" t="s">
        <v>493</v>
      </c>
      <c r="E66" s="7">
        <v>0</v>
      </c>
      <c r="F66" s="7">
        <v>1000</v>
      </c>
      <c r="I66" s="6" t="s">
        <v>494</v>
      </c>
      <c r="J66" s="8">
        <f t="shared" si="1"/>
        <v>0</v>
      </c>
      <c r="K66" s="6"/>
      <c r="L66" s="6"/>
      <c r="M66" s="6"/>
    </row>
    <row r="67" spans="1:14" x14ac:dyDescent="0.25">
      <c r="A67" s="6" t="s">
        <v>495</v>
      </c>
      <c r="B67" s="6" t="s">
        <v>496</v>
      </c>
      <c r="C67" s="6" t="s">
        <v>497</v>
      </c>
      <c r="D67" s="6"/>
      <c r="E67" s="7">
        <v>-1000</v>
      </c>
      <c r="F67" s="7">
        <v>1000</v>
      </c>
      <c r="I67" s="10" t="s">
        <v>498</v>
      </c>
      <c r="J67" s="8">
        <f t="shared" ref="J67:J98" si="2">IF(E67=-1000,1,0)</f>
        <v>1</v>
      </c>
      <c r="K67" s="10"/>
      <c r="L67" s="10"/>
      <c r="M67" s="6"/>
    </row>
    <row r="68" spans="1:14" x14ac:dyDescent="0.25">
      <c r="A68" s="9" t="s">
        <v>499</v>
      </c>
      <c r="B68" s="9" t="s">
        <v>500</v>
      </c>
      <c r="C68" s="9" t="s">
        <v>501</v>
      </c>
      <c r="D68" s="9"/>
      <c r="E68" s="7">
        <v>-1000</v>
      </c>
      <c r="F68" s="7">
        <v>1000</v>
      </c>
      <c r="I68" s="9" t="s">
        <v>502</v>
      </c>
      <c r="J68" s="8">
        <f t="shared" si="2"/>
        <v>1</v>
      </c>
      <c r="K68" s="9"/>
      <c r="L68" s="9"/>
      <c r="M68" s="6"/>
    </row>
    <row r="69" spans="1:14" x14ac:dyDescent="0.25">
      <c r="A69" s="6" t="s">
        <v>503</v>
      </c>
      <c r="B69" s="6" t="s">
        <v>504</v>
      </c>
      <c r="C69" s="6" t="s">
        <v>505</v>
      </c>
      <c r="D69" s="6" t="s">
        <v>352</v>
      </c>
      <c r="E69" s="7">
        <v>0</v>
      </c>
      <c r="F69" s="7">
        <v>1000</v>
      </c>
      <c r="I69" s="6" t="s">
        <v>353</v>
      </c>
      <c r="J69" s="8">
        <f t="shared" si="2"/>
        <v>0</v>
      </c>
      <c r="K69" s="6"/>
      <c r="L69" s="6"/>
      <c r="M69" s="6"/>
    </row>
    <row r="70" spans="1:14" x14ac:dyDescent="0.25">
      <c r="A70" s="6" t="s">
        <v>506</v>
      </c>
      <c r="B70" s="6" t="s">
        <v>507</v>
      </c>
      <c r="C70" s="6" t="s">
        <v>508</v>
      </c>
      <c r="D70" s="6" t="s">
        <v>352</v>
      </c>
      <c r="E70" s="7">
        <v>0</v>
      </c>
      <c r="F70" s="7">
        <v>1000</v>
      </c>
      <c r="I70" s="6" t="s">
        <v>353</v>
      </c>
      <c r="J70" s="8">
        <f t="shared" si="2"/>
        <v>0</v>
      </c>
      <c r="K70" s="6"/>
      <c r="L70" s="6"/>
      <c r="M70" s="6"/>
    </row>
    <row r="71" spans="1:14" x14ac:dyDescent="0.25">
      <c r="A71" s="6" t="s">
        <v>509</v>
      </c>
      <c r="B71" s="6" t="s">
        <v>510</v>
      </c>
      <c r="C71" s="6" t="s">
        <v>511</v>
      </c>
      <c r="D71" s="6"/>
      <c r="E71" s="7">
        <v>-1000</v>
      </c>
      <c r="F71" s="7">
        <v>1000</v>
      </c>
      <c r="I71" s="6"/>
      <c r="J71" s="8">
        <f t="shared" si="2"/>
        <v>1</v>
      </c>
      <c r="K71" s="6"/>
      <c r="L71" s="6"/>
      <c r="M71" s="6"/>
    </row>
    <row r="72" spans="1:14" x14ac:dyDescent="0.25">
      <c r="A72" s="6" t="s">
        <v>512</v>
      </c>
      <c r="B72" s="6" t="s">
        <v>513</v>
      </c>
      <c r="C72" s="6" t="s">
        <v>514</v>
      </c>
      <c r="D72" s="6" t="s">
        <v>515</v>
      </c>
      <c r="E72" s="7">
        <v>-1000</v>
      </c>
      <c r="F72" s="7">
        <v>1000</v>
      </c>
      <c r="I72" s="6" t="s">
        <v>516</v>
      </c>
      <c r="J72" s="8">
        <f t="shared" si="2"/>
        <v>1</v>
      </c>
      <c r="K72" s="6"/>
      <c r="L72" s="6"/>
      <c r="M72" s="6"/>
    </row>
    <row r="73" spans="1:14" x14ac:dyDescent="0.25">
      <c r="A73" s="6" t="s">
        <v>517</v>
      </c>
      <c r="B73" s="6" t="s">
        <v>518</v>
      </c>
      <c r="C73" s="6" t="s">
        <v>519</v>
      </c>
      <c r="D73" s="6"/>
      <c r="E73" s="7">
        <v>0</v>
      </c>
      <c r="F73" s="7">
        <v>1000</v>
      </c>
      <c r="I73" s="6" t="s">
        <v>520</v>
      </c>
      <c r="J73" s="8">
        <f t="shared" si="2"/>
        <v>0</v>
      </c>
      <c r="K73" s="6"/>
      <c r="L73" s="6"/>
      <c r="M73" s="6"/>
    </row>
    <row r="74" spans="1:14" x14ac:dyDescent="0.25">
      <c r="A74" s="6" t="s">
        <v>521</v>
      </c>
      <c r="B74" s="6" t="s">
        <v>522</v>
      </c>
      <c r="C74" s="6" t="s">
        <v>523</v>
      </c>
      <c r="D74" s="6"/>
      <c r="E74" s="7">
        <v>-1000</v>
      </c>
      <c r="F74" s="7">
        <v>1000</v>
      </c>
      <c r="I74" s="6" t="s">
        <v>339</v>
      </c>
      <c r="J74" s="8">
        <f t="shared" si="2"/>
        <v>1</v>
      </c>
      <c r="K74" s="9"/>
      <c r="L74" s="9"/>
      <c r="M74" s="9"/>
    </row>
    <row r="75" spans="1:14" x14ac:dyDescent="0.25">
      <c r="A75" s="6" t="s">
        <v>524</v>
      </c>
      <c r="B75" s="6" t="s">
        <v>525</v>
      </c>
      <c r="C75" s="6" t="s">
        <v>526</v>
      </c>
      <c r="D75" s="6" t="s">
        <v>527</v>
      </c>
      <c r="E75" s="13">
        <v>0</v>
      </c>
      <c r="F75" s="13">
        <v>1000</v>
      </c>
      <c r="G75" s="13">
        <v>0</v>
      </c>
      <c r="H75"/>
      <c r="I75" s="6" t="s">
        <v>528</v>
      </c>
      <c r="J75" s="6">
        <f t="shared" si="2"/>
        <v>0</v>
      </c>
      <c r="K75" s="14"/>
      <c r="L75" s="14"/>
      <c r="M75" s="6" t="s">
        <v>529</v>
      </c>
      <c r="N75"/>
    </row>
    <row r="76" spans="1:14" x14ac:dyDescent="0.25">
      <c r="A76" s="6" t="s">
        <v>530</v>
      </c>
      <c r="B76" s="6" t="s">
        <v>531</v>
      </c>
      <c r="C76" s="6" t="s">
        <v>532</v>
      </c>
      <c r="D76" s="6"/>
      <c r="E76" s="7">
        <v>-1000</v>
      </c>
      <c r="F76" s="7">
        <v>1000</v>
      </c>
      <c r="I76" s="6"/>
      <c r="J76" s="8">
        <f t="shared" si="2"/>
        <v>1</v>
      </c>
      <c r="K76" s="6"/>
      <c r="L76" s="6"/>
      <c r="M76" s="6"/>
    </row>
    <row r="77" spans="1:14" x14ac:dyDescent="0.25">
      <c r="A77" s="6" t="s">
        <v>533</v>
      </c>
      <c r="B77" s="6" t="s">
        <v>534</v>
      </c>
      <c r="C77" s="6" t="s">
        <v>535</v>
      </c>
      <c r="D77" s="6" t="s">
        <v>338</v>
      </c>
      <c r="E77" s="7">
        <v>-1000</v>
      </c>
      <c r="F77" s="7">
        <v>1000</v>
      </c>
      <c r="I77" s="6" t="s">
        <v>339</v>
      </c>
      <c r="J77" s="8">
        <f t="shared" si="2"/>
        <v>1</v>
      </c>
      <c r="K77" s="6"/>
      <c r="L77" s="6"/>
      <c r="M77" s="6"/>
    </row>
    <row r="78" spans="1:14" x14ac:dyDescent="0.25">
      <c r="A78" s="7" t="s">
        <v>536</v>
      </c>
      <c r="B78" s="7" t="s">
        <v>537</v>
      </c>
      <c r="C78" s="7" t="s">
        <v>538</v>
      </c>
      <c r="D78" s="7"/>
      <c r="E78" s="7">
        <v>-1000</v>
      </c>
      <c r="F78" s="7">
        <v>1000</v>
      </c>
      <c r="I78" s="7"/>
      <c r="J78" s="8">
        <f t="shared" si="2"/>
        <v>1</v>
      </c>
      <c r="K78" s="7"/>
      <c r="L78" s="7"/>
      <c r="M78" s="6"/>
    </row>
    <row r="79" spans="1:14" x14ac:dyDescent="0.25">
      <c r="A79" s="6" t="s">
        <v>539</v>
      </c>
      <c r="B79" s="6" t="s">
        <v>540</v>
      </c>
      <c r="C79" s="11" t="s">
        <v>541</v>
      </c>
      <c r="D79" s="11"/>
      <c r="E79" s="7">
        <v>0</v>
      </c>
      <c r="F79" s="7">
        <v>1000</v>
      </c>
      <c r="I79" s="10" t="s">
        <v>542</v>
      </c>
      <c r="J79" s="8">
        <f t="shared" si="2"/>
        <v>0</v>
      </c>
      <c r="K79" s="9"/>
      <c r="L79" s="9"/>
      <c r="M79" s="6"/>
    </row>
    <row r="80" spans="1:14" x14ac:dyDescent="0.25">
      <c r="A80" s="6" t="s">
        <v>543</v>
      </c>
      <c r="B80" s="6" t="s">
        <v>544</v>
      </c>
      <c r="C80" s="6" t="s">
        <v>545</v>
      </c>
      <c r="D80" s="6"/>
      <c r="E80" s="7">
        <v>-1000</v>
      </c>
      <c r="F80" s="7">
        <v>1000</v>
      </c>
      <c r="I80" s="6"/>
      <c r="J80" s="8">
        <f t="shared" si="2"/>
        <v>1</v>
      </c>
      <c r="K80" s="6"/>
      <c r="L80" s="6"/>
      <c r="M80" s="6"/>
    </row>
    <row r="81" spans="1:13" x14ac:dyDescent="0.25">
      <c r="A81" s="6" t="s">
        <v>546</v>
      </c>
      <c r="B81" s="6" t="s">
        <v>547</v>
      </c>
      <c r="C81" s="6" t="s">
        <v>548</v>
      </c>
      <c r="D81" s="6"/>
      <c r="E81" s="7">
        <v>-1000</v>
      </c>
      <c r="F81" s="7">
        <v>1000</v>
      </c>
      <c r="I81" s="6" t="s">
        <v>549</v>
      </c>
      <c r="J81" s="8">
        <f t="shared" si="2"/>
        <v>1</v>
      </c>
      <c r="K81" s="6"/>
      <c r="L81" s="6"/>
      <c r="M81" s="6"/>
    </row>
    <row r="82" spans="1:13" x14ac:dyDescent="0.25">
      <c r="A82" s="6" t="s">
        <v>550</v>
      </c>
      <c r="B82" s="6" t="s">
        <v>551</v>
      </c>
      <c r="C82" s="6" t="s">
        <v>552</v>
      </c>
      <c r="D82" s="6"/>
      <c r="E82" s="7">
        <v>-1000</v>
      </c>
      <c r="F82" s="7">
        <v>1000</v>
      </c>
      <c r="I82" s="6" t="s">
        <v>553</v>
      </c>
      <c r="J82" s="8">
        <f t="shared" si="2"/>
        <v>1</v>
      </c>
      <c r="K82" s="6"/>
      <c r="L82" s="6"/>
      <c r="M82" s="6"/>
    </row>
    <row r="83" spans="1:13" x14ac:dyDescent="0.25">
      <c r="A83" s="9" t="s">
        <v>554</v>
      </c>
      <c r="B83" s="9" t="s">
        <v>555</v>
      </c>
      <c r="C83" s="9" t="s">
        <v>556</v>
      </c>
      <c r="D83" s="9"/>
      <c r="E83" s="7">
        <v>0</v>
      </c>
      <c r="F83" s="7">
        <v>1000</v>
      </c>
      <c r="I83" s="9" t="s">
        <v>557</v>
      </c>
      <c r="J83" s="8">
        <f t="shared" si="2"/>
        <v>0</v>
      </c>
      <c r="K83" s="6"/>
      <c r="L83" s="6"/>
      <c r="M83" s="6"/>
    </row>
    <row r="84" spans="1:13" x14ac:dyDescent="0.25">
      <c r="A84" s="6" t="s">
        <v>558</v>
      </c>
      <c r="B84" s="6" t="s">
        <v>559</v>
      </c>
      <c r="C84" s="6" t="s">
        <v>560</v>
      </c>
      <c r="D84" s="6"/>
      <c r="E84" s="7">
        <v>0</v>
      </c>
      <c r="F84" s="7">
        <v>1000</v>
      </c>
      <c r="I84" s="6" t="s">
        <v>561</v>
      </c>
      <c r="J84" s="8">
        <f t="shared" si="2"/>
        <v>0</v>
      </c>
      <c r="K84" s="9"/>
      <c r="L84" s="9"/>
      <c r="M84" s="6"/>
    </row>
    <row r="85" spans="1:13" x14ac:dyDescent="0.25">
      <c r="A85" s="6" t="s">
        <v>562</v>
      </c>
      <c r="B85" s="6" t="s">
        <v>563</v>
      </c>
      <c r="C85" s="6" t="s">
        <v>564</v>
      </c>
      <c r="D85" s="6"/>
      <c r="E85" s="7">
        <v>-1000</v>
      </c>
      <c r="F85" s="7">
        <v>1000</v>
      </c>
      <c r="I85" s="6" t="s">
        <v>565</v>
      </c>
      <c r="J85" s="8">
        <f t="shared" si="2"/>
        <v>1</v>
      </c>
      <c r="K85" s="6"/>
      <c r="L85" s="6"/>
      <c r="M85" s="6"/>
    </row>
    <row r="86" spans="1:13" x14ac:dyDescent="0.25">
      <c r="A86" s="6" t="s">
        <v>566</v>
      </c>
      <c r="B86" s="6" t="s">
        <v>567</v>
      </c>
      <c r="C86" s="6" t="s">
        <v>568</v>
      </c>
      <c r="D86" s="6"/>
      <c r="E86" s="7">
        <v>-1000</v>
      </c>
      <c r="F86" s="7">
        <v>1000</v>
      </c>
      <c r="I86" s="6"/>
      <c r="J86" s="8">
        <f t="shared" si="2"/>
        <v>1</v>
      </c>
      <c r="K86" s="6"/>
      <c r="L86" s="6"/>
      <c r="M86" s="6"/>
    </row>
    <row r="87" spans="1:13" x14ac:dyDescent="0.25">
      <c r="A87" s="6" t="s">
        <v>569</v>
      </c>
      <c r="B87" s="6" t="s">
        <v>570</v>
      </c>
      <c r="C87" s="6" t="s">
        <v>571</v>
      </c>
      <c r="D87" s="6"/>
      <c r="E87" s="7">
        <v>-1000</v>
      </c>
      <c r="F87" s="7">
        <v>1000</v>
      </c>
      <c r="I87" s="6"/>
      <c r="J87" s="8">
        <f t="shared" si="2"/>
        <v>1</v>
      </c>
      <c r="K87" s="6"/>
      <c r="L87" s="6"/>
      <c r="M87" s="6"/>
    </row>
    <row r="88" spans="1:13" x14ac:dyDescent="0.25">
      <c r="A88" s="6" t="s">
        <v>572</v>
      </c>
      <c r="B88" s="6" t="s">
        <v>573</v>
      </c>
      <c r="C88" s="6" t="s">
        <v>574</v>
      </c>
      <c r="D88" s="6"/>
      <c r="E88" s="7">
        <v>-1000</v>
      </c>
      <c r="F88" s="7">
        <v>1000</v>
      </c>
      <c r="I88" s="6" t="s">
        <v>273</v>
      </c>
      <c r="J88" s="8">
        <f t="shared" si="2"/>
        <v>1</v>
      </c>
      <c r="K88" s="6"/>
      <c r="L88" s="6"/>
      <c r="M88" s="6"/>
    </row>
    <row r="89" spans="1:13" x14ac:dyDescent="0.25">
      <c r="A89" s="6" t="s">
        <v>575</v>
      </c>
      <c r="B89" s="6" t="s">
        <v>576</v>
      </c>
      <c r="C89" s="6" t="s">
        <v>577</v>
      </c>
      <c r="D89" s="6" t="s">
        <v>578</v>
      </c>
      <c r="E89" s="7">
        <v>-1000</v>
      </c>
      <c r="F89" s="7">
        <v>1000</v>
      </c>
      <c r="I89" s="6" t="s">
        <v>334</v>
      </c>
      <c r="J89" s="8">
        <f t="shared" si="2"/>
        <v>1</v>
      </c>
      <c r="K89" s="6"/>
      <c r="L89" s="6"/>
      <c r="M89" s="6"/>
    </row>
    <row r="90" spans="1:13" x14ac:dyDescent="0.25">
      <c r="A90" s="6" t="s">
        <v>579</v>
      </c>
      <c r="B90" s="6" t="s">
        <v>580</v>
      </c>
      <c r="C90" s="6" t="s">
        <v>581</v>
      </c>
      <c r="D90" s="6"/>
      <c r="E90" s="7">
        <v>-1000</v>
      </c>
      <c r="F90" s="7">
        <v>1000</v>
      </c>
      <c r="I90" s="6"/>
      <c r="J90" s="8">
        <f t="shared" si="2"/>
        <v>1</v>
      </c>
      <c r="K90" s="6"/>
      <c r="L90" s="6"/>
      <c r="M90" s="6"/>
    </row>
    <row r="91" spans="1:13" x14ac:dyDescent="0.25">
      <c r="A91" s="9" t="s">
        <v>582</v>
      </c>
      <c r="B91" s="9" t="s">
        <v>583</v>
      </c>
      <c r="C91" s="9" t="s">
        <v>584</v>
      </c>
      <c r="D91" s="9"/>
      <c r="E91" s="7">
        <v>-1000</v>
      </c>
      <c r="F91" s="7">
        <v>1000</v>
      </c>
      <c r="I91" s="9" t="s">
        <v>585</v>
      </c>
      <c r="J91" s="8">
        <f t="shared" si="2"/>
        <v>1</v>
      </c>
      <c r="K91" s="6"/>
      <c r="L91" s="6"/>
      <c r="M91" s="6"/>
    </row>
    <row r="92" spans="1:13" x14ac:dyDescent="0.25">
      <c r="A92" s="6" t="s">
        <v>586</v>
      </c>
      <c r="B92" s="6" t="s">
        <v>587</v>
      </c>
      <c r="C92" s="6" t="s">
        <v>588</v>
      </c>
      <c r="D92" s="6"/>
      <c r="E92" s="7">
        <v>-1000</v>
      </c>
      <c r="F92" s="7">
        <v>1000</v>
      </c>
      <c r="I92" s="6"/>
      <c r="J92" s="8">
        <f t="shared" si="2"/>
        <v>1</v>
      </c>
      <c r="K92" s="7"/>
      <c r="L92" s="7"/>
      <c r="M92" s="6"/>
    </row>
    <row r="93" spans="1:13" x14ac:dyDescent="0.25">
      <c r="A93" s="6" t="s">
        <v>589</v>
      </c>
      <c r="B93" s="6" t="s">
        <v>590</v>
      </c>
      <c r="C93" s="6" t="s">
        <v>591</v>
      </c>
      <c r="D93" s="6"/>
      <c r="E93" s="7">
        <v>0</v>
      </c>
      <c r="F93" s="7">
        <v>1000</v>
      </c>
      <c r="I93" s="6" t="s">
        <v>592</v>
      </c>
      <c r="J93" s="8">
        <f t="shared" si="2"/>
        <v>0</v>
      </c>
      <c r="K93" s="6"/>
      <c r="L93" s="6"/>
      <c r="M93" s="6"/>
    </row>
    <row r="94" spans="1:13" x14ac:dyDescent="0.25">
      <c r="A94" s="6" t="s">
        <v>593</v>
      </c>
      <c r="B94" s="6" t="s">
        <v>594</v>
      </c>
      <c r="C94" s="6" t="s">
        <v>595</v>
      </c>
      <c r="D94" s="6"/>
      <c r="E94" s="7">
        <v>-1000</v>
      </c>
      <c r="F94" s="7">
        <v>1000</v>
      </c>
      <c r="I94" s="6"/>
      <c r="J94" s="8">
        <f t="shared" si="2"/>
        <v>1</v>
      </c>
      <c r="K94" s="6"/>
      <c r="L94" s="6"/>
      <c r="M94" s="6"/>
    </row>
    <row r="95" spans="1:13" x14ac:dyDescent="0.25">
      <c r="A95" s="6" t="s">
        <v>596</v>
      </c>
      <c r="B95" s="6" t="s">
        <v>597</v>
      </c>
      <c r="C95" s="6" t="s">
        <v>598</v>
      </c>
      <c r="D95" s="6"/>
      <c r="E95" s="7">
        <v>-1000</v>
      </c>
      <c r="F95" s="7">
        <v>1000</v>
      </c>
      <c r="I95" s="6"/>
      <c r="J95" s="8">
        <f t="shared" si="2"/>
        <v>1</v>
      </c>
      <c r="K95" s="6"/>
      <c r="L95" s="6"/>
      <c r="M95" s="6"/>
    </row>
    <row r="96" spans="1:13" x14ac:dyDescent="0.25">
      <c r="A96" s="6" t="s">
        <v>599</v>
      </c>
      <c r="B96" s="6" t="s">
        <v>600</v>
      </c>
      <c r="C96" s="6" t="s">
        <v>601</v>
      </c>
      <c r="D96" s="6" t="s">
        <v>602</v>
      </c>
      <c r="E96" s="7">
        <v>-1000</v>
      </c>
      <c r="F96" s="7">
        <v>1000</v>
      </c>
      <c r="I96" s="6" t="s">
        <v>603</v>
      </c>
      <c r="J96" s="8">
        <f t="shared" si="2"/>
        <v>1</v>
      </c>
      <c r="K96" s="6"/>
      <c r="L96" s="6"/>
      <c r="M96" s="6"/>
    </row>
    <row r="97" spans="1:14" x14ac:dyDescent="0.25">
      <c r="A97" s="6" t="s">
        <v>604</v>
      </c>
      <c r="B97" s="6" t="s">
        <v>605</v>
      </c>
      <c r="C97" s="6" t="s">
        <v>606</v>
      </c>
      <c r="D97" s="6"/>
      <c r="E97" s="7">
        <v>-1000</v>
      </c>
      <c r="F97" s="7">
        <v>1000</v>
      </c>
      <c r="I97" s="6" t="s">
        <v>607</v>
      </c>
      <c r="J97" s="8">
        <f t="shared" si="2"/>
        <v>1</v>
      </c>
      <c r="K97" s="6"/>
      <c r="L97" s="6"/>
      <c r="M97" s="6"/>
    </row>
    <row r="98" spans="1:14" x14ac:dyDescent="0.25">
      <c r="A98" s="6" t="s">
        <v>608</v>
      </c>
      <c r="B98" s="6" t="s">
        <v>609</v>
      </c>
      <c r="C98" s="6" t="s">
        <v>610</v>
      </c>
      <c r="D98" s="6" t="s">
        <v>338</v>
      </c>
      <c r="E98" s="7">
        <v>-1000</v>
      </c>
      <c r="F98" s="7">
        <v>1000</v>
      </c>
      <c r="I98" s="6" t="s">
        <v>339</v>
      </c>
      <c r="J98" s="8">
        <f t="shared" si="2"/>
        <v>1</v>
      </c>
      <c r="K98" s="6"/>
      <c r="L98" s="6"/>
      <c r="M98" s="6"/>
    </row>
    <row r="99" spans="1:14" x14ac:dyDescent="0.25">
      <c r="A99" s="6" t="s">
        <v>611</v>
      </c>
      <c r="B99" s="6" t="s">
        <v>612</v>
      </c>
      <c r="C99" s="9" t="s">
        <v>613</v>
      </c>
      <c r="D99" s="6" t="s">
        <v>614</v>
      </c>
      <c r="E99" s="7">
        <v>0</v>
      </c>
      <c r="F99" s="7">
        <v>1000</v>
      </c>
      <c r="I99" s="6" t="s">
        <v>615</v>
      </c>
      <c r="J99" s="8">
        <f t="shared" ref="J99:J116" si="3">IF(E99=-1000,1,0)</f>
        <v>0</v>
      </c>
      <c r="K99" s="6"/>
      <c r="L99" s="6"/>
      <c r="M99" s="6"/>
    </row>
    <row r="100" spans="1:14" x14ac:dyDescent="0.25">
      <c r="A100" s="6" t="s">
        <v>616</v>
      </c>
      <c r="B100" s="6" t="s">
        <v>617</v>
      </c>
      <c r="C100" s="9" t="s">
        <v>618</v>
      </c>
      <c r="D100" s="6" t="s">
        <v>619</v>
      </c>
      <c r="E100" s="7">
        <v>0</v>
      </c>
      <c r="F100" s="7">
        <v>1000</v>
      </c>
      <c r="I100" s="6" t="s">
        <v>620</v>
      </c>
      <c r="J100" s="8">
        <f t="shared" si="3"/>
        <v>0</v>
      </c>
      <c r="K100" s="6"/>
      <c r="L100" s="6"/>
      <c r="M100" s="6" t="s">
        <v>621</v>
      </c>
    </row>
    <row r="101" spans="1:14" x14ac:dyDescent="0.25">
      <c r="A101" s="6" t="s">
        <v>622</v>
      </c>
      <c r="B101" s="6" t="s">
        <v>623</v>
      </c>
      <c r="C101" s="6" t="s">
        <v>624</v>
      </c>
      <c r="D101" s="6" t="s">
        <v>625</v>
      </c>
      <c r="E101" s="7">
        <v>0</v>
      </c>
      <c r="F101" s="7">
        <v>1000</v>
      </c>
      <c r="I101" s="6" t="s">
        <v>626</v>
      </c>
      <c r="J101" s="8">
        <f t="shared" si="3"/>
        <v>0</v>
      </c>
      <c r="K101" s="6"/>
      <c r="L101" s="6"/>
      <c r="M101" s="6"/>
    </row>
    <row r="102" spans="1:14" x14ac:dyDescent="0.25">
      <c r="A102" s="15" t="s">
        <v>627</v>
      </c>
      <c r="B102" s="15" t="s">
        <v>628</v>
      </c>
      <c r="C102" s="15" t="s">
        <v>629</v>
      </c>
      <c r="D102" s="15" t="s">
        <v>630</v>
      </c>
      <c r="E102" s="7">
        <v>0</v>
      </c>
      <c r="F102" s="7">
        <v>1000</v>
      </c>
      <c r="G102" s="7">
        <v>0</v>
      </c>
      <c r="H102" s="15"/>
      <c r="I102" s="15" t="s">
        <v>631</v>
      </c>
      <c r="J102" s="8">
        <f t="shared" si="3"/>
        <v>0</v>
      </c>
      <c r="K102" s="6"/>
      <c r="L102" s="6"/>
      <c r="M102" s="6" t="s">
        <v>632</v>
      </c>
      <c r="N102"/>
    </row>
    <row r="103" spans="1:14" x14ac:dyDescent="0.25">
      <c r="A103" s="6" t="s">
        <v>633</v>
      </c>
      <c r="B103" s="6" t="s">
        <v>634</v>
      </c>
      <c r="C103" s="6" t="s">
        <v>635</v>
      </c>
      <c r="D103" s="6"/>
      <c r="E103" s="7">
        <v>-1000</v>
      </c>
      <c r="F103" s="7">
        <v>1000</v>
      </c>
      <c r="I103" s="6"/>
      <c r="J103" s="8">
        <f t="shared" si="3"/>
        <v>1</v>
      </c>
      <c r="K103" s="6"/>
      <c r="L103" s="6"/>
      <c r="M103" s="6"/>
    </row>
    <row r="104" spans="1:14" x14ac:dyDescent="0.25">
      <c r="A104" s="6" t="s">
        <v>636</v>
      </c>
      <c r="B104" s="6" t="s">
        <v>637</v>
      </c>
      <c r="C104" s="6" t="s">
        <v>638</v>
      </c>
      <c r="D104" s="6" t="s">
        <v>639</v>
      </c>
      <c r="E104" s="7">
        <v>-1000</v>
      </c>
      <c r="F104" s="7">
        <v>1000</v>
      </c>
      <c r="I104" s="6" t="s">
        <v>640</v>
      </c>
      <c r="J104" s="8">
        <f t="shared" si="3"/>
        <v>1</v>
      </c>
      <c r="K104" s="6"/>
      <c r="L104" s="6"/>
      <c r="M104" s="6"/>
    </row>
    <row r="105" spans="1:14" x14ac:dyDescent="0.25">
      <c r="A105" s="6" t="s">
        <v>641</v>
      </c>
      <c r="B105" s="6" t="s">
        <v>642</v>
      </c>
      <c r="C105" s="6" t="s">
        <v>643</v>
      </c>
      <c r="D105" s="6" t="s">
        <v>639</v>
      </c>
      <c r="E105" s="7">
        <v>-1000</v>
      </c>
      <c r="F105" s="7">
        <v>1000</v>
      </c>
      <c r="I105" s="6" t="s">
        <v>640</v>
      </c>
      <c r="J105" s="8">
        <f t="shared" si="3"/>
        <v>1</v>
      </c>
      <c r="K105" s="6"/>
      <c r="L105" s="6"/>
      <c r="M105" s="6"/>
    </row>
    <row r="106" spans="1:14" x14ac:dyDescent="0.25">
      <c r="A106" s="6" t="s">
        <v>644</v>
      </c>
      <c r="B106" s="6" t="s">
        <v>645</v>
      </c>
      <c r="C106" s="6" t="s">
        <v>646</v>
      </c>
      <c r="D106" s="6" t="s">
        <v>639</v>
      </c>
      <c r="E106" s="7">
        <v>-1000</v>
      </c>
      <c r="F106" s="7">
        <v>1000</v>
      </c>
      <c r="I106" s="6" t="s">
        <v>640</v>
      </c>
      <c r="J106" s="8">
        <f t="shared" si="3"/>
        <v>1</v>
      </c>
      <c r="K106" s="6"/>
      <c r="L106" s="6"/>
      <c r="M106" s="6"/>
    </row>
    <row r="107" spans="1:14" x14ac:dyDescent="0.25">
      <c r="A107" s="6" t="s">
        <v>647</v>
      </c>
      <c r="B107" s="6" t="s">
        <v>648</v>
      </c>
      <c r="C107" s="6" t="s">
        <v>649</v>
      </c>
      <c r="D107" s="6" t="s">
        <v>639</v>
      </c>
      <c r="E107" s="7">
        <v>-1000</v>
      </c>
      <c r="F107" s="7">
        <v>1000</v>
      </c>
      <c r="I107" s="6" t="s">
        <v>640</v>
      </c>
      <c r="J107" s="8">
        <f t="shared" si="3"/>
        <v>1</v>
      </c>
      <c r="K107" s="6"/>
      <c r="L107" s="6"/>
      <c r="M107" s="6"/>
    </row>
    <row r="108" spans="1:14" x14ac:dyDescent="0.25">
      <c r="A108" s="6" t="s">
        <v>650</v>
      </c>
      <c r="B108" s="6" t="s">
        <v>651</v>
      </c>
      <c r="C108" s="6" t="s">
        <v>652</v>
      </c>
      <c r="D108" s="6" t="s">
        <v>639</v>
      </c>
      <c r="E108" s="7">
        <v>-1000</v>
      </c>
      <c r="F108" s="7">
        <v>1000</v>
      </c>
      <c r="I108" s="6" t="s">
        <v>640</v>
      </c>
      <c r="J108" s="8">
        <f t="shared" si="3"/>
        <v>1</v>
      </c>
      <c r="K108" s="6"/>
      <c r="L108" s="6"/>
      <c r="M108" s="6"/>
    </row>
    <row r="109" spans="1:14" x14ac:dyDescent="0.25">
      <c r="A109" s="6" t="s">
        <v>653</v>
      </c>
      <c r="B109" s="6" t="s">
        <v>654</v>
      </c>
      <c r="C109" s="6" t="s">
        <v>655</v>
      </c>
      <c r="D109" s="6" t="s">
        <v>639</v>
      </c>
      <c r="E109" s="7">
        <v>-1000</v>
      </c>
      <c r="F109" s="7">
        <v>1000</v>
      </c>
      <c r="I109" s="6" t="s">
        <v>640</v>
      </c>
      <c r="J109" s="8">
        <f t="shared" si="3"/>
        <v>1</v>
      </c>
      <c r="K109" s="6"/>
      <c r="L109" s="6"/>
      <c r="M109" s="6"/>
    </row>
    <row r="110" spans="1:14" x14ac:dyDescent="0.25">
      <c r="A110" s="6" t="s">
        <v>656</v>
      </c>
      <c r="B110" s="6" t="s">
        <v>657</v>
      </c>
      <c r="C110" s="6" t="s">
        <v>658</v>
      </c>
      <c r="D110" s="6" t="s">
        <v>639</v>
      </c>
      <c r="E110" s="7">
        <v>-1000</v>
      </c>
      <c r="F110" s="7">
        <v>1000</v>
      </c>
      <c r="I110" s="6" t="s">
        <v>640</v>
      </c>
      <c r="J110" s="8">
        <f t="shared" si="3"/>
        <v>1</v>
      </c>
      <c r="K110" s="6"/>
      <c r="L110" s="6"/>
      <c r="M110" s="6"/>
    </row>
    <row r="111" spans="1:14" x14ac:dyDescent="0.25">
      <c r="A111" s="6" t="s">
        <v>659</v>
      </c>
      <c r="B111" s="6" t="s">
        <v>660</v>
      </c>
      <c r="C111" s="6" t="s">
        <v>661</v>
      </c>
      <c r="D111" s="6" t="s">
        <v>662</v>
      </c>
      <c r="E111" s="7">
        <v>0</v>
      </c>
      <c r="F111" s="7">
        <v>1000</v>
      </c>
      <c r="I111" s="6" t="s">
        <v>663</v>
      </c>
      <c r="J111" s="8">
        <f t="shared" si="3"/>
        <v>0</v>
      </c>
      <c r="K111" s="6"/>
      <c r="L111" s="6"/>
      <c r="M111" s="6"/>
    </row>
    <row r="112" spans="1:14" x14ac:dyDescent="0.25">
      <c r="A112" s="6" t="s">
        <v>664</v>
      </c>
      <c r="B112" s="6" t="s">
        <v>665</v>
      </c>
      <c r="C112" s="9" t="s">
        <v>666</v>
      </c>
      <c r="D112" s="6" t="s">
        <v>667</v>
      </c>
      <c r="E112" s="7">
        <v>-1000</v>
      </c>
      <c r="F112" s="7">
        <v>1000</v>
      </c>
      <c r="I112" s="6" t="s">
        <v>668</v>
      </c>
      <c r="J112" s="8">
        <f t="shared" si="3"/>
        <v>1</v>
      </c>
      <c r="K112" s="6"/>
      <c r="L112" s="6"/>
      <c r="M112" s="6"/>
    </row>
    <row r="113" spans="1:14" x14ac:dyDescent="0.25">
      <c r="A113" s="6" t="s">
        <v>669</v>
      </c>
      <c r="B113" s="6" t="s">
        <v>670</v>
      </c>
      <c r="C113" s="6" t="s">
        <v>671</v>
      </c>
      <c r="D113" s="6"/>
      <c r="E113" s="7">
        <v>-1000</v>
      </c>
      <c r="F113" s="7">
        <v>1000</v>
      </c>
      <c r="I113" s="6" t="s">
        <v>672</v>
      </c>
      <c r="J113" s="8">
        <f t="shared" si="3"/>
        <v>1</v>
      </c>
      <c r="K113" s="6"/>
      <c r="L113" s="6"/>
      <c r="M113" s="6"/>
    </row>
    <row r="114" spans="1:14" x14ac:dyDescent="0.25">
      <c r="A114" s="6" t="s">
        <v>673</v>
      </c>
      <c r="B114" s="6" t="s">
        <v>674</v>
      </c>
      <c r="C114" s="6" t="s">
        <v>675</v>
      </c>
      <c r="D114" s="6" t="s">
        <v>676</v>
      </c>
      <c r="E114" s="13">
        <v>0</v>
      </c>
      <c r="F114" s="13">
        <v>0</v>
      </c>
      <c r="G114" s="13">
        <v>0</v>
      </c>
      <c r="H114"/>
      <c r="I114" s="6" t="s">
        <v>353</v>
      </c>
      <c r="J114" s="6">
        <f t="shared" si="3"/>
        <v>0</v>
      </c>
      <c r="K114" s="6"/>
      <c r="L114" s="6"/>
      <c r="M114" s="6" t="s">
        <v>677</v>
      </c>
      <c r="N114"/>
    </row>
    <row r="115" spans="1:14" x14ac:dyDescent="0.25">
      <c r="A115" s="6" t="s">
        <v>678</v>
      </c>
      <c r="B115" s="6" t="s">
        <v>679</v>
      </c>
      <c r="C115" s="6" t="s">
        <v>680</v>
      </c>
      <c r="D115" s="6"/>
      <c r="E115" s="7">
        <v>0</v>
      </c>
      <c r="F115" s="7">
        <v>1000</v>
      </c>
      <c r="I115" s="6" t="s">
        <v>681</v>
      </c>
      <c r="J115" s="8">
        <f t="shared" si="3"/>
        <v>0</v>
      </c>
      <c r="K115" s="6"/>
      <c r="L115" s="6"/>
      <c r="M115" s="6"/>
    </row>
    <row r="116" spans="1:14" x14ac:dyDescent="0.25">
      <c r="A116" s="6" t="s">
        <v>682</v>
      </c>
      <c r="B116" s="6" t="s">
        <v>683</v>
      </c>
      <c r="C116" s="6" t="s">
        <v>684</v>
      </c>
      <c r="D116" s="6"/>
      <c r="E116" s="7">
        <v>0</v>
      </c>
      <c r="F116" s="7">
        <v>1000</v>
      </c>
      <c r="I116" s="6" t="s">
        <v>685</v>
      </c>
      <c r="J116" s="8">
        <f t="shared" si="3"/>
        <v>0</v>
      </c>
      <c r="K116" s="6"/>
      <c r="L116" s="6"/>
      <c r="M116" s="6"/>
    </row>
  </sheetData>
  <hyperlinks>
    <hyperlink ref="I4" r:id="rId1"/>
    <hyperlink ref="I88" r:id="rId2"/>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58" zoomScaleNormal="100" workbookViewId="0">
      <selection activeCell="B72" sqref="B72"/>
    </sheetView>
  </sheetViews>
  <sheetFormatPr defaultColWidth="9.140625" defaultRowHeight="15" x14ac:dyDescent="0.25"/>
  <cols>
    <col min="1" max="1" width="18" customWidth="1"/>
    <col min="2" max="2" width="48.28515625" customWidth="1"/>
    <col min="3" max="3" width="45.5703125" customWidth="1"/>
  </cols>
  <sheetData>
    <row r="1" spans="1:3" x14ac:dyDescent="0.25">
      <c r="A1" s="16" t="s">
        <v>686</v>
      </c>
      <c r="B1" t="s">
        <v>687</v>
      </c>
      <c r="C1" s="17" t="s">
        <v>255</v>
      </c>
    </row>
    <row r="2" spans="1:3" ht="12.75" customHeight="1" x14ac:dyDescent="0.25">
      <c r="A2" s="6" t="s">
        <v>688</v>
      </c>
      <c r="B2" s="6" t="s">
        <v>689</v>
      </c>
      <c r="C2" s="6" t="s">
        <v>690</v>
      </c>
    </row>
    <row r="3" spans="1:3" x14ac:dyDescent="0.25">
      <c r="A3" s="6" t="s">
        <v>691</v>
      </c>
      <c r="B3" s="6" t="s">
        <v>692</v>
      </c>
      <c r="C3" s="6" t="s">
        <v>693</v>
      </c>
    </row>
    <row r="4" spans="1:3" ht="12.75" customHeight="1" x14ac:dyDescent="0.25">
      <c r="A4" s="6" t="s">
        <v>694</v>
      </c>
      <c r="B4" s="6" t="s">
        <v>695</v>
      </c>
      <c r="C4" s="6" t="s">
        <v>696</v>
      </c>
    </row>
    <row r="5" spans="1:3" ht="12.75" customHeight="1" x14ac:dyDescent="0.25">
      <c r="A5" s="6" t="s">
        <v>697</v>
      </c>
      <c r="B5" s="6" t="s">
        <v>698</v>
      </c>
      <c r="C5" s="6" t="s">
        <v>699</v>
      </c>
    </row>
    <row r="6" spans="1:3" ht="12.75" customHeight="1" x14ac:dyDescent="0.25">
      <c r="A6" s="6" t="s">
        <v>700</v>
      </c>
      <c r="B6" s="6" t="s">
        <v>701</v>
      </c>
      <c r="C6" s="6" t="s">
        <v>702</v>
      </c>
    </row>
    <row r="7" spans="1:3" ht="12.75" customHeight="1" x14ac:dyDescent="0.25">
      <c r="A7" s="6" t="s">
        <v>703</v>
      </c>
      <c r="B7" s="6" t="s">
        <v>704</v>
      </c>
      <c r="C7" s="6" t="s">
        <v>705</v>
      </c>
    </row>
    <row r="8" spans="1:3" ht="12.75" customHeight="1" x14ac:dyDescent="0.25">
      <c r="A8" s="6" t="s">
        <v>706</v>
      </c>
      <c r="B8" s="6" t="s">
        <v>707</v>
      </c>
      <c r="C8" s="6" t="s">
        <v>708</v>
      </c>
    </row>
    <row r="9" spans="1:3" ht="12.75" customHeight="1" x14ac:dyDescent="0.25">
      <c r="A9" s="6" t="s">
        <v>709</v>
      </c>
      <c r="B9" s="6" t="s">
        <v>710</v>
      </c>
      <c r="C9" s="6" t="s">
        <v>711</v>
      </c>
    </row>
    <row r="10" spans="1:3" x14ac:dyDescent="0.25">
      <c r="A10" s="6" t="s">
        <v>712</v>
      </c>
      <c r="B10" s="6" t="s">
        <v>713</v>
      </c>
      <c r="C10" s="6" t="s">
        <v>714</v>
      </c>
    </row>
    <row r="11" spans="1:3" ht="12.75" customHeight="1" x14ac:dyDescent="0.25">
      <c r="A11" s="6" t="s">
        <v>715</v>
      </c>
      <c r="B11" s="6" t="s">
        <v>716</v>
      </c>
      <c r="C11" s="6"/>
    </row>
    <row r="12" spans="1:3" x14ac:dyDescent="0.25">
      <c r="A12" s="6" t="s">
        <v>717</v>
      </c>
      <c r="B12" s="16" t="s">
        <v>718</v>
      </c>
      <c r="C12" s="18" t="s">
        <v>719</v>
      </c>
    </row>
    <row r="13" spans="1:3" x14ac:dyDescent="0.25">
      <c r="A13" s="6" t="s">
        <v>720</v>
      </c>
      <c r="B13" s="16" t="s">
        <v>721</v>
      </c>
      <c r="C13" s="18" t="s">
        <v>722</v>
      </c>
    </row>
    <row r="14" spans="1:3" x14ac:dyDescent="0.25">
      <c r="A14" s="6" t="s">
        <v>723</v>
      </c>
      <c r="B14" s="16" t="s">
        <v>724</v>
      </c>
      <c r="C14" s="18" t="s">
        <v>725</v>
      </c>
    </row>
    <row r="15" spans="1:3" x14ac:dyDescent="0.25">
      <c r="A15" s="6" t="s">
        <v>726</v>
      </c>
      <c r="B15" s="16" t="s">
        <v>727</v>
      </c>
      <c r="C15" s="18" t="s">
        <v>728</v>
      </c>
    </row>
    <row r="16" spans="1:3" x14ac:dyDescent="0.25">
      <c r="A16" s="6" t="s">
        <v>729</v>
      </c>
      <c r="B16" s="16" t="s">
        <v>730</v>
      </c>
      <c r="C16" s="18" t="s">
        <v>731</v>
      </c>
    </row>
    <row r="17" spans="1:4" x14ac:dyDescent="0.25">
      <c r="A17" s="6" t="s">
        <v>732</v>
      </c>
      <c r="B17" s="16" t="s">
        <v>733</v>
      </c>
      <c r="C17" s="18" t="s">
        <v>734</v>
      </c>
    </row>
    <row r="18" spans="1:4" x14ac:dyDescent="0.25">
      <c r="A18" s="6" t="s">
        <v>735</v>
      </c>
      <c r="B18" s="16" t="s">
        <v>736</v>
      </c>
      <c r="C18" s="18" t="s">
        <v>699</v>
      </c>
    </row>
    <row r="19" spans="1:4" x14ac:dyDescent="0.25">
      <c r="A19" s="6" t="s">
        <v>737</v>
      </c>
      <c r="B19" s="6" t="s">
        <v>738</v>
      </c>
      <c r="C19" s="18" t="s">
        <v>739</v>
      </c>
    </row>
    <row r="20" spans="1:4" x14ac:dyDescent="0.25">
      <c r="A20" s="6" t="s">
        <v>740</v>
      </c>
      <c r="B20" s="6" t="s">
        <v>741</v>
      </c>
      <c r="C20" s="18" t="s">
        <v>742</v>
      </c>
    </row>
    <row r="21" spans="1:4" x14ac:dyDescent="0.25">
      <c r="A21" s="6" t="s">
        <v>743</v>
      </c>
      <c r="B21" s="6" t="s">
        <v>744</v>
      </c>
      <c r="C21" s="19" t="s">
        <v>722</v>
      </c>
      <c r="D21" t="s">
        <v>745</v>
      </c>
    </row>
    <row r="22" spans="1:4" x14ac:dyDescent="0.25">
      <c r="A22" s="6" t="s">
        <v>746</v>
      </c>
      <c r="B22" s="6" t="s">
        <v>747</v>
      </c>
      <c r="C22" s="18" t="s">
        <v>725</v>
      </c>
    </row>
    <row r="23" spans="1:4" x14ac:dyDescent="0.25">
      <c r="A23" s="6" t="s">
        <v>748</v>
      </c>
      <c r="B23" s="6" t="s">
        <v>749</v>
      </c>
      <c r="C23" s="18" t="s">
        <v>750</v>
      </c>
    </row>
    <row r="24" spans="1:4" x14ac:dyDescent="0.25">
      <c r="A24" s="6" t="s">
        <v>751</v>
      </c>
      <c r="B24" s="6" t="s">
        <v>752</v>
      </c>
      <c r="C24" s="18" t="s">
        <v>750</v>
      </c>
    </row>
    <row r="25" spans="1:4" x14ac:dyDescent="0.25">
      <c r="A25" s="6" t="s">
        <v>753</v>
      </c>
      <c r="B25" s="6" t="s">
        <v>754</v>
      </c>
      <c r="C25" s="18" t="s">
        <v>755</v>
      </c>
    </row>
    <row r="26" spans="1:4" x14ac:dyDescent="0.25">
      <c r="A26" s="6" t="s">
        <v>756</v>
      </c>
      <c r="B26" s="6" t="s">
        <v>757</v>
      </c>
      <c r="C26" s="18" t="s">
        <v>758</v>
      </c>
    </row>
    <row r="27" spans="1:4" x14ac:dyDescent="0.25">
      <c r="A27" s="6" t="s">
        <v>759</v>
      </c>
      <c r="B27" s="6" t="s">
        <v>760</v>
      </c>
      <c r="C27" s="18" t="s">
        <v>761</v>
      </c>
    </row>
    <row r="28" spans="1:4" x14ac:dyDescent="0.25">
      <c r="A28" s="6" t="s">
        <v>762</v>
      </c>
      <c r="B28" s="6" t="s">
        <v>763</v>
      </c>
      <c r="C28" s="18" t="s">
        <v>764</v>
      </c>
    </row>
    <row r="29" spans="1:4" x14ac:dyDescent="0.25">
      <c r="A29" s="6" t="s">
        <v>765</v>
      </c>
      <c r="B29" s="6" t="s">
        <v>766</v>
      </c>
      <c r="C29" s="18" t="s">
        <v>719</v>
      </c>
    </row>
    <row r="30" spans="1:4" x14ac:dyDescent="0.25">
      <c r="A30" s="6" t="s">
        <v>767</v>
      </c>
      <c r="B30" s="6" t="s">
        <v>768</v>
      </c>
      <c r="C30" s="18" t="s">
        <v>769</v>
      </c>
    </row>
    <row r="31" spans="1:4" x14ac:dyDescent="0.25">
      <c r="A31" s="6" t="s">
        <v>770</v>
      </c>
      <c r="B31" s="6" t="s">
        <v>771</v>
      </c>
      <c r="C31" s="18" t="s">
        <v>728</v>
      </c>
    </row>
    <row r="32" spans="1:4" x14ac:dyDescent="0.25">
      <c r="A32" s="6" t="s">
        <v>772</v>
      </c>
      <c r="B32" s="6" t="s">
        <v>773</v>
      </c>
      <c r="C32" s="18" t="s">
        <v>774</v>
      </c>
    </row>
    <row r="33" spans="1:3" x14ac:dyDescent="0.25">
      <c r="A33" s="6" t="s">
        <v>775</v>
      </c>
      <c r="B33" s="6" t="s">
        <v>776</v>
      </c>
      <c r="C33" s="18" t="s">
        <v>777</v>
      </c>
    </row>
    <row r="34" spans="1:3" x14ac:dyDescent="0.25">
      <c r="A34" s="6" t="s">
        <v>778</v>
      </c>
      <c r="B34" s="6" t="s">
        <v>779</v>
      </c>
      <c r="C34" s="18" t="s">
        <v>731</v>
      </c>
    </row>
    <row r="35" spans="1:3" x14ac:dyDescent="0.25">
      <c r="A35" s="6" t="s">
        <v>780</v>
      </c>
      <c r="B35" s="6" t="s">
        <v>781</v>
      </c>
      <c r="C35" s="18" t="s">
        <v>782</v>
      </c>
    </row>
    <row r="36" spans="1:3" x14ac:dyDescent="0.25">
      <c r="A36" s="6" t="s">
        <v>783</v>
      </c>
      <c r="B36" s="6" t="s">
        <v>784</v>
      </c>
      <c r="C36" s="18" t="s">
        <v>782</v>
      </c>
    </row>
    <row r="37" spans="1:3" x14ac:dyDescent="0.25">
      <c r="A37" s="6" t="s">
        <v>785</v>
      </c>
      <c r="B37" s="6" t="s">
        <v>786</v>
      </c>
      <c r="C37" s="18" t="s">
        <v>787</v>
      </c>
    </row>
    <row r="38" spans="1:3" x14ac:dyDescent="0.25">
      <c r="A38" s="6" t="s">
        <v>788</v>
      </c>
      <c r="B38" s="6" t="s">
        <v>789</v>
      </c>
      <c r="C38" s="18" t="s">
        <v>790</v>
      </c>
    </row>
    <row r="39" spans="1:3" x14ac:dyDescent="0.25">
      <c r="A39" s="6" t="s">
        <v>791</v>
      </c>
      <c r="B39" s="6" t="s">
        <v>792</v>
      </c>
      <c r="C39" s="18" t="s">
        <v>793</v>
      </c>
    </row>
    <row r="40" spans="1:3" x14ac:dyDescent="0.25">
      <c r="A40" s="6" t="s">
        <v>794</v>
      </c>
      <c r="B40" s="6" t="s">
        <v>795</v>
      </c>
      <c r="C40" s="18" t="s">
        <v>796</v>
      </c>
    </row>
    <row r="41" spans="1:3" x14ac:dyDescent="0.25">
      <c r="A41" s="6" t="s">
        <v>797</v>
      </c>
      <c r="B41" s="6" t="s">
        <v>798</v>
      </c>
      <c r="C41" s="18" t="s">
        <v>799</v>
      </c>
    </row>
    <row r="42" spans="1:3" x14ac:dyDescent="0.25">
      <c r="A42" s="6" t="s">
        <v>800</v>
      </c>
      <c r="B42" s="6" t="s">
        <v>801</v>
      </c>
      <c r="C42" s="18" t="s">
        <v>802</v>
      </c>
    </row>
    <row r="43" spans="1:3" x14ac:dyDescent="0.25">
      <c r="A43" s="6" t="s">
        <v>803</v>
      </c>
      <c r="B43" s="6" t="s">
        <v>804</v>
      </c>
      <c r="C43" s="18" t="s">
        <v>805</v>
      </c>
    </row>
    <row r="44" spans="1:3" x14ac:dyDescent="0.25">
      <c r="A44" s="6" t="s">
        <v>806</v>
      </c>
      <c r="B44" s="6" t="s">
        <v>807</v>
      </c>
      <c r="C44" s="18" t="s">
        <v>808</v>
      </c>
    </row>
    <row r="45" spans="1:3" x14ac:dyDescent="0.25">
      <c r="A45" s="6" t="s">
        <v>809</v>
      </c>
      <c r="B45" s="6" t="s">
        <v>810</v>
      </c>
      <c r="C45" s="18" t="s">
        <v>811</v>
      </c>
    </row>
    <row r="46" spans="1:3" x14ac:dyDescent="0.25">
      <c r="A46" s="6" t="s">
        <v>812</v>
      </c>
      <c r="B46" s="6" t="s">
        <v>813</v>
      </c>
      <c r="C46" s="18" t="s">
        <v>814</v>
      </c>
    </row>
    <row r="47" spans="1:3" x14ac:dyDescent="0.25">
      <c r="A47" s="6" t="s">
        <v>815</v>
      </c>
      <c r="B47" s="6" t="s">
        <v>816</v>
      </c>
      <c r="C47" s="18" t="s">
        <v>817</v>
      </c>
    </row>
    <row r="48" spans="1:3" x14ac:dyDescent="0.25">
      <c r="A48" s="6" t="s">
        <v>818</v>
      </c>
      <c r="B48" s="6" t="s">
        <v>819</v>
      </c>
      <c r="C48" s="18" t="s">
        <v>820</v>
      </c>
    </row>
    <row r="49" spans="1:20" x14ac:dyDescent="0.25">
      <c r="A49" s="6" t="s">
        <v>821</v>
      </c>
      <c r="B49" s="6" t="s">
        <v>822</v>
      </c>
      <c r="C49" s="18" t="s">
        <v>823</v>
      </c>
    </row>
    <row r="50" spans="1:20" x14ac:dyDescent="0.25">
      <c r="A50" s="6" t="s">
        <v>824</v>
      </c>
      <c r="B50" s="6" t="s">
        <v>825</v>
      </c>
      <c r="C50" s="18" t="s">
        <v>826</v>
      </c>
    </row>
    <row r="51" spans="1:20" x14ac:dyDescent="0.25">
      <c r="A51" s="6" t="s">
        <v>827</v>
      </c>
      <c r="B51" s="6" t="s">
        <v>828</v>
      </c>
      <c r="C51" s="18" t="s">
        <v>829</v>
      </c>
    </row>
    <row r="52" spans="1:20" x14ac:dyDescent="0.25">
      <c r="A52" s="6" t="s">
        <v>830</v>
      </c>
      <c r="B52" s="6" t="s">
        <v>831</v>
      </c>
      <c r="C52" s="18" t="s">
        <v>832</v>
      </c>
    </row>
    <row r="53" spans="1:20" x14ac:dyDescent="0.25">
      <c r="A53" s="6" t="s">
        <v>833</v>
      </c>
      <c r="B53" s="6" t="s">
        <v>834</v>
      </c>
      <c r="C53" s="18" t="s">
        <v>835</v>
      </c>
    </row>
    <row r="54" spans="1:20" x14ac:dyDescent="0.25">
      <c r="A54" s="6" t="s">
        <v>836</v>
      </c>
      <c r="B54" s="6" t="s">
        <v>837</v>
      </c>
      <c r="C54" s="18" t="s">
        <v>838</v>
      </c>
    </row>
    <row r="55" spans="1:20" x14ac:dyDescent="0.25">
      <c r="A55" s="6" t="s">
        <v>839</v>
      </c>
      <c r="B55" s="6" t="s">
        <v>840</v>
      </c>
      <c r="C55" s="18" t="s">
        <v>841</v>
      </c>
    </row>
    <row r="56" spans="1:20" x14ac:dyDescent="0.25">
      <c r="A56" s="6" t="s">
        <v>842</v>
      </c>
      <c r="B56" s="6" t="s">
        <v>843</v>
      </c>
      <c r="C56" s="18" t="s">
        <v>841</v>
      </c>
    </row>
    <row r="57" spans="1:20" ht="12.75" customHeight="1" x14ac:dyDescent="0.25">
      <c r="A57" s="6" t="s">
        <v>844</v>
      </c>
      <c r="B57" s="16" t="s">
        <v>845</v>
      </c>
      <c r="C57" s="18" t="s">
        <v>846</v>
      </c>
      <c r="E57" s="7"/>
      <c r="F57" s="16"/>
      <c r="G57" s="6"/>
      <c r="H57" s="20"/>
      <c r="I57" s="6"/>
      <c r="J57" s="6"/>
      <c r="K57" s="6"/>
      <c r="L57" s="6"/>
      <c r="M57" s="6"/>
      <c r="N57" s="6"/>
      <c r="O57" s="6"/>
      <c r="P57" s="20"/>
      <c r="Q57" s="6"/>
      <c r="R57" s="6"/>
      <c r="S57" s="16"/>
    </row>
    <row r="58" spans="1:20" ht="12.75" customHeight="1" x14ac:dyDescent="0.25">
      <c r="A58" s="6" t="s">
        <v>847</v>
      </c>
      <c r="B58" s="16" t="s">
        <v>848</v>
      </c>
      <c r="C58" s="18" t="s">
        <v>846</v>
      </c>
      <c r="D58" s="7"/>
      <c r="E58" s="7"/>
      <c r="F58" s="16"/>
      <c r="G58" s="6"/>
      <c r="H58" s="20"/>
      <c r="I58" s="6"/>
      <c r="J58" s="6"/>
      <c r="K58" s="6"/>
      <c r="L58" s="6"/>
      <c r="M58" s="6"/>
      <c r="N58" s="6"/>
      <c r="O58" s="6"/>
      <c r="P58" s="20"/>
      <c r="Q58" s="6"/>
      <c r="R58" s="6"/>
      <c r="S58" s="16"/>
    </row>
    <row r="59" spans="1:20" ht="12.75" customHeight="1" x14ac:dyDescent="0.25">
      <c r="A59" s="6" t="s">
        <v>849</v>
      </c>
      <c r="B59" s="16" t="s">
        <v>850</v>
      </c>
      <c r="C59" s="18" t="s">
        <v>846</v>
      </c>
      <c r="D59" s="7"/>
      <c r="E59" s="7"/>
      <c r="F59" s="16"/>
      <c r="G59" s="6"/>
      <c r="H59" s="20"/>
      <c r="I59" s="6"/>
      <c r="J59" s="6"/>
      <c r="K59" s="6"/>
      <c r="L59" s="6"/>
      <c r="M59" s="6"/>
      <c r="N59" s="6"/>
      <c r="O59" s="6"/>
      <c r="P59" s="20"/>
      <c r="Q59" s="6"/>
      <c r="R59" s="6"/>
      <c r="S59" s="16"/>
    </row>
    <row r="60" spans="1:20" ht="12.75" customHeight="1" x14ac:dyDescent="0.25">
      <c r="A60" s="6" t="s">
        <v>851</v>
      </c>
      <c r="B60" s="6" t="s">
        <v>852</v>
      </c>
      <c r="C60" s="18" t="s">
        <v>853</v>
      </c>
      <c r="D60" s="7"/>
      <c r="E60" s="7"/>
      <c r="F60" s="16"/>
      <c r="G60" s="6"/>
      <c r="H60" s="20"/>
      <c r="I60" s="6"/>
      <c r="J60" s="6"/>
      <c r="L60" s="6"/>
      <c r="M60" s="6"/>
      <c r="N60" s="6"/>
      <c r="O60" s="6"/>
      <c r="P60" s="20"/>
      <c r="Q60" s="6"/>
      <c r="R60" s="6"/>
      <c r="S60" s="16"/>
    </row>
    <row r="61" spans="1:20" ht="12.75" customHeight="1" x14ac:dyDescent="0.25">
      <c r="A61" s="6" t="s">
        <v>854</v>
      </c>
      <c r="B61" s="6" t="s">
        <v>855</v>
      </c>
      <c r="C61" s="18" t="s">
        <v>856</v>
      </c>
      <c r="E61" s="7"/>
      <c r="F61" s="16"/>
      <c r="G61" s="6"/>
      <c r="H61" s="20"/>
      <c r="I61" s="6"/>
      <c r="J61" s="6"/>
      <c r="K61" s="6"/>
      <c r="L61" s="6"/>
      <c r="M61" s="6"/>
      <c r="N61" s="6"/>
      <c r="O61" s="6"/>
      <c r="P61" s="20"/>
      <c r="Q61" s="6"/>
      <c r="R61" s="6"/>
      <c r="S61" s="16"/>
    </row>
    <row r="62" spans="1:20" ht="12.75" customHeight="1" x14ac:dyDescent="0.25">
      <c r="A62" s="6" t="s">
        <v>857</v>
      </c>
      <c r="B62" s="6" t="s">
        <v>858</v>
      </c>
      <c r="C62" s="18" t="s">
        <v>859</v>
      </c>
      <c r="D62" s="7"/>
      <c r="E62" s="7"/>
      <c r="F62" s="16"/>
      <c r="G62" s="6"/>
      <c r="H62" s="20"/>
      <c r="I62" s="6"/>
      <c r="J62" s="6"/>
      <c r="K62" s="6"/>
      <c r="L62" s="6"/>
      <c r="M62" s="6"/>
      <c r="N62" s="6"/>
      <c r="O62" s="6"/>
      <c r="P62" s="20"/>
      <c r="Q62" s="6"/>
      <c r="R62" s="6"/>
      <c r="S62" s="16"/>
    </row>
    <row r="63" spans="1:20" ht="12.75" customHeight="1" x14ac:dyDescent="0.25">
      <c r="A63" s="6" t="s">
        <v>860</v>
      </c>
      <c r="B63" s="6" t="s">
        <v>861</v>
      </c>
      <c r="C63" s="6" t="s">
        <v>862</v>
      </c>
      <c r="D63" s="7"/>
      <c r="E63" s="7"/>
      <c r="F63" s="16"/>
      <c r="G63" s="6"/>
      <c r="H63" s="6"/>
      <c r="I63" s="6"/>
      <c r="J63" s="6"/>
      <c r="K63" s="6"/>
      <c r="L63" s="6"/>
      <c r="M63" s="6"/>
      <c r="N63" s="6"/>
      <c r="O63" s="6"/>
      <c r="P63" s="6"/>
      <c r="Q63" s="6"/>
      <c r="R63" s="6"/>
      <c r="S63" s="16"/>
    </row>
    <row r="64" spans="1:20" x14ac:dyDescent="0.25">
      <c r="A64" s="6" t="s">
        <v>863</v>
      </c>
      <c r="B64" s="6" t="s">
        <v>864</v>
      </c>
      <c r="C64" s="21" t="s">
        <v>865</v>
      </c>
      <c r="D64" t="s">
        <v>866</v>
      </c>
      <c r="E64" s="7"/>
      <c r="F64" s="7"/>
      <c r="G64" s="16"/>
      <c r="H64" s="6"/>
      <c r="I64" s="6"/>
      <c r="J64" s="6"/>
      <c r="K64" s="6"/>
      <c r="L64" s="6"/>
      <c r="M64" s="6"/>
      <c r="N64" s="6"/>
      <c r="O64" s="6"/>
      <c r="P64" s="6"/>
      <c r="Q64" s="6"/>
      <c r="R64" s="6"/>
      <c r="S64" s="6"/>
      <c r="T64" s="16"/>
    </row>
    <row r="65" spans="1:4" x14ac:dyDescent="0.25">
      <c r="A65" s="6" t="s">
        <v>867</v>
      </c>
      <c r="B65" s="6" t="s">
        <v>868</v>
      </c>
      <c r="C65" s="21" t="s">
        <v>865</v>
      </c>
      <c r="D65" t="s">
        <v>866</v>
      </c>
    </row>
    <row r="66" spans="1:4" x14ac:dyDescent="0.25">
      <c r="A66" s="6" t="s">
        <v>869</v>
      </c>
      <c r="B66" s="6" t="s">
        <v>870</v>
      </c>
      <c r="C66" s="21" t="s">
        <v>865</v>
      </c>
      <c r="D66" t="s">
        <v>866</v>
      </c>
    </row>
    <row r="69" spans="1:4" x14ac:dyDescent="0.25">
      <c r="C69" s="6"/>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1"/>
  <sheetViews>
    <sheetView tabSelected="1" topLeftCell="A25" zoomScaleNormal="100" workbookViewId="0">
      <selection activeCell="Q46" sqref="Q46"/>
    </sheetView>
  </sheetViews>
  <sheetFormatPr defaultColWidth="9.140625" defaultRowHeight="15" x14ac:dyDescent="0.25"/>
  <cols>
    <col min="1" max="1" width="20.5703125" style="1" customWidth="1"/>
    <col min="2" max="2" width="20.28515625" customWidth="1"/>
    <col min="3" max="3" width="58.140625" customWidth="1"/>
    <col min="4" max="4" width="11.85546875" customWidth="1"/>
    <col min="6" max="6" width="9.5703125" customWidth="1"/>
    <col min="7" max="7" width="8.85546875" customWidth="1"/>
    <col min="8" max="8" width="6.140625" customWidth="1"/>
    <col min="9" max="9" width="6.140625" style="1" customWidth="1"/>
    <col min="10" max="10" width="6.140625" customWidth="1"/>
  </cols>
  <sheetData>
    <row r="1" spans="1:10" x14ac:dyDescent="0.25">
      <c r="A1" s="1" t="s">
        <v>871</v>
      </c>
    </row>
    <row r="2" spans="1:10" x14ac:dyDescent="0.25">
      <c r="A2" s="4" t="s">
        <v>872</v>
      </c>
      <c r="B2" t="s">
        <v>4</v>
      </c>
      <c r="C2" t="s">
        <v>3</v>
      </c>
      <c r="I2" s="22"/>
      <c r="J2" s="22"/>
    </row>
    <row r="3" spans="1:10" x14ac:dyDescent="0.25">
      <c r="A3" s="1" t="s">
        <v>873</v>
      </c>
      <c r="B3" t="s">
        <v>874</v>
      </c>
      <c r="C3" t="s">
        <v>875</v>
      </c>
      <c r="D3" s="6" t="s">
        <v>269</v>
      </c>
    </row>
    <row r="4" spans="1:10" x14ac:dyDescent="0.25">
      <c r="A4" s="6" t="s">
        <v>876</v>
      </c>
      <c r="B4" t="s">
        <v>877</v>
      </c>
      <c r="C4" t="s">
        <v>875</v>
      </c>
      <c r="D4" s="6" t="s">
        <v>269</v>
      </c>
      <c r="I4" s="23"/>
    </row>
    <row r="5" spans="1:10" x14ac:dyDescent="0.25">
      <c r="A5" s="1" t="s">
        <v>878</v>
      </c>
      <c r="B5" t="s">
        <v>879</v>
      </c>
      <c r="C5" t="s">
        <v>880</v>
      </c>
      <c r="D5" s="6" t="s">
        <v>285</v>
      </c>
    </row>
    <row r="6" spans="1:10" x14ac:dyDescent="0.25">
      <c r="A6" s="1" t="s">
        <v>881</v>
      </c>
      <c r="B6" t="s">
        <v>882</v>
      </c>
      <c r="C6" t="s">
        <v>883</v>
      </c>
      <c r="D6" s="6" t="s">
        <v>285</v>
      </c>
    </row>
    <row r="7" spans="1:10" x14ac:dyDescent="0.25">
      <c r="A7" s="1" t="s">
        <v>884</v>
      </c>
      <c r="B7" t="s">
        <v>885</v>
      </c>
      <c r="C7" t="s">
        <v>11</v>
      </c>
      <c r="D7" s="6" t="s">
        <v>285</v>
      </c>
    </row>
    <row r="8" spans="1:10" x14ac:dyDescent="0.25">
      <c r="A8" s="6" t="s">
        <v>886</v>
      </c>
      <c r="B8" t="s">
        <v>887</v>
      </c>
      <c r="C8" t="s">
        <v>888</v>
      </c>
      <c r="D8" s="6" t="s">
        <v>285</v>
      </c>
      <c r="I8" s="24"/>
    </row>
    <row r="9" spans="1:10" x14ac:dyDescent="0.25">
      <c r="A9" s="6" t="s">
        <v>293</v>
      </c>
      <c r="B9" t="s">
        <v>889</v>
      </c>
      <c r="C9" t="s">
        <v>890</v>
      </c>
      <c r="D9" s="6" t="s">
        <v>290</v>
      </c>
    </row>
    <row r="10" spans="1:10" x14ac:dyDescent="0.25">
      <c r="A10" s="1" t="s">
        <v>891</v>
      </c>
      <c r="B10" t="s">
        <v>892</v>
      </c>
      <c r="C10" t="s">
        <v>893</v>
      </c>
      <c r="D10" s="6" t="s">
        <v>285</v>
      </c>
    </row>
    <row r="11" spans="1:10" x14ac:dyDescent="0.25">
      <c r="A11" s="6" t="s">
        <v>894</v>
      </c>
      <c r="B11" t="s">
        <v>895</v>
      </c>
      <c r="C11" t="s">
        <v>896</v>
      </c>
      <c r="D11" s="6" t="s">
        <v>298</v>
      </c>
    </row>
    <row r="12" spans="1:10" x14ac:dyDescent="0.25">
      <c r="A12" s="1" t="s">
        <v>897</v>
      </c>
      <c r="B12" t="s">
        <v>898</v>
      </c>
      <c r="C12" t="s">
        <v>899</v>
      </c>
      <c r="D12" s="6" t="s">
        <v>298</v>
      </c>
    </row>
    <row r="13" spans="1:10" x14ac:dyDescent="0.25">
      <c r="A13" s="1" t="s">
        <v>900</v>
      </c>
      <c r="B13" t="s">
        <v>901</v>
      </c>
      <c r="C13" t="s">
        <v>902</v>
      </c>
      <c r="D13" s="6" t="s">
        <v>318</v>
      </c>
    </row>
    <row r="14" spans="1:10" x14ac:dyDescent="0.25">
      <c r="A14" s="6" t="s">
        <v>903</v>
      </c>
      <c r="B14" t="s">
        <v>904</v>
      </c>
      <c r="C14" t="s">
        <v>905</v>
      </c>
      <c r="D14" s="6" t="s">
        <v>318</v>
      </c>
    </row>
    <row r="15" spans="1:10" x14ac:dyDescent="0.25">
      <c r="A15" s="1" t="s">
        <v>906</v>
      </c>
      <c r="B15" t="s">
        <v>907</v>
      </c>
      <c r="C15" t="s">
        <v>908</v>
      </c>
      <c r="D15" s="6" t="s">
        <v>330</v>
      </c>
    </row>
    <row r="16" spans="1:10" x14ac:dyDescent="0.25">
      <c r="A16" s="1" t="s">
        <v>909</v>
      </c>
      <c r="B16" t="s">
        <v>910</v>
      </c>
      <c r="C16" t="s">
        <v>911</v>
      </c>
      <c r="D16" s="6" t="s">
        <v>358</v>
      </c>
    </row>
    <row r="17" spans="1:10" x14ac:dyDescent="0.25">
      <c r="A17" s="6" t="s">
        <v>578</v>
      </c>
      <c r="B17" t="s">
        <v>912</v>
      </c>
      <c r="C17" t="s">
        <v>913</v>
      </c>
      <c r="D17" s="6" t="s">
        <v>330</v>
      </c>
    </row>
    <row r="18" spans="1:10" x14ac:dyDescent="0.25">
      <c r="A18" s="6" t="s">
        <v>338</v>
      </c>
      <c r="B18" t="s">
        <v>914</v>
      </c>
      <c r="C18" t="s">
        <v>915</v>
      </c>
      <c r="D18" s="6" t="s">
        <v>335</v>
      </c>
      <c r="E18" s="6" t="s">
        <v>340</v>
      </c>
      <c r="F18" s="6" t="s">
        <v>343</v>
      </c>
      <c r="G18" s="6" t="s">
        <v>346</v>
      </c>
    </row>
    <row r="19" spans="1:10" x14ac:dyDescent="0.25">
      <c r="A19" s="7" t="s">
        <v>352</v>
      </c>
      <c r="B19" t="s">
        <v>916</v>
      </c>
      <c r="C19" t="s">
        <v>917</v>
      </c>
      <c r="D19" s="7" t="s">
        <v>349</v>
      </c>
      <c r="E19" s="6" t="s">
        <v>503</v>
      </c>
      <c r="F19" s="6" t="s">
        <v>506</v>
      </c>
    </row>
    <row r="20" spans="1:10" x14ac:dyDescent="0.25">
      <c r="A20" s="1" t="s">
        <v>918</v>
      </c>
      <c r="B20" t="s">
        <v>919</v>
      </c>
      <c r="C20" t="s">
        <v>920</v>
      </c>
      <c r="D20" s="6" t="s">
        <v>376</v>
      </c>
    </row>
    <row r="21" spans="1:10" x14ac:dyDescent="0.25">
      <c r="A21" s="6" t="s">
        <v>921</v>
      </c>
      <c r="B21" t="s">
        <v>922</v>
      </c>
      <c r="C21" t="s">
        <v>923</v>
      </c>
      <c r="D21" s="6" t="s">
        <v>358</v>
      </c>
    </row>
    <row r="22" spans="1:10" x14ac:dyDescent="0.25">
      <c r="A22" s="6" t="s">
        <v>924</v>
      </c>
      <c r="B22" t="s">
        <v>925</v>
      </c>
      <c r="C22" t="s">
        <v>377</v>
      </c>
      <c r="D22" s="6" t="s">
        <v>376</v>
      </c>
    </row>
    <row r="23" spans="1:10" x14ac:dyDescent="0.25">
      <c r="A23" s="1" t="s">
        <v>926</v>
      </c>
      <c r="B23" t="s">
        <v>927</v>
      </c>
      <c r="C23" t="s">
        <v>928</v>
      </c>
      <c r="D23" s="6" t="s">
        <v>479</v>
      </c>
    </row>
    <row r="24" spans="1:10" x14ac:dyDescent="0.25">
      <c r="A24" s="6" t="s">
        <v>929</v>
      </c>
      <c r="B24" t="s">
        <v>930</v>
      </c>
      <c r="C24" t="s">
        <v>928</v>
      </c>
      <c r="D24" s="6" t="s">
        <v>479</v>
      </c>
    </row>
    <row r="25" spans="1:10" x14ac:dyDescent="0.25">
      <c r="A25" s="6" t="s">
        <v>493</v>
      </c>
      <c r="B25" t="s">
        <v>931</v>
      </c>
      <c r="C25" t="s">
        <v>932</v>
      </c>
      <c r="D25" s="6" t="s">
        <v>490</v>
      </c>
    </row>
    <row r="26" spans="1:10" x14ac:dyDescent="0.25">
      <c r="A26" s="6" t="s">
        <v>515</v>
      </c>
      <c r="B26" t="s">
        <v>933</v>
      </c>
      <c r="C26" t="s">
        <v>934</v>
      </c>
      <c r="D26" s="6" t="s">
        <v>512</v>
      </c>
    </row>
    <row r="27" spans="1:10" x14ac:dyDescent="0.25">
      <c r="A27" s="6" t="s">
        <v>602</v>
      </c>
      <c r="B27" t="s">
        <v>935</v>
      </c>
      <c r="C27" t="s">
        <v>936</v>
      </c>
      <c r="D27" s="6" t="s">
        <v>599</v>
      </c>
    </row>
    <row r="28" spans="1:10" x14ac:dyDescent="0.25">
      <c r="A28" s="6" t="s">
        <v>614</v>
      </c>
      <c r="B28" t="s">
        <v>937</v>
      </c>
      <c r="C28" t="s">
        <v>938</v>
      </c>
      <c r="D28" s="6" t="s">
        <v>611</v>
      </c>
    </row>
    <row r="29" spans="1:10" x14ac:dyDescent="0.25">
      <c r="A29" s="6" t="s">
        <v>619</v>
      </c>
      <c r="B29" t="s">
        <v>939</v>
      </c>
      <c r="C29" t="s">
        <v>617</v>
      </c>
      <c r="D29" s="6" t="s">
        <v>616</v>
      </c>
    </row>
    <row r="30" spans="1:10" x14ac:dyDescent="0.25">
      <c r="A30" s="6" t="s">
        <v>625</v>
      </c>
      <c r="B30" t="s">
        <v>940</v>
      </c>
      <c r="C30" t="s">
        <v>941</v>
      </c>
      <c r="D30" s="6" t="s">
        <v>622</v>
      </c>
    </row>
    <row r="31" spans="1:10" x14ac:dyDescent="0.25">
      <c r="A31" s="6" t="s">
        <v>639</v>
      </c>
      <c r="B31" t="s">
        <v>942</v>
      </c>
      <c r="C31" t="s">
        <v>943</v>
      </c>
      <c r="D31" s="6" t="s">
        <v>636</v>
      </c>
      <c r="E31" s="6" t="s">
        <v>641</v>
      </c>
      <c r="F31" s="6" t="s">
        <v>644</v>
      </c>
      <c r="G31" s="6" t="s">
        <v>647</v>
      </c>
      <c r="H31" s="6" t="s">
        <v>650</v>
      </c>
      <c r="I31" s="6" t="s">
        <v>653</v>
      </c>
      <c r="J31" s="6" t="s">
        <v>656</v>
      </c>
    </row>
    <row r="32" spans="1:10" x14ac:dyDescent="0.25">
      <c r="A32" s="6" t="s">
        <v>662</v>
      </c>
      <c r="B32" t="s">
        <v>944</v>
      </c>
      <c r="C32" t="s">
        <v>917</v>
      </c>
      <c r="D32" s="6" t="s">
        <v>659</v>
      </c>
    </row>
    <row r="33" spans="1:9" x14ac:dyDescent="0.25">
      <c r="A33" s="6" t="s">
        <v>667</v>
      </c>
      <c r="B33" t="s">
        <v>945</v>
      </c>
      <c r="C33" t="s">
        <v>11</v>
      </c>
      <c r="D33" s="6" t="s">
        <v>664</v>
      </c>
    </row>
    <row r="34" spans="1:9" x14ac:dyDescent="0.25">
      <c r="A34" s="6" t="s">
        <v>946</v>
      </c>
      <c r="B34" t="s">
        <v>947</v>
      </c>
      <c r="C34" t="s">
        <v>948</v>
      </c>
    </row>
    <row r="35" spans="1:9" x14ac:dyDescent="0.25">
      <c r="A35" s="6" t="s">
        <v>949</v>
      </c>
      <c r="B35" t="s">
        <v>950</v>
      </c>
      <c r="C35" t="s">
        <v>951</v>
      </c>
      <c r="D35" s="6" t="s">
        <v>952</v>
      </c>
    </row>
    <row r="36" spans="1:9" x14ac:dyDescent="0.25">
      <c r="A36" s="6" t="s">
        <v>953</v>
      </c>
      <c r="B36" t="s">
        <v>954</v>
      </c>
      <c r="C36" t="s">
        <v>955</v>
      </c>
    </row>
    <row r="37" spans="1:9" x14ac:dyDescent="0.25">
      <c r="A37" s="6" t="s">
        <v>956</v>
      </c>
      <c r="B37" t="s">
        <v>957</v>
      </c>
      <c r="C37" t="s">
        <v>958</v>
      </c>
      <c r="D37" s="6" t="s">
        <v>959</v>
      </c>
    </row>
    <row r="38" spans="1:9" x14ac:dyDescent="0.25">
      <c r="A38" s="6" t="s">
        <v>960</v>
      </c>
      <c r="B38" t="s">
        <v>961</v>
      </c>
      <c r="C38" t="s">
        <v>962</v>
      </c>
    </row>
    <row r="39" spans="1:9" x14ac:dyDescent="0.25">
      <c r="A39" s="6" t="s">
        <v>963</v>
      </c>
      <c r="B39" t="s">
        <v>964</v>
      </c>
      <c r="C39" t="s">
        <v>965</v>
      </c>
    </row>
    <row r="40" spans="1:9" x14ac:dyDescent="0.25">
      <c r="A40" s="1" t="s">
        <v>966</v>
      </c>
      <c r="B40" t="s">
        <v>967</v>
      </c>
      <c r="C40" t="s">
        <v>547</v>
      </c>
      <c r="D40" s="6" t="s">
        <v>546</v>
      </c>
    </row>
    <row r="41" spans="1:9" x14ac:dyDescent="0.25">
      <c r="A41" s="1" t="s">
        <v>968</v>
      </c>
      <c r="B41" t="s">
        <v>969</v>
      </c>
      <c r="C41" t="s">
        <v>970</v>
      </c>
    </row>
    <row r="42" spans="1:9" x14ac:dyDescent="0.25">
      <c r="I42" s="23"/>
    </row>
    <row r="52" spans="9:9" x14ac:dyDescent="0.25">
      <c r="I52" s="23"/>
    </row>
    <row r="55" spans="9:9" x14ac:dyDescent="0.25">
      <c r="I55" s="23"/>
    </row>
    <row r="116" spans="9:9" x14ac:dyDescent="0.25">
      <c r="I116" s="23"/>
    </row>
    <row r="124" spans="9:9" x14ac:dyDescent="0.25">
      <c r="I124" s="23"/>
    </row>
    <row r="147" spans="9:9" x14ac:dyDescent="0.25">
      <c r="I147" s="23"/>
    </row>
    <row r="166" spans="9:9" x14ac:dyDescent="0.25">
      <c r="I166" s="23"/>
    </row>
    <row r="168" spans="9:9" x14ac:dyDescent="0.25">
      <c r="I168" s="23"/>
    </row>
    <row r="225" spans="9:9" x14ac:dyDescent="0.25">
      <c r="I225" s="23"/>
    </row>
    <row r="253" spans="9:9" x14ac:dyDescent="0.25">
      <c r="I253" s="23"/>
    </row>
    <row r="268" spans="9:9" x14ac:dyDescent="0.25">
      <c r="I268" s="23"/>
    </row>
    <row r="279" spans="9:9" x14ac:dyDescent="0.25">
      <c r="I279" s="23"/>
    </row>
    <row r="332" spans="9:9" x14ac:dyDescent="0.25">
      <c r="I332" s="23"/>
    </row>
    <row r="359" spans="9:9" x14ac:dyDescent="0.25">
      <c r="I359" s="23"/>
    </row>
    <row r="514" spans="9:9" x14ac:dyDescent="0.25">
      <c r="I514" s="23"/>
    </row>
    <row r="901" spans="9:9" x14ac:dyDescent="0.25">
      <c r="I901" s="23"/>
    </row>
    <row r="924" spans="9:9" x14ac:dyDescent="0.25">
      <c r="I924" s="23"/>
    </row>
    <row r="947" spans="10:10" x14ac:dyDescent="0.25">
      <c r="J947" s="1"/>
    </row>
    <row r="948" spans="10:10" x14ac:dyDescent="0.25">
      <c r="J948" s="1"/>
    </row>
    <row r="949" spans="10:10" x14ac:dyDescent="0.25">
      <c r="J949" s="1"/>
    </row>
    <row r="950" spans="10:10" x14ac:dyDescent="0.25">
      <c r="J950" s="1"/>
    </row>
    <row r="951" spans="10:10" x14ac:dyDescent="0.25">
      <c r="J951" s="1"/>
    </row>
    <row r="952" spans="10:10" x14ac:dyDescent="0.25">
      <c r="J952" s="1"/>
    </row>
    <row r="953" spans="10:10" x14ac:dyDescent="0.25">
      <c r="J953" s="1"/>
    </row>
    <row r="954" spans="10:10" x14ac:dyDescent="0.25">
      <c r="J954" s="1"/>
    </row>
    <row r="955" spans="10:10" x14ac:dyDescent="0.25">
      <c r="J955" s="1"/>
    </row>
    <row r="956" spans="10:10" x14ac:dyDescent="0.25">
      <c r="J956" s="1"/>
    </row>
    <row r="957" spans="10:10" x14ac:dyDescent="0.25">
      <c r="J957" s="1"/>
    </row>
    <row r="958" spans="10:10" x14ac:dyDescent="0.25">
      <c r="J958" s="1"/>
    </row>
    <row r="959" spans="10:10" x14ac:dyDescent="0.25">
      <c r="J959" s="1"/>
    </row>
    <row r="960" spans="10:10" x14ac:dyDescent="0.25">
      <c r="J960" s="1"/>
    </row>
    <row r="961" spans="10:10" x14ac:dyDescent="0.25">
      <c r="J961" s="1"/>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Normal="100" workbookViewId="0"/>
  </sheetViews>
  <sheetFormatPr defaultColWidth="9.140625" defaultRowHeight="15" x14ac:dyDescent="0.25"/>
  <sheetData>
    <row r="1" spans="1:6" x14ac:dyDescent="0.25">
      <c r="A1" t="s">
        <v>971</v>
      </c>
      <c r="B1" t="s">
        <v>972</v>
      </c>
      <c r="C1" t="s">
        <v>973</v>
      </c>
      <c r="D1" t="s">
        <v>974</v>
      </c>
      <c r="E1" t="s">
        <v>975</v>
      </c>
      <c r="F1" t="s">
        <v>976</v>
      </c>
    </row>
    <row r="2" spans="1:6" x14ac:dyDescent="0.25">
      <c r="A2" t="s">
        <v>977</v>
      </c>
      <c r="B2" s="1" t="s">
        <v>978</v>
      </c>
      <c r="C2">
        <v>5.9</v>
      </c>
      <c r="D2">
        <v>0.6</v>
      </c>
      <c r="F2" t="s">
        <v>979</v>
      </c>
    </row>
    <row r="3" spans="1:6" x14ac:dyDescent="0.25">
      <c r="A3" t="s">
        <v>980</v>
      </c>
      <c r="B3" t="s">
        <v>981</v>
      </c>
      <c r="C3">
        <f t="shared" ref="C3:C9" si="0">D3/E3/32*1000</f>
        <v>2.34375</v>
      </c>
      <c r="D3">
        <v>2.4E-2</v>
      </c>
      <c r="E3">
        <v>0.32</v>
      </c>
      <c r="F3" t="s">
        <v>982</v>
      </c>
    </row>
    <row r="4" spans="1:6" x14ac:dyDescent="0.25">
      <c r="A4" t="s">
        <v>980</v>
      </c>
      <c r="B4" t="s">
        <v>981</v>
      </c>
      <c r="C4">
        <f t="shared" si="0"/>
        <v>2.9356060606060606</v>
      </c>
      <c r="D4">
        <v>3.1E-2</v>
      </c>
      <c r="E4">
        <v>0.33</v>
      </c>
      <c r="F4" t="s">
        <v>982</v>
      </c>
    </row>
    <row r="5" spans="1:6" x14ac:dyDescent="0.25">
      <c r="A5" t="s">
        <v>980</v>
      </c>
      <c r="B5" t="s">
        <v>981</v>
      </c>
      <c r="C5">
        <f t="shared" si="0"/>
        <v>4.2857142857142856</v>
      </c>
      <c r="D5">
        <v>4.8000000000000001E-2</v>
      </c>
      <c r="E5">
        <v>0.35</v>
      </c>
      <c r="F5" t="s">
        <v>982</v>
      </c>
    </row>
    <row r="6" spans="1:6" x14ac:dyDescent="0.25">
      <c r="A6" t="s">
        <v>980</v>
      </c>
      <c r="B6" t="s">
        <v>981</v>
      </c>
      <c r="C6">
        <f t="shared" si="0"/>
        <v>5.8277027027027026</v>
      </c>
      <c r="D6">
        <v>6.9000000000000006E-2</v>
      </c>
      <c r="E6">
        <v>0.37</v>
      </c>
      <c r="F6" t="s">
        <v>982</v>
      </c>
    </row>
    <row r="7" spans="1:6" x14ac:dyDescent="0.25">
      <c r="A7" t="s">
        <v>980</v>
      </c>
      <c r="B7" t="s">
        <v>981</v>
      </c>
      <c r="C7">
        <f t="shared" si="0"/>
        <v>6.5789473684210522</v>
      </c>
      <c r="D7">
        <v>0.08</v>
      </c>
      <c r="E7">
        <v>0.38</v>
      </c>
      <c r="F7" t="s">
        <v>982</v>
      </c>
    </row>
    <row r="8" spans="1:6" x14ac:dyDescent="0.25">
      <c r="A8" t="s">
        <v>980</v>
      </c>
      <c r="B8" t="s">
        <v>981</v>
      </c>
      <c r="C8">
        <f t="shared" si="0"/>
        <v>9.8684210526315788</v>
      </c>
      <c r="D8">
        <v>0.12</v>
      </c>
      <c r="E8">
        <v>0.38</v>
      </c>
      <c r="F8" t="s">
        <v>982</v>
      </c>
    </row>
    <row r="9" spans="1:6" x14ac:dyDescent="0.25">
      <c r="A9" t="s">
        <v>980</v>
      </c>
      <c r="B9" t="s">
        <v>981</v>
      </c>
      <c r="C9">
        <f t="shared" si="0"/>
        <v>14.285714285714286</v>
      </c>
      <c r="D9">
        <v>0.16</v>
      </c>
      <c r="E9">
        <v>0.35</v>
      </c>
      <c r="F9" t="s">
        <v>982</v>
      </c>
    </row>
    <row r="10" spans="1:6" x14ac:dyDescent="0.25">
      <c r="A10" t="s">
        <v>983</v>
      </c>
      <c r="B10" t="s">
        <v>984</v>
      </c>
      <c r="C10">
        <f>D10/E10/92.1*1000</f>
        <v>7.1254071661237788</v>
      </c>
      <c r="D10">
        <v>0.42</v>
      </c>
      <c r="E10">
        <v>0.64</v>
      </c>
      <c r="F10" t="s">
        <v>985</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23" zoomScaleNormal="100" workbookViewId="0">
      <selection activeCell="D80" sqref="D80"/>
    </sheetView>
  </sheetViews>
  <sheetFormatPr defaultColWidth="9.140625" defaultRowHeight="15" x14ac:dyDescent="0.25"/>
  <cols>
    <col min="1" max="1" width="13.5703125" customWidth="1"/>
    <col min="2" max="2" width="14" customWidth="1"/>
    <col min="3" max="3" width="14.5703125" customWidth="1"/>
    <col min="4" max="4" width="13.7109375" customWidth="1"/>
    <col min="5" max="5" width="19" customWidth="1"/>
    <col min="6" max="6" width="21.5703125" customWidth="1"/>
    <col min="7" max="7" width="23.5703125" customWidth="1"/>
    <col min="8" max="8" width="14.5703125" customWidth="1"/>
    <col min="9" max="9" width="10.140625" customWidth="1"/>
    <col min="10" max="10" width="11" customWidth="1"/>
    <col min="11" max="11" width="14" customWidth="1"/>
  </cols>
  <sheetData>
    <row r="1" spans="1:11" x14ac:dyDescent="0.25">
      <c r="A1" t="s">
        <v>986</v>
      </c>
    </row>
    <row r="2" spans="1:11" x14ac:dyDescent="0.25">
      <c r="A2" s="22" t="s">
        <v>987</v>
      </c>
    </row>
    <row r="3" spans="1:11" ht="45" x14ac:dyDescent="0.25">
      <c r="A3" s="25" t="s">
        <v>988</v>
      </c>
      <c r="B3" s="25" t="s">
        <v>989</v>
      </c>
      <c r="C3" s="25" t="s">
        <v>990</v>
      </c>
      <c r="D3" s="25" t="s">
        <v>991</v>
      </c>
      <c r="E3" s="25" t="s">
        <v>992</v>
      </c>
      <c r="F3" s="25" t="s">
        <v>993</v>
      </c>
      <c r="G3" s="25" t="s">
        <v>994</v>
      </c>
      <c r="H3" s="25" t="s">
        <v>995</v>
      </c>
      <c r="I3" s="25" t="s">
        <v>996</v>
      </c>
      <c r="J3" s="25" t="s">
        <v>997</v>
      </c>
      <c r="K3" s="25" t="s">
        <v>998</v>
      </c>
    </row>
    <row r="5" spans="1:11" x14ac:dyDescent="0.25">
      <c r="A5" s="26">
        <v>0.72599999999999998</v>
      </c>
      <c r="B5" s="26">
        <v>3.593</v>
      </c>
      <c r="C5" s="26">
        <v>3.593</v>
      </c>
      <c r="D5" s="26">
        <v>0.72499999999999998</v>
      </c>
      <c r="E5" s="26">
        <v>0.72599999999999998</v>
      </c>
      <c r="F5" s="26">
        <v>4.3259999999999996</v>
      </c>
      <c r="G5" s="26">
        <v>0.72599999999999998</v>
      </c>
      <c r="H5" s="26">
        <v>4.3259999999999996</v>
      </c>
      <c r="I5" s="26">
        <v>8.173</v>
      </c>
      <c r="J5" s="26">
        <v>7.9340000000000002</v>
      </c>
      <c r="K5" s="26">
        <v>0.72599999999999998</v>
      </c>
    </row>
    <row r="6" spans="1:11" x14ac:dyDescent="0.25">
      <c r="A6" s="26">
        <v>1.2010000000000001</v>
      </c>
      <c r="B6" s="26">
        <v>3.7629999999999999</v>
      </c>
      <c r="C6" s="26">
        <v>3.7629999999999999</v>
      </c>
      <c r="D6" s="26">
        <v>1.2</v>
      </c>
      <c r="E6" s="26">
        <v>1.2010000000000001</v>
      </c>
      <c r="F6" s="26">
        <v>4.476</v>
      </c>
      <c r="G6" s="26">
        <v>1.2010000000000001</v>
      </c>
      <c r="H6" s="26">
        <v>4.476</v>
      </c>
      <c r="I6" s="26">
        <v>8.4510000000000005</v>
      </c>
      <c r="J6" s="26">
        <v>8.218</v>
      </c>
      <c r="K6" s="26">
        <v>1.2010000000000001</v>
      </c>
    </row>
    <row r="7" spans="1:11" x14ac:dyDescent="0.25">
      <c r="A7" s="26">
        <v>1.675</v>
      </c>
      <c r="B7" s="26">
        <v>3.9319999999999999</v>
      </c>
      <c r="C7" s="26">
        <v>3.9319999999999999</v>
      </c>
      <c r="D7" s="26">
        <v>1.6739999999999999</v>
      </c>
      <c r="E7" s="26">
        <v>1.675</v>
      </c>
      <c r="F7" s="26">
        <v>4.6260000000000003</v>
      </c>
      <c r="G7" s="26">
        <v>1.675</v>
      </c>
      <c r="H7" s="26">
        <v>4.6260000000000003</v>
      </c>
      <c r="I7" s="26">
        <v>8.7289999999999992</v>
      </c>
      <c r="J7" s="26">
        <v>8.5020000000000007</v>
      </c>
      <c r="K7" s="26">
        <v>1.675</v>
      </c>
    </row>
    <row r="8" spans="1:11" x14ac:dyDescent="0.25">
      <c r="A8" s="26">
        <v>2.1509999999999998</v>
      </c>
      <c r="B8" s="26">
        <v>4.1020000000000003</v>
      </c>
      <c r="C8" s="26">
        <v>4.1020000000000003</v>
      </c>
      <c r="D8" s="26">
        <v>2.149</v>
      </c>
      <c r="E8" s="26">
        <v>2.1509999999999998</v>
      </c>
      <c r="F8" s="26">
        <v>4.7770000000000001</v>
      </c>
      <c r="G8" s="26">
        <v>2.1509999999999998</v>
      </c>
      <c r="H8" s="26">
        <v>4.7770000000000001</v>
      </c>
      <c r="I8" s="26">
        <v>9.0060000000000002</v>
      </c>
      <c r="J8" s="26">
        <v>8.7859999999999996</v>
      </c>
      <c r="K8" s="26">
        <v>2.1509999999999998</v>
      </c>
    </row>
    <row r="9" spans="1:11" x14ac:dyDescent="0.25">
      <c r="A9" s="26">
        <v>2.625</v>
      </c>
      <c r="B9" s="26">
        <v>4.2720000000000002</v>
      </c>
      <c r="C9" s="26">
        <v>4.2720000000000002</v>
      </c>
      <c r="D9" s="26">
        <v>2.625</v>
      </c>
      <c r="E9" s="26">
        <v>2.625</v>
      </c>
      <c r="F9" s="26">
        <v>4.9269999999999996</v>
      </c>
      <c r="G9" s="26">
        <v>2.625</v>
      </c>
      <c r="H9" s="26">
        <v>4.9269999999999996</v>
      </c>
      <c r="I9" s="26">
        <v>9.2840000000000007</v>
      </c>
      <c r="J9" s="26">
        <v>9.07</v>
      </c>
      <c r="K9" s="26">
        <v>2.625</v>
      </c>
    </row>
    <row r="10" spans="1:11" x14ac:dyDescent="0.25">
      <c r="A10" s="26">
        <v>3.1</v>
      </c>
      <c r="B10" s="26">
        <v>4.4409999999999998</v>
      </c>
      <c r="C10" s="26">
        <v>4.4409999999999998</v>
      </c>
      <c r="D10" s="26">
        <v>3.1</v>
      </c>
      <c r="E10" s="26">
        <v>3.1</v>
      </c>
      <c r="F10" s="26">
        <v>5.077</v>
      </c>
      <c r="G10" s="26">
        <v>3.1</v>
      </c>
      <c r="H10" s="26">
        <v>5.077</v>
      </c>
      <c r="I10" s="26">
        <v>9.5619999999999994</v>
      </c>
      <c r="J10" s="26">
        <v>9.3539999999999992</v>
      </c>
      <c r="K10" s="26">
        <v>3.1</v>
      </c>
    </row>
    <row r="11" spans="1:11" x14ac:dyDescent="0.25">
      <c r="A11" s="26">
        <v>3.5750000000000002</v>
      </c>
      <c r="B11" s="26">
        <v>4.6109999999999998</v>
      </c>
      <c r="C11" s="26">
        <v>4.6109999999999998</v>
      </c>
      <c r="D11" s="26">
        <v>3.5750000000000002</v>
      </c>
      <c r="E11" s="26">
        <v>3.5750000000000002</v>
      </c>
      <c r="F11" s="26">
        <v>5.2279999999999998</v>
      </c>
      <c r="G11" s="26">
        <v>3.5750000000000002</v>
      </c>
      <c r="H11" s="26">
        <v>5.2279999999999998</v>
      </c>
      <c r="I11" s="26">
        <v>9.84</v>
      </c>
      <c r="J11" s="26">
        <v>9.6379999999999999</v>
      </c>
      <c r="K11" s="26">
        <v>3.5750000000000002</v>
      </c>
    </row>
    <row r="12" spans="1:11" x14ac:dyDescent="0.25">
      <c r="A12" s="26">
        <v>4.0510000000000002</v>
      </c>
      <c r="B12" s="26">
        <v>4.7809999999999997</v>
      </c>
      <c r="C12" s="26">
        <v>4.7809999999999997</v>
      </c>
      <c r="D12" s="26">
        <v>4.0490000000000004</v>
      </c>
      <c r="E12" s="26">
        <v>4.0510000000000002</v>
      </c>
      <c r="F12" s="26">
        <v>5.3780000000000001</v>
      </c>
      <c r="G12" s="26">
        <v>4.0510000000000002</v>
      </c>
      <c r="H12" s="26">
        <v>5.3780000000000001</v>
      </c>
      <c r="I12" s="26">
        <v>10.117000000000001</v>
      </c>
      <c r="J12" s="26">
        <v>9.9220000000000006</v>
      </c>
      <c r="K12" s="26">
        <v>4.0510000000000002</v>
      </c>
    </row>
    <row r="13" spans="1:11" x14ac:dyDescent="0.25">
      <c r="A13" s="26">
        <v>4.5250000000000004</v>
      </c>
      <c r="B13" s="26">
        <v>4.9509999999999996</v>
      </c>
      <c r="C13" s="26">
        <v>4.9509999999999996</v>
      </c>
      <c r="D13" s="26">
        <v>4.524</v>
      </c>
      <c r="E13" s="26">
        <v>4.5250000000000004</v>
      </c>
      <c r="F13" s="26">
        <v>5.5279999999999996</v>
      </c>
      <c r="G13" s="26">
        <v>4.5250000000000004</v>
      </c>
      <c r="H13" s="26">
        <v>5.5279999999999996</v>
      </c>
      <c r="I13" s="26">
        <v>10.395</v>
      </c>
      <c r="J13" s="26">
        <v>10.206</v>
      </c>
      <c r="K13" s="26">
        <v>4.5250000000000004</v>
      </c>
    </row>
    <row r="14" spans="1:11" x14ac:dyDescent="0.25">
      <c r="A14" s="26">
        <v>5</v>
      </c>
      <c r="B14" s="26">
        <v>5.12</v>
      </c>
      <c r="C14" s="26">
        <v>5.12</v>
      </c>
      <c r="D14" s="26">
        <v>5</v>
      </c>
      <c r="E14" s="26">
        <v>5</v>
      </c>
      <c r="F14" s="26">
        <v>5.6790000000000003</v>
      </c>
      <c r="G14" s="26">
        <v>5</v>
      </c>
      <c r="H14" s="26">
        <v>5.6790000000000003</v>
      </c>
      <c r="I14" s="26">
        <v>10.673</v>
      </c>
      <c r="J14" s="26">
        <v>10.49</v>
      </c>
      <c r="K14" s="26">
        <v>5</v>
      </c>
    </row>
    <row r="18" spans="1:18" x14ac:dyDescent="0.25">
      <c r="A18" s="22" t="s">
        <v>999</v>
      </c>
    </row>
    <row r="19" spans="1:18" ht="75" x14ac:dyDescent="0.25">
      <c r="A19" s="25" t="s">
        <v>989</v>
      </c>
      <c r="B19" s="25" t="s">
        <v>1000</v>
      </c>
      <c r="C19" s="25" t="s">
        <v>1001</v>
      </c>
      <c r="D19" s="25" t="s">
        <v>990</v>
      </c>
      <c r="E19" s="25" t="s">
        <v>1002</v>
      </c>
      <c r="F19" s="25" t="s">
        <v>1003</v>
      </c>
      <c r="G19" s="25" t="s">
        <v>993</v>
      </c>
      <c r="H19" s="25" t="s">
        <v>1004</v>
      </c>
      <c r="I19" s="25" t="s">
        <v>1005</v>
      </c>
      <c r="J19" s="25" t="s">
        <v>1006</v>
      </c>
      <c r="K19" s="25" t="s">
        <v>995</v>
      </c>
      <c r="L19" s="25" t="s">
        <v>1007</v>
      </c>
      <c r="M19" s="25" t="s">
        <v>1008</v>
      </c>
      <c r="N19" s="25" t="s">
        <v>1009</v>
      </c>
      <c r="O19" s="25" t="s">
        <v>1010</v>
      </c>
      <c r="P19" s="25" t="s">
        <v>996</v>
      </c>
      <c r="Q19" s="25" t="s">
        <v>997</v>
      </c>
      <c r="R19" s="25" t="s">
        <v>1011</v>
      </c>
    </row>
    <row r="21" spans="1:18" x14ac:dyDescent="0.25">
      <c r="A21">
        <v>3.6</v>
      </c>
      <c r="B21">
        <v>5.351</v>
      </c>
      <c r="C21">
        <v>0.72499999999999998</v>
      </c>
      <c r="D21">
        <v>3.6</v>
      </c>
      <c r="E21">
        <v>0.24099999999999999</v>
      </c>
      <c r="F21">
        <v>12.093999999999999</v>
      </c>
      <c r="G21">
        <v>4.3330000000000002</v>
      </c>
      <c r="H21">
        <v>12.781000000000001</v>
      </c>
      <c r="I21">
        <v>15.19</v>
      </c>
      <c r="J21">
        <v>3.7029999999999998</v>
      </c>
      <c r="K21">
        <v>4.3330000000000002</v>
      </c>
      <c r="L21">
        <v>12.78</v>
      </c>
      <c r="M21">
        <v>12.093</v>
      </c>
      <c r="N21">
        <v>11.628</v>
      </c>
      <c r="O21">
        <v>5.7240000000000002</v>
      </c>
      <c r="P21">
        <v>8.1649999999999991</v>
      </c>
      <c r="Q21">
        <v>8.65</v>
      </c>
      <c r="R21">
        <v>0.72599999999999998</v>
      </c>
    </row>
    <row r="22" spans="1:18" x14ac:dyDescent="0.25">
      <c r="A22">
        <v>3.7749999999999999</v>
      </c>
      <c r="B22">
        <v>5.7</v>
      </c>
      <c r="C22">
        <v>1.2</v>
      </c>
      <c r="D22">
        <v>3.7749999999999999</v>
      </c>
      <c r="E22">
        <v>0.73</v>
      </c>
      <c r="F22">
        <v>12.31</v>
      </c>
      <c r="G22">
        <v>4.4870000000000001</v>
      </c>
      <c r="H22">
        <v>12.978</v>
      </c>
      <c r="I22">
        <v>15.321</v>
      </c>
      <c r="J22">
        <v>4.0970000000000004</v>
      </c>
      <c r="K22">
        <v>4.4870000000000001</v>
      </c>
      <c r="L22">
        <v>12.977</v>
      </c>
      <c r="M22">
        <v>12.308999999999999</v>
      </c>
      <c r="N22">
        <v>11.856</v>
      </c>
      <c r="O22">
        <v>5.8410000000000002</v>
      </c>
      <c r="P22">
        <v>8.4359999999999999</v>
      </c>
      <c r="Q22">
        <v>9.4039999999999999</v>
      </c>
      <c r="R22">
        <v>1.2010000000000001</v>
      </c>
    </row>
    <row r="23" spans="1:18" x14ac:dyDescent="0.25">
      <c r="A23">
        <v>3.95</v>
      </c>
      <c r="B23">
        <v>6.0490000000000004</v>
      </c>
      <c r="C23">
        <v>1.6739999999999999</v>
      </c>
      <c r="D23">
        <v>3.95</v>
      </c>
      <c r="E23">
        <v>1.57</v>
      </c>
      <c r="F23">
        <v>12.526</v>
      </c>
      <c r="G23">
        <v>4.6420000000000003</v>
      </c>
      <c r="H23">
        <v>13.175000000000001</v>
      </c>
      <c r="I23">
        <v>15.452</v>
      </c>
      <c r="J23">
        <v>4.4909999999999997</v>
      </c>
      <c r="K23">
        <v>4.6420000000000003</v>
      </c>
      <c r="L23">
        <v>13.173999999999999</v>
      </c>
      <c r="M23">
        <v>12.525</v>
      </c>
      <c r="N23">
        <v>12.085000000000001</v>
      </c>
      <c r="O23">
        <v>5.9580000000000002</v>
      </c>
      <c r="P23">
        <v>8.7080000000000002</v>
      </c>
      <c r="Q23">
        <v>10.157</v>
      </c>
      <c r="R23">
        <v>1.675</v>
      </c>
    </row>
    <row r="24" spans="1:18" x14ac:dyDescent="0.25">
      <c r="A24">
        <v>4.125</v>
      </c>
      <c r="B24">
        <v>6.3979999999999997</v>
      </c>
      <c r="C24">
        <v>2.149</v>
      </c>
      <c r="D24">
        <v>4.125</v>
      </c>
      <c r="E24">
        <v>2.048</v>
      </c>
      <c r="F24">
        <v>12.742000000000001</v>
      </c>
      <c r="G24">
        <v>4.7969999999999997</v>
      </c>
      <c r="H24">
        <v>13.372</v>
      </c>
      <c r="I24">
        <v>15.584</v>
      </c>
      <c r="J24">
        <v>4.8840000000000003</v>
      </c>
      <c r="K24">
        <v>4.7969999999999997</v>
      </c>
      <c r="L24">
        <v>13.371</v>
      </c>
      <c r="M24">
        <v>12.741</v>
      </c>
      <c r="N24">
        <v>12.313000000000001</v>
      </c>
      <c r="O24">
        <v>6.0750000000000002</v>
      </c>
      <c r="P24">
        <v>8.98</v>
      </c>
      <c r="Q24">
        <v>10.91</v>
      </c>
      <c r="R24">
        <v>2.1509999999999998</v>
      </c>
    </row>
    <row r="25" spans="1:18" x14ac:dyDescent="0.25">
      <c r="A25">
        <v>4.2990000000000004</v>
      </c>
      <c r="B25">
        <v>6.7460000000000004</v>
      </c>
      <c r="C25">
        <v>2.625</v>
      </c>
      <c r="D25">
        <v>4.2990000000000004</v>
      </c>
      <c r="E25">
        <v>2.38</v>
      </c>
      <c r="F25">
        <v>12.958</v>
      </c>
      <c r="G25">
        <v>4.9509999999999996</v>
      </c>
      <c r="H25">
        <v>13.569000000000001</v>
      </c>
      <c r="I25">
        <v>15.715</v>
      </c>
      <c r="J25">
        <v>5.2779999999999996</v>
      </c>
      <c r="K25">
        <v>4.9509999999999996</v>
      </c>
      <c r="L25">
        <v>13.568</v>
      </c>
      <c r="M25">
        <v>12.957000000000001</v>
      </c>
      <c r="N25">
        <v>12.542</v>
      </c>
      <c r="O25">
        <v>6.1909999999999998</v>
      </c>
      <c r="P25">
        <v>9.2520000000000007</v>
      </c>
      <c r="Q25">
        <v>11.664</v>
      </c>
      <c r="R25">
        <v>2.625</v>
      </c>
    </row>
    <row r="26" spans="1:18" x14ac:dyDescent="0.25">
      <c r="A26">
        <v>4.4740000000000002</v>
      </c>
      <c r="B26">
        <v>7.0949999999999998</v>
      </c>
      <c r="C26">
        <v>3.1</v>
      </c>
      <c r="D26">
        <v>4.4740000000000002</v>
      </c>
      <c r="E26">
        <v>2.6819999999999999</v>
      </c>
      <c r="F26">
        <v>13.173</v>
      </c>
      <c r="G26">
        <v>5.1059999999999999</v>
      </c>
      <c r="H26">
        <v>13.766</v>
      </c>
      <c r="I26">
        <v>15.846</v>
      </c>
      <c r="J26">
        <v>5.6719999999999997</v>
      </c>
      <c r="K26">
        <v>5.1059999999999999</v>
      </c>
      <c r="L26">
        <v>13.765000000000001</v>
      </c>
      <c r="M26">
        <v>13.172000000000001</v>
      </c>
      <c r="N26">
        <v>12.771000000000001</v>
      </c>
      <c r="O26">
        <v>6.3079999999999998</v>
      </c>
      <c r="P26">
        <v>9.5239999999999991</v>
      </c>
      <c r="Q26">
        <v>12.417</v>
      </c>
      <c r="R26">
        <v>3.1</v>
      </c>
    </row>
    <row r="27" spans="1:18" x14ac:dyDescent="0.25">
      <c r="A27">
        <v>4.649</v>
      </c>
      <c r="B27">
        <v>7.444</v>
      </c>
      <c r="C27">
        <v>3.5750000000000002</v>
      </c>
      <c r="D27">
        <v>4.649</v>
      </c>
      <c r="E27">
        <v>3.1709999999999998</v>
      </c>
      <c r="F27">
        <v>13.388999999999999</v>
      </c>
      <c r="G27">
        <v>5.2610000000000001</v>
      </c>
      <c r="H27">
        <v>13.962999999999999</v>
      </c>
      <c r="I27">
        <v>15.978</v>
      </c>
      <c r="J27">
        <v>6.0650000000000004</v>
      </c>
      <c r="K27">
        <v>5.2610000000000001</v>
      </c>
      <c r="L27">
        <v>13.962</v>
      </c>
      <c r="M27">
        <v>13.388</v>
      </c>
      <c r="N27">
        <v>12.999000000000001</v>
      </c>
      <c r="O27">
        <v>6.4249999999999998</v>
      </c>
      <c r="P27">
        <v>9.7959999999999994</v>
      </c>
      <c r="Q27">
        <v>13.170999999999999</v>
      </c>
      <c r="R27">
        <v>3.5750000000000002</v>
      </c>
    </row>
    <row r="28" spans="1:18" x14ac:dyDescent="0.25">
      <c r="A28">
        <v>4.8230000000000004</v>
      </c>
      <c r="B28">
        <v>7.7919999999999998</v>
      </c>
      <c r="C28">
        <v>4.0490000000000004</v>
      </c>
      <c r="D28">
        <v>4.8230000000000004</v>
      </c>
      <c r="E28">
        <v>3.6589999999999998</v>
      </c>
      <c r="F28">
        <v>13.605</v>
      </c>
      <c r="G28">
        <v>5.4160000000000004</v>
      </c>
      <c r="H28">
        <v>14.16</v>
      </c>
      <c r="I28">
        <v>16.109000000000002</v>
      </c>
      <c r="J28">
        <v>6.4589999999999996</v>
      </c>
      <c r="K28">
        <v>5.4160000000000004</v>
      </c>
      <c r="L28">
        <v>14.159000000000001</v>
      </c>
      <c r="M28">
        <v>13.603999999999999</v>
      </c>
      <c r="N28">
        <v>13.228</v>
      </c>
      <c r="O28">
        <v>6.5419999999999998</v>
      </c>
      <c r="P28">
        <v>10.068</v>
      </c>
      <c r="Q28">
        <v>13.923999999999999</v>
      </c>
      <c r="R28">
        <v>4.0510000000000002</v>
      </c>
    </row>
    <row r="29" spans="1:18" x14ac:dyDescent="0.25">
      <c r="A29">
        <v>4.9980000000000002</v>
      </c>
      <c r="B29">
        <v>8.141</v>
      </c>
      <c r="C29">
        <v>4.524</v>
      </c>
      <c r="D29">
        <v>4.9980000000000002</v>
      </c>
      <c r="E29">
        <v>4.1470000000000002</v>
      </c>
      <c r="F29">
        <v>13.821</v>
      </c>
      <c r="G29">
        <v>5.57</v>
      </c>
      <c r="H29">
        <v>14.358000000000001</v>
      </c>
      <c r="I29">
        <v>16.239999999999998</v>
      </c>
      <c r="J29">
        <v>6.8529999999999998</v>
      </c>
      <c r="K29">
        <v>5.57</v>
      </c>
      <c r="L29">
        <v>14.356999999999999</v>
      </c>
      <c r="M29">
        <v>13.82</v>
      </c>
      <c r="N29">
        <v>13.456</v>
      </c>
      <c r="O29">
        <v>6.6580000000000004</v>
      </c>
      <c r="P29">
        <v>10.34</v>
      </c>
      <c r="Q29">
        <v>14.678000000000001</v>
      </c>
      <c r="R29">
        <v>4.5250000000000004</v>
      </c>
    </row>
    <row r="30" spans="1:18" x14ac:dyDescent="0.25">
      <c r="A30">
        <v>5.173</v>
      </c>
      <c r="B30">
        <v>8.49</v>
      </c>
      <c r="C30">
        <v>5</v>
      </c>
      <c r="D30">
        <v>5.173</v>
      </c>
      <c r="E30">
        <v>4.6349999999999998</v>
      </c>
      <c r="F30">
        <v>14.037000000000001</v>
      </c>
      <c r="G30">
        <v>5.7249999999999996</v>
      </c>
      <c r="H30">
        <v>14.555</v>
      </c>
      <c r="I30">
        <v>16.370999999999999</v>
      </c>
      <c r="J30">
        <v>7.2469999999999999</v>
      </c>
      <c r="K30">
        <v>5.7249999999999996</v>
      </c>
      <c r="L30">
        <v>14.554</v>
      </c>
      <c r="M30">
        <v>14.036</v>
      </c>
      <c r="N30">
        <v>13.685</v>
      </c>
      <c r="O30">
        <v>6.7750000000000004</v>
      </c>
      <c r="P30">
        <v>10.612</v>
      </c>
      <c r="Q30">
        <v>15.430999999999999</v>
      </c>
      <c r="R30">
        <v>5</v>
      </c>
    </row>
    <row r="36" spans="1:19" x14ac:dyDescent="0.25">
      <c r="A36" s="22" t="s">
        <v>1012</v>
      </c>
    </row>
    <row r="37" spans="1:19" x14ac:dyDescent="0.25">
      <c r="A37" s="22" t="s">
        <v>1013</v>
      </c>
    </row>
    <row r="38" spans="1:19" s="22" customFormat="1" x14ac:dyDescent="0.25">
      <c r="A38" s="22" t="s">
        <v>988</v>
      </c>
      <c r="B38" s="22" t="s">
        <v>991</v>
      </c>
      <c r="C38" s="22" t="s">
        <v>992</v>
      </c>
      <c r="D38" s="22" t="s">
        <v>1014</v>
      </c>
      <c r="E38" s="22" t="s">
        <v>993</v>
      </c>
      <c r="F38" s="22" t="s">
        <v>1015</v>
      </c>
      <c r="G38" s="22" t="s">
        <v>994</v>
      </c>
      <c r="H38" s="22" t="s">
        <v>1016</v>
      </c>
      <c r="I38" s="22" t="s">
        <v>1017</v>
      </c>
      <c r="J38" s="22" t="s">
        <v>1018</v>
      </c>
      <c r="K38" s="22" t="s">
        <v>1018</v>
      </c>
      <c r="L38" s="22" t="s">
        <v>1019</v>
      </c>
      <c r="M38" s="22" t="s">
        <v>1020</v>
      </c>
      <c r="N38" s="22" t="s">
        <v>1021</v>
      </c>
      <c r="O38" s="22" t="s">
        <v>1022</v>
      </c>
      <c r="P38" s="22" t="s">
        <v>996</v>
      </c>
      <c r="Q38" s="22" t="s">
        <v>997</v>
      </c>
      <c r="R38" s="22" t="s">
        <v>998</v>
      </c>
      <c r="S38" s="22" t="s">
        <v>1023</v>
      </c>
    </row>
    <row r="39" spans="1:19" x14ac:dyDescent="0.25">
      <c r="A39">
        <v>0.17875277777777801</v>
      </c>
      <c r="B39">
        <v>-0.17875277777773099</v>
      </c>
      <c r="C39">
        <v>0.17875277777777801</v>
      </c>
      <c r="D39">
        <v>3.2977556513416899</v>
      </c>
      <c r="E39">
        <v>-2.4357838385198001</v>
      </c>
      <c r="F39">
        <v>2.4357838385198001</v>
      </c>
      <c r="G39">
        <v>0.17875277777777801</v>
      </c>
      <c r="H39">
        <v>1.0030442127797401</v>
      </c>
      <c r="I39">
        <v>-1.0228124661063001</v>
      </c>
      <c r="J39">
        <v>-1.0228124661063001</v>
      </c>
      <c r="K39">
        <v>-1.03640844014524</v>
      </c>
      <c r="L39">
        <v>3.2977556513416899</v>
      </c>
      <c r="M39">
        <v>3.2977556513417299</v>
      </c>
      <c r="N39">
        <v>3.2977556513417299</v>
      </c>
      <c r="O39">
        <v>3.2977556513417299</v>
      </c>
      <c r="P39">
        <v>-0.61240408816775005</v>
      </c>
      <c r="Q39">
        <v>0.59838980766221495</v>
      </c>
      <c r="R39">
        <v>0.17875277777777801</v>
      </c>
      <c r="S39">
        <v>6.2492411537316203E-2</v>
      </c>
    </row>
    <row r="40" spans="1:19" x14ac:dyDescent="0.25">
      <c r="A40">
        <v>0.295866666666667</v>
      </c>
      <c r="B40">
        <v>-0.29586666666671102</v>
      </c>
      <c r="C40">
        <v>0.295866666666667</v>
      </c>
      <c r="D40">
        <v>3.3422642826740798</v>
      </c>
      <c r="E40">
        <v>-2.4390918070793099</v>
      </c>
      <c r="F40">
        <v>2.4390918070793202</v>
      </c>
      <c r="G40">
        <v>0.295866666666667</v>
      </c>
      <c r="H40">
        <v>1.02857016444614</v>
      </c>
      <c r="I40">
        <v>-1.04614194518092</v>
      </c>
      <c r="J40">
        <v>-1.04614194518092</v>
      </c>
      <c r="K40">
        <v>-1.0582272554377099</v>
      </c>
      <c r="L40">
        <v>3.3422642826740798</v>
      </c>
      <c r="M40">
        <v>3.3422642826740199</v>
      </c>
      <c r="N40">
        <v>3.3422642826740199</v>
      </c>
      <c r="O40">
        <v>3.3422642826740199</v>
      </c>
      <c r="P40">
        <v>-0.68133449812444302</v>
      </c>
      <c r="Q40">
        <v>0.66887735989723796</v>
      </c>
      <c r="R40">
        <v>0.295866666666667</v>
      </c>
      <c r="S40">
        <v>5.5548810255391899E-2</v>
      </c>
    </row>
    <row r="41" spans="1:19" x14ac:dyDescent="0.25">
      <c r="A41">
        <v>0.41298055555555602</v>
      </c>
      <c r="B41">
        <v>-0.412980555555578</v>
      </c>
      <c r="C41">
        <v>0.41298055555555602</v>
      </c>
      <c r="D41">
        <v>3.38677291400646</v>
      </c>
      <c r="E41">
        <v>-2.4423997756388198</v>
      </c>
      <c r="F41">
        <v>2.44239977563883</v>
      </c>
      <c r="G41">
        <v>0.41298055555555602</v>
      </c>
      <c r="H41">
        <v>1.0540961161126501</v>
      </c>
      <c r="I41">
        <v>-1.0694714242555401</v>
      </c>
      <c r="J41">
        <v>-1.0694714242555401</v>
      </c>
      <c r="K41">
        <v>-1.08004607073019</v>
      </c>
      <c r="L41">
        <v>3.38677291400646</v>
      </c>
      <c r="M41">
        <v>3.3867729140064302</v>
      </c>
      <c r="N41">
        <v>3.3867729140064302</v>
      </c>
      <c r="O41">
        <v>3.3867729140064302</v>
      </c>
      <c r="P41">
        <v>-0.750264908081135</v>
      </c>
      <c r="Q41">
        <v>0.73936491213225997</v>
      </c>
      <c r="R41">
        <v>0.41298055555555602</v>
      </c>
      <c r="S41">
        <v>4.8605208973467602E-2</v>
      </c>
    </row>
    <row r="42" spans="1:19" x14ac:dyDescent="0.25">
      <c r="A42">
        <v>0.53009444444444598</v>
      </c>
      <c r="B42">
        <v>-0.53009444444444398</v>
      </c>
      <c r="C42">
        <v>0.53009444444444598</v>
      </c>
      <c r="D42">
        <v>3.4312815453388699</v>
      </c>
      <c r="E42">
        <v>-2.4457077441983301</v>
      </c>
      <c r="F42">
        <v>2.4457077441983599</v>
      </c>
      <c r="G42">
        <v>0.53009444444444598</v>
      </c>
      <c r="H42">
        <v>1.07962206777904</v>
      </c>
      <c r="I42">
        <v>-1.09280090333016</v>
      </c>
      <c r="J42">
        <v>-1.09280090333016</v>
      </c>
      <c r="K42">
        <v>-1.1018648860226701</v>
      </c>
      <c r="L42">
        <v>3.4312815453388699</v>
      </c>
      <c r="M42">
        <v>3.4312815453388299</v>
      </c>
      <c r="N42">
        <v>3.4312815453388299</v>
      </c>
      <c r="O42">
        <v>3.4312815453388299</v>
      </c>
      <c r="P42">
        <v>-0.81919531803771395</v>
      </c>
      <c r="Q42">
        <v>0.809852464367395</v>
      </c>
      <c r="R42">
        <v>0.53009444444444598</v>
      </c>
      <c r="S42">
        <v>4.1661607691543298E-2</v>
      </c>
    </row>
    <row r="43" spans="1:19" x14ac:dyDescent="0.25">
      <c r="A43">
        <v>0.64720833333333505</v>
      </c>
      <c r="B43">
        <v>-0.64720833333330996</v>
      </c>
      <c r="C43">
        <v>0.64720833333333505</v>
      </c>
      <c r="D43">
        <v>3.4757901766712598</v>
      </c>
      <c r="E43">
        <v>-2.44901571275784</v>
      </c>
      <c r="F43">
        <v>2.44901571275788</v>
      </c>
      <c r="G43">
        <v>0.64720833333333505</v>
      </c>
      <c r="H43">
        <v>1.1051480194455501</v>
      </c>
      <c r="I43">
        <v>-1.1161303824047799</v>
      </c>
      <c r="J43">
        <v>-1.1161303824047799</v>
      </c>
      <c r="K43">
        <v>-1.1236837013152601</v>
      </c>
      <c r="L43">
        <v>3.4757901766712598</v>
      </c>
      <c r="M43">
        <v>3.4757901766712398</v>
      </c>
      <c r="N43">
        <v>3.4757901766712398</v>
      </c>
      <c r="O43">
        <v>3.4757901766712398</v>
      </c>
      <c r="P43">
        <v>-0.88812572799440703</v>
      </c>
      <c r="Q43">
        <v>0.88034001660241801</v>
      </c>
      <c r="R43">
        <v>0.64720833333333505</v>
      </c>
      <c r="S43">
        <v>3.4718006409619001E-2</v>
      </c>
    </row>
    <row r="44" spans="1:19" x14ac:dyDescent="0.25">
      <c r="A44">
        <v>0.76432222222222401</v>
      </c>
      <c r="B44">
        <v>-0.76432222222217705</v>
      </c>
      <c r="C44">
        <v>0.76432222222222401</v>
      </c>
      <c r="D44">
        <v>3.5202988080037301</v>
      </c>
      <c r="E44">
        <v>-2.4523236813174698</v>
      </c>
      <c r="F44">
        <v>2.4523236813174498</v>
      </c>
      <c r="G44">
        <v>0.76432222222222401</v>
      </c>
      <c r="H44">
        <v>1.13067397111195</v>
      </c>
      <c r="I44">
        <v>-1.1394598614794</v>
      </c>
      <c r="J44">
        <v>-1.1394598614794</v>
      </c>
      <c r="K44">
        <v>-1.1455025166077299</v>
      </c>
      <c r="L44">
        <v>3.5202988080037301</v>
      </c>
      <c r="M44">
        <v>3.5202988080037598</v>
      </c>
      <c r="N44">
        <v>3.5202988080037598</v>
      </c>
      <c r="O44">
        <v>3.5202988080037598</v>
      </c>
      <c r="P44">
        <v>-0.95705613795109901</v>
      </c>
      <c r="Q44">
        <v>0.95082756883755304</v>
      </c>
      <c r="R44">
        <v>0.76432222222222401</v>
      </c>
      <c r="S44">
        <v>2.7774405127696401E-2</v>
      </c>
    </row>
    <row r="45" spans="1:19" x14ac:dyDescent="0.25">
      <c r="A45">
        <v>0.88143611111111297</v>
      </c>
      <c r="B45">
        <v>-0.88143611111115705</v>
      </c>
      <c r="C45">
        <v>0.88143611111111297</v>
      </c>
      <c r="D45">
        <v>3.56480743933614</v>
      </c>
      <c r="E45">
        <v>-2.4556316498769801</v>
      </c>
      <c r="F45">
        <v>2.4556316498769899</v>
      </c>
      <c r="G45">
        <v>0.88143611111111297</v>
      </c>
      <c r="H45">
        <v>1.1561999227784601</v>
      </c>
      <c r="I45">
        <v>-1.16278934055401</v>
      </c>
      <c r="J45">
        <v>-1.16278934055401</v>
      </c>
      <c r="K45">
        <v>-1.16732133190021</v>
      </c>
      <c r="L45">
        <v>3.56480743933614</v>
      </c>
      <c r="M45">
        <v>3.56480743933616</v>
      </c>
      <c r="N45">
        <v>3.56480743933616</v>
      </c>
      <c r="O45">
        <v>3.56480743933616</v>
      </c>
      <c r="P45">
        <v>-1.0259865479077901</v>
      </c>
      <c r="Q45">
        <v>1.0213151210725799</v>
      </c>
      <c r="R45">
        <v>0.88143611111111297</v>
      </c>
      <c r="S45">
        <v>2.08308038457721E-2</v>
      </c>
    </row>
    <row r="46" spans="1:19" x14ac:dyDescent="0.25">
      <c r="A46">
        <v>0.99855000000000205</v>
      </c>
      <c r="B46">
        <v>-0.99855000000000205</v>
      </c>
      <c r="C46">
        <v>0.99855000000000205</v>
      </c>
      <c r="D46">
        <v>3.6093160706685299</v>
      </c>
      <c r="E46">
        <v>-2.4589396184365002</v>
      </c>
      <c r="F46">
        <v>2.4589396184365002</v>
      </c>
      <c r="G46">
        <v>0.99855000000000205</v>
      </c>
      <c r="H46">
        <v>1.18172587444487</v>
      </c>
      <c r="I46">
        <v>-1.1861188196285599</v>
      </c>
      <c r="J46">
        <v>-1.1861188196285599</v>
      </c>
      <c r="K46">
        <v>-1.1891401471927601</v>
      </c>
      <c r="L46">
        <v>3.6093160706685299</v>
      </c>
      <c r="M46">
        <v>3.6093160706685299</v>
      </c>
      <c r="N46">
        <v>3.6093160706685299</v>
      </c>
      <c r="O46">
        <v>3.6093160706685299</v>
      </c>
      <c r="P46">
        <v>-1.09491695786443</v>
      </c>
      <c r="Q46">
        <v>1.09180267330763</v>
      </c>
      <c r="R46">
        <v>0.99855000000000205</v>
      </c>
      <c r="S46">
        <v>1.38872025638478E-2</v>
      </c>
    </row>
    <row r="47" spans="1:19" x14ac:dyDescent="0.25">
      <c r="A47">
        <v>1.1156638888888899</v>
      </c>
      <c r="B47">
        <v>-1.1156638888888899</v>
      </c>
      <c r="C47">
        <v>1.1156638888888899</v>
      </c>
      <c r="D47">
        <v>3.6528027003474102</v>
      </c>
      <c r="E47">
        <v>-2.4612255853425098</v>
      </c>
      <c r="F47">
        <v>2.4612255853425098</v>
      </c>
      <c r="G47">
        <v>1.1156638888888899</v>
      </c>
      <c r="H47">
        <v>1.2072518261113301</v>
      </c>
      <c r="I47">
        <v>-1.2094482987031701</v>
      </c>
      <c r="J47">
        <v>-1.2094482987031701</v>
      </c>
      <c r="K47">
        <v>-1.2109589624852699</v>
      </c>
      <c r="L47">
        <v>3.6528027003474102</v>
      </c>
      <c r="M47">
        <v>3.6528027003474102</v>
      </c>
      <c r="N47">
        <v>3.6528027003474102</v>
      </c>
      <c r="O47">
        <v>3.6528027003474102</v>
      </c>
      <c r="P47">
        <v>-1.1638473678211101</v>
      </c>
      <c r="Q47">
        <v>1.1622902255427201</v>
      </c>
      <c r="R47">
        <v>1.1156638888888899</v>
      </c>
      <c r="S47">
        <v>6.9436012819240897E-3</v>
      </c>
    </row>
    <row r="48" spans="1:19" x14ac:dyDescent="0.25">
      <c r="A48">
        <v>1.23277777777778</v>
      </c>
      <c r="B48">
        <v>-1.23277777777776</v>
      </c>
      <c r="C48">
        <v>1.23277777777778</v>
      </c>
      <c r="D48">
        <v>3.6983333333333399</v>
      </c>
      <c r="E48">
        <v>-2.4655555555555102</v>
      </c>
      <c r="F48">
        <v>2.4655555555555599</v>
      </c>
      <c r="G48">
        <v>1.23277777777778</v>
      </c>
      <c r="H48">
        <v>1.23277777777776</v>
      </c>
      <c r="I48">
        <v>-1.23277777777776</v>
      </c>
      <c r="J48">
        <v>-1.23277777777776</v>
      </c>
      <c r="K48">
        <v>-1.23277777777776</v>
      </c>
      <c r="L48">
        <v>3.6983333333333399</v>
      </c>
      <c r="M48">
        <v>3.6983333333333799</v>
      </c>
      <c r="N48">
        <v>3.6983333333333799</v>
      </c>
      <c r="O48">
        <v>3.6983333333333799</v>
      </c>
      <c r="P48">
        <v>-1.23277777777776</v>
      </c>
      <c r="Q48">
        <v>1.23277777777776</v>
      </c>
      <c r="R48">
        <v>1.23277777777778</v>
      </c>
      <c r="S48">
        <v>0</v>
      </c>
    </row>
    <row r="51" spans="1:19" x14ac:dyDescent="0.25">
      <c r="A51" s="22" t="s">
        <v>1024</v>
      </c>
    </row>
    <row r="52" spans="1:19" s="22" customFormat="1" x14ac:dyDescent="0.25">
      <c r="A52" s="22" t="s">
        <v>988</v>
      </c>
      <c r="B52" s="22" t="s">
        <v>991</v>
      </c>
      <c r="C52" s="22" t="s">
        <v>992</v>
      </c>
      <c r="D52" s="22" t="s">
        <v>1014</v>
      </c>
      <c r="E52" s="22" t="s">
        <v>993</v>
      </c>
      <c r="F52" s="22" t="s">
        <v>1015</v>
      </c>
      <c r="G52" s="22" t="s">
        <v>994</v>
      </c>
      <c r="H52" s="22" t="s">
        <v>1016</v>
      </c>
      <c r="I52" s="22" t="s">
        <v>1017</v>
      </c>
      <c r="J52" s="22" t="s">
        <v>1018</v>
      </c>
      <c r="K52" s="22" t="s">
        <v>1018</v>
      </c>
      <c r="L52" s="22" t="s">
        <v>1019</v>
      </c>
      <c r="M52" s="22" t="s">
        <v>1020</v>
      </c>
      <c r="N52" s="22" t="s">
        <v>1021</v>
      </c>
      <c r="O52" s="22" t="s">
        <v>1022</v>
      </c>
      <c r="P52" s="22" t="s">
        <v>996</v>
      </c>
      <c r="Q52" s="22" t="s">
        <v>997</v>
      </c>
      <c r="R52" s="22" t="s">
        <v>998</v>
      </c>
      <c r="S52" s="22" t="s">
        <v>1023</v>
      </c>
    </row>
    <row r="53" spans="1:19" x14ac:dyDescent="0.25">
      <c r="A53">
        <v>0.38014166666666699</v>
      </c>
      <c r="B53">
        <v>-0.38014166666664601</v>
      </c>
      <c r="C53">
        <v>0.38014166666666699</v>
      </c>
      <c r="D53">
        <v>6.9935572268834703</v>
      </c>
      <c r="E53">
        <v>-5.1604589913240497</v>
      </c>
      <c r="F53">
        <v>5.160458991324</v>
      </c>
      <c r="G53">
        <v>0.38014166666666699</v>
      </c>
      <c r="H53">
        <v>2.1331075439870801</v>
      </c>
      <c r="I53">
        <v>-2.1751473760953099</v>
      </c>
      <c r="J53">
        <v>-2.1751473760953099</v>
      </c>
      <c r="K53">
        <v>-2.2040610315660798</v>
      </c>
      <c r="L53">
        <v>6.9935572268834703</v>
      </c>
      <c r="M53">
        <v>6.9935572268834703</v>
      </c>
      <c r="N53">
        <v>6.9935572268834703</v>
      </c>
      <c r="O53">
        <v>6.9935572268834703</v>
      </c>
      <c r="P53">
        <v>-1.30235912215574</v>
      </c>
      <c r="Q53">
        <v>1.27255588209005</v>
      </c>
      <c r="R53">
        <v>0.38014166666666699</v>
      </c>
      <c r="S53">
        <v>0.13289846329183899</v>
      </c>
    </row>
    <row r="54" spans="1:19" x14ac:dyDescent="0.25">
      <c r="A54">
        <v>0.62920000000000098</v>
      </c>
      <c r="B54">
        <v>-0.62919999999996901</v>
      </c>
      <c r="C54">
        <v>0.62920000000000098</v>
      </c>
      <c r="D54">
        <v>7.0903842016742802</v>
      </c>
      <c r="E54">
        <v>-5.1696672515473701</v>
      </c>
      <c r="F54">
        <v>5.1696672515473301</v>
      </c>
      <c r="G54">
        <v>0.62920000000000098</v>
      </c>
      <c r="H54">
        <v>2.18739189095152</v>
      </c>
      <c r="I54">
        <v>-2.2247606306033298</v>
      </c>
      <c r="J54">
        <v>-2.2247606306033298</v>
      </c>
      <c r="K54">
        <v>-2.2504616576883301</v>
      </c>
      <c r="L54">
        <v>7.0903842016742802</v>
      </c>
      <c r="M54">
        <v>7.0903842016742802</v>
      </c>
      <c r="N54">
        <v>7.0903842016742802</v>
      </c>
      <c r="O54">
        <v>7.0903842016742802</v>
      </c>
      <c r="P54">
        <v>-1.44894884932364</v>
      </c>
      <c r="Q54">
        <v>1.42245708037626</v>
      </c>
      <c r="R54">
        <v>0.62920000000000098</v>
      </c>
      <c r="S54">
        <v>0.118131967370524</v>
      </c>
    </row>
    <row r="55" spans="1:19" x14ac:dyDescent="0.25">
      <c r="A55">
        <v>0.87825833333333403</v>
      </c>
      <c r="B55">
        <v>-0.87825833333329195</v>
      </c>
      <c r="C55">
        <v>0.87825833333333403</v>
      </c>
      <c r="D55">
        <v>7.18721117646494</v>
      </c>
      <c r="E55">
        <v>-5.1788755117705696</v>
      </c>
      <c r="F55">
        <v>5.1788755117705403</v>
      </c>
      <c r="G55">
        <v>0.87825833333333403</v>
      </c>
      <c r="H55">
        <v>2.2416762379158399</v>
      </c>
      <c r="I55">
        <v>-2.2743738851112298</v>
      </c>
      <c r="J55">
        <v>-2.2743738851112298</v>
      </c>
      <c r="K55">
        <v>-2.2968622838105799</v>
      </c>
      <c r="L55">
        <v>7.18721117646494</v>
      </c>
      <c r="M55">
        <v>7.18721117646498</v>
      </c>
      <c r="N55">
        <v>7.18721117646498</v>
      </c>
      <c r="O55">
        <v>7.18721117646498</v>
      </c>
      <c r="P55">
        <v>-1.59553857649155</v>
      </c>
      <c r="Q55">
        <v>1.57235827866259</v>
      </c>
      <c r="R55">
        <v>0.87825833333333403</v>
      </c>
      <c r="S55">
        <v>0.103365471449208</v>
      </c>
    </row>
    <row r="56" spans="1:19" x14ac:dyDescent="0.25">
      <c r="A56">
        <v>1.1273166666666701</v>
      </c>
      <c r="B56">
        <v>-1.1273166666666199</v>
      </c>
      <c r="C56">
        <v>1.1273166666666701</v>
      </c>
      <c r="D56">
        <v>7.2840381512556602</v>
      </c>
      <c r="E56">
        <v>-5.18808377199377</v>
      </c>
      <c r="F56">
        <v>5.1880837719937896</v>
      </c>
      <c r="G56">
        <v>1.1273166666666701</v>
      </c>
      <c r="H56">
        <v>2.2959605848802802</v>
      </c>
      <c r="I56">
        <v>-2.3239871396191298</v>
      </c>
      <c r="J56">
        <v>-2.3239871396191298</v>
      </c>
      <c r="K56">
        <v>-2.3432629099329501</v>
      </c>
      <c r="L56">
        <v>7.2840381512556602</v>
      </c>
      <c r="M56">
        <v>7.2840381512556904</v>
      </c>
      <c r="N56">
        <v>7.2840381512556904</v>
      </c>
      <c r="O56">
        <v>7.2840381512556904</v>
      </c>
      <c r="P56">
        <v>-1.7421283036594599</v>
      </c>
      <c r="Q56">
        <v>1.7222594769489199</v>
      </c>
      <c r="R56">
        <v>1.1273166666666701</v>
      </c>
      <c r="S56">
        <v>8.8598975527892906E-2</v>
      </c>
    </row>
    <row r="57" spans="1:19" x14ac:dyDescent="0.25">
      <c r="A57">
        <v>1.3763749999999999</v>
      </c>
      <c r="B57">
        <v>-1.3763750000000501</v>
      </c>
      <c r="C57">
        <v>1.3763749999999999</v>
      </c>
      <c r="D57">
        <v>7.3808651260463503</v>
      </c>
      <c r="E57">
        <v>-5.1972920322169802</v>
      </c>
      <c r="F57">
        <v>5.1972920322170202</v>
      </c>
      <c r="G57">
        <v>1.3763749999999999</v>
      </c>
      <c r="H57">
        <v>2.3502449318447098</v>
      </c>
      <c r="I57">
        <v>-2.37360039412704</v>
      </c>
      <c r="J57">
        <v>-2.37360039412704</v>
      </c>
      <c r="K57">
        <v>-2.3896635360551999</v>
      </c>
      <c r="L57">
        <v>7.3808651260463503</v>
      </c>
      <c r="M57">
        <v>7.3808651260463902</v>
      </c>
      <c r="N57">
        <v>7.3808651260463902</v>
      </c>
      <c r="O57">
        <v>7.3808651260463902</v>
      </c>
      <c r="P57">
        <v>-1.88871803082725</v>
      </c>
      <c r="Q57">
        <v>1.8721606752351401</v>
      </c>
      <c r="R57">
        <v>1.3763749999999999</v>
      </c>
      <c r="S57">
        <v>7.3832479606576407E-2</v>
      </c>
    </row>
    <row r="58" spans="1:19" x14ac:dyDescent="0.25">
      <c r="A58">
        <v>1.6254333333333399</v>
      </c>
      <c r="B58">
        <v>-1.6254333333333799</v>
      </c>
      <c r="C58">
        <v>1.6254333333333399</v>
      </c>
      <c r="D58">
        <v>7.4776921008370998</v>
      </c>
      <c r="E58">
        <v>-5.2065002924402997</v>
      </c>
      <c r="F58">
        <v>5.2065002924402997</v>
      </c>
      <c r="G58">
        <v>1.6254333333333399</v>
      </c>
      <c r="H58">
        <v>2.40452927880904</v>
      </c>
      <c r="I58">
        <v>-2.42321364863494</v>
      </c>
      <c r="J58">
        <v>-2.42321364863494</v>
      </c>
      <c r="K58">
        <v>-2.4360641621775598</v>
      </c>
      <c r="L58">
        <v>7.4776921008370998</v>
      </c>
      <c r="M58">
        <v>7.47769210083709</v>
      </c>
      <c r="N58">
        <v>7.47769210083709</v>
      </c>
      <c r="O58">
        <v>7.47769210083709</v>
      </c>
      <c r="P58">
        <v>-2.0353077579951599</v>
      </c>
      <c r="Q58">
        <v>2.0220618735214702</v>
      </c>
      <c r="R58">
        <v>1.6254333333333399</v>
      </c>
      <c r="S58">
        <v>5.90659836852616E-2</v>
      </c>
    </row>
    <row r="59" spans="1:19" x14ac:dyDescent="0.25">
      <c r="A59">
        <v>1.87449166666667</v>
      </c>
      <c r="B59">
        <v>-1.8744916666667</v>
      </c>
      <c r="C59">
        <v>1.87449166666667</v>
      </c>
      <c r="D59">
        <v>7.5745190756278404</v>
      </c>
      <c r="E59">
        <v>-5.2157085526636102</v>
      </c>
      <c r="F59">
        <v>5.2157085526635703</v>
      </c>
      <c r="G59">
        <v>1.87449166666667</v>
      </c>
      <c r="H59">
        <v>2.4588136257734701</v>
      </c>
      <c r="I59">
        <v>-2.4728269031428498</v>
      </c>
      <c r="J59">
        <v>-2.4728269031428498</v>
      </c>
      <c r="K59">
        <v>-2.4824647882998101</v>
      </c>
      <c r="L59">
        <v>7.5745190756278404</v>
      </c>
      <c r="M59">
        <v>7.5745190756277898</v>
      </c>
      <c r="N59">
        <v>7.5745190756277898</v>
      </c>
      <c r="O59">
        <v>7.5745190756277898</v>
      </c>
      <c r="P59">
        <v>-2.1818974851630601</v>
      </c>
      <c r="Q59">
        <v>2.1719630718078</v>
      </c>
      <c r="R59">
        <v>1.87449166666667</v>
      </c>
      <c r="S59">
        <v>4.4299487763946703E-2</v>
      </c>
    </row>
    <row r="60" spans="1:19" x14ac:dyDescent="0.25">
      <c r="A60">
        <v>2.1235499999999998</v>
      </c>
      <c r="B60">
        <v>-2.1235500000000198</v>
      </c>
      <c r="C60">
        <v>2.1235499999999998</v>
      </c>
      <c r="D60">
        <v>7.6713460504185598</v>
      </c>
      <c r="E60">
        <v>-5.2249168128868204</v>
      </c>
      <c r="F60">
        <v>5.2249168128868204</v>
      </c>
      <c r="G60">
        <v>2.1235499999999998</v>
      </c>
      <c r="H60">
        <v>2.5130979727379099</v>
      </c>
      <c r="I60">
        <v>-2.5224401576508599</v>
      </c>
      <c r="J60">
        <v>-2.5224401576508599</v>
      </c>
      <c r="K60">
        <v>-2.5288654144220599</v>
      </c>
      <c r="L60">
        <v>7.6713460504185598</v>
      </c>
      <c r="M60">
        <v>7.6713460504186104</v>
      </c>
      <c r="N60">
        <v>7.6713460504186104</v>
      </c>
      <c r="O60">
        <v>7.6713460504186104</v>
      </c>
      <c r="P60">
        <v>-2.32848721233086</v>
      </c>
      <c r="Q60">
        <v>2.32186427009401</v>
      </c>
      <c r="R60">
        <v>2.1235499999999998</v>
      </c>
      <c r="S60">
        <v>2.95329918426302E-2</v>
      </c>
    </row>
    <row r="61" spans="1:19" x14ac:dyDescent="0.25">
      <c r="A61">
        <v>2.3726083333333401</v>
      </c>
      <c r="B61">
        <v>-2.3726083333333401</v>
      </c>
      <c r="C61">
        <v>2.3726083333333401</v>
      </c>
      <c r="D61">
        <v>7.7681730252071404</v>
      </c>
      <c r="E61">
        <v>-5.2341250731084701</v>
      </c>
      <c r="F61">
        <v>5.2341250731084701</v>
      </c>
      <c r="G61">
        <v>2.3726083333333401</v>
      </c>
      <c r="H61">
        <v>2.5673823197016299</v>
      </c>
      <c r="I61">
        <v>-2.5720534121580898</v>
      </c>
      <c r="J61">
        <v>-2.5720534121580898</v>
      </c>
      <c r="K61">
        <v>-2.5752660405437102</v>
      </c>
      <c r="L61">
        <v>7.7681730252071404</v>
      </c>
      <c r="M61">
        <v>7.7681730252071404</v>
      </c>
      <c r="N61">
        <v>7.7681730252071404</v>
      </c>
      <c r="O61">
        <v>7.7681730252071404</v>
      </c>
      <c r="P61">
        <v>-2.4750769394984502</v>
      </c>
      <c r="Q61">
        <v>2.4717654683800401</v>
      </c>
      <c r="R61">
        <v>2.3726083333333401</v>
      </c>
      <c r="S61">
        <v>1.47664959212668E-2</v>
      </c>
    </row>
    <row r="62" spans="1:19" x14ac:dyDescent="0.25">
      <c r="A62">
        <v>2.6216666666666701</v>
      </c>
      <c r="B62">
        <v>-2.6216666666666701</v>
      </c>
      <c r="C62">
        <v>2.6216666666666701</v>
      </c>
      <c r="D62">
        <v>7.86500000000001</v>
      </c>
      <c r="E62">
        <v>-5.2433333333333403</v>
      </c>
      <c r="F62">
        <v>5.2433333333333403</v>
      </c>
      <c r="G62">
        <v>2.6216666666666701</v>
      </c>
      <c r="H62">
        <v>2.6216666666666701</v>
      </c>
      <c r="I62">
        <v>-2.6216666666666701</v>
      </c>
      <c r="J62">
        <v>-2.6216666666666701</v>
      </c>
      <c r="K62">
        <v>-2.6216666666666701</v>
      </c>
      <c r="L62">
        <v>7.86500000000001</v>
      </c>
      <c r="M62">
        <v>7.86500000000001</v>
      </c>
      <c r="N62">
        <v>7.86500000000001</v>
      </c>
      <c r="O62">
        <v>7.86500000000001</v>
      </c>
      <c r="P62">
        <v>-2.6216666666666701</v>
      </c>
      <c r="Q62">
        <v>2.6216666666666701</v>
      </c>
      <c r="R62">
        <v>2.6216666666666701</v>
      </c>
      <c r="S62">
        <v>0</v>
      </c>
    </row>
    <row r="67" spans="1:25" x14ac:dyDescent="0.25">
      <c r="A67" s="22" t="s">
        <v>1025</v>
      </c>
    </row>
    <row r="68" spans="1:25" x14ac:dyDescent="0.25">
      <c r="A68" s="22" t="s">
        <v>1013</v>
      </c>
    </row>
    <row r="69" spans="1:25" s="22" customFormat="1" x14ac:dyDescent="0.25">
      <c r="A69" s="22" t="s">
        <v>1000</v>
      </c>
      <c r="B69" s="22" t="s">
        <v>1001</v>
      </c>
      <c r="C69" s="22" t="s">
        <v>1026</v>
      </c>
      <c r="D69" s="22" t="s">
        <v>1002</v>
      </c>
      <c r="E69" s="27" t="s">
        <v>1014</v>
      </c>
      <c r="F69" s="22" t="s">
        <v>1003</v>
      </c>
      <c r="G69" s="22" t="s">
        <v>1027</v>
      </c>
      <c r="H69" s="22" t="s">
        <v>1004</v>
      </c>
      <c r="I69" s="22" t="s">
        <v>1006</v>
      </c>
      <c r="J69" s="22" t="s">
        <v>1007</v>
      </c>
      <c r="K69" s="22" t="s">
        <v>1008</v>
      </c>
      <c r="L69" s="22" t="s">
        <v>1009</v>
      </c>
      <c r="M69" s="22" t="s">
        <v>1016</v>
      </c>
      <c r="N69" s="22" t="s">
        <v>1017</v>
      </c>
      <c r="O69" s="22" t="s">
        <v>1018</v>
      </c>
      <c r="P69" s="27" t="s">
        <v>1018</v>
      </c>
      <c r="Q69" s="22" t="s">
        <v>1010</v>
      </c>
      <c r="R69" s="27" t="s">
        <v>1019</v>
      </c>
      <c r="S69" s="27" t="s">
        <v>1020</v>
      </c>
      <c r="T69" s="27" t="s">
        <v>1021</v>
      </c>
      <c r="U69" s="27" t="s">
        <v>1022</v>
      </c>
      <c r="V69" s="22" t="s">
        <v>996</v>
      </c>
      <c r="W69" s="22" t="s">
        <v>997</v>
      </c>
      <c r="X69" s="22" t="s">
        <v>1011</v>
      </c>
      <c r="Y69" s="22" t="s">
        <v>1023</v>
      </c>
    </row>
    <row r="70" spans="1:25" x14ac:dyDescent="0.25">
      <c r="A70">
        <v>0.47970642784855499</v>
      </c>
      <c r="B70">
        <v>-0.17392162162161601</v>
      </c>
      <c r="C70">
        <v>-0.16744170410402101</v>
      </c>
      <c r="D70">
        <v>0.14570506288555399</v>
      </c>
      <c r="E70">
        <v>3.2740641679872402</v>
      </c>
      <c r="F70">
        <v>0.64409599877603796</v>
      </c>
      <c r="G70">
        <v>-0.145705562824787</v>
      </c>
      <c r="H70">
        <v>0.68193697901597305</v>
      </c>
      <c r="I70">
        <v>0.38363811113888902</v>
      </c>
      <c r="J70">
        <v>-0.68193697901597305</v>
      </c>
      <c r="K70">
        <v>-0.64409599877603796</v>
      </c>
      <c r="L70">
        <v>0.616904050698314</v>
      </c>
      <c r="M70">
        <v>0.99821305662226201</v>
      </c>
      <c r="N70">
        <v>-1.01798130994882</v>
      </c>
      <c r="O70">
        <v>-1.01798130994882</v>
      </c>
      <c r="P70">
        <v>-1.03157728398764</v>
      </c>
      <c r="Q70">
        <v>0.85350645449761897</v>
      </c>
      <c r="R70">
        <v>3.2740641679872402</v>
      </c>
      <c r="S70">
        <v>3.2740641679872602</v>
      </c>
      <c r="T70">
        <v>3.2740641679872602</v>
      </c>
      <c r="U70">
        <v>3.2740641679872602</v>
      </c>
      <c r="V70">
        <v>-0.60757293201095297</v>
      </c>
      <c r="W70">
        <v>0.76748027312703504</v>
      </c>
      <c r="X70">
        <v>0.173921621621626</v>
      </c>
      <c r="Y70">
        <v>6.2492411537219197E-2</v>
      </c>
    </row>
    <row r="71" spans="1:25" x14ac:dyDescent="0.25">
      <c r="A71">
        <v>0.559678986917447</v>
      </c>
      <c r="B71">
        <v>-0.28787027027033202</v>
      </c>
      <c r="C71">
        <v>-0.28211034358787401</v>
      </c>
      <c r="D71">
        <v>0.26278888472700102</v>
      </c>
      <c r="E71">
        <v>3.3100990802620802</v>
      </c>
      <c r="F71">
        <v>0.70580304996462895</v>
      </c>
      <c r="G71">
        <v>-0.26278932911748099</v>
      </c>
      <c r="H71">
        <v>0.739439476844723</v>
      </c>
      <c r="I71">
        <v>0.47428492761965302</v>
      </c>
      <c r="J71">
        <v>-0.739439476844723</v>
      </c>
      <c r="K71">
        <v>-0.70580304996462895</v>
      </c>
      <c r="L71">
        <v>0.68163242945102798</v>
      </c>
      <c r="M71">
        <v>1.02057376805135</v>
      </c>
      <c r="N71">
        <v>-1.03814554878613</v>
      </c>
      <c r="O71">
        <v>-1.03814554878613</v>
      </c>
      <c r="P71">
        <v>-1.0502308590429299</v>
      </c>
      <c r="Q71">
        <v>0.89194567727338403</v>
      </c>
      <c r="R71">
        <v>3.3100990802620802</v>
      </c>
      <c r="S71">
        <v>3.31009908026203</v>
      </c>
      <c r="T71">
        <v>3.31009908026203</v>
      </c>
      <c r="U71">
        <v>3.31009908026203</v>
      </c>
      <c r="V71">
        <v>-0.673338101728859</v>
      </c>
      <c r="W71">
        <v>0.948751233771986</v>
      </c>
      <c r="X71">
        <v>0.28787027027027801</v>
      </c>
      <c r="Y71">
        <v>5.55488102555136E-2</v>
      </c>
    </row>
    <row r="72" spans="1:25" x14ac:dyDescent="0.25">
      <c r="A72">
        <v>0.639651545985089</v>
      </c>
      <c r="B72">
        <v>-0.40181891891893401</v>
      </c>
      <c r="C72">
        <v>-0.39677898307184001</v>
      </c>
      <c r="D72">
        <v>0.37987270656856298</v>
      </c>
      <c r="E72">
        <v>3.34613399252473</v>
      </c>
      <c r="F72">
        <v>0.76751010115117402</v>
      </c>
      <c r="G72">
        <v>-0.37987309541028902</v>
      </c>
      <c r="H72">
        <v>0.79694197467119898</v>
      </c>
      <c r="I72">
        <v>0.56493174409948699</v>
      </c>
      <c r="J72">
        <v>-0.79694197467119898</v>
      </c>
      <c r="K72">
        <v>-0.76751010115117402</v>
      </c>
      <c r="L72">
        <v>0.74636080820177797</v>
      </c>
      <c r="M72">
        <v>1.0429344794768001</v>
      </c>
      <c r="N72">
        <v>-1.0583097876196901</v>
      </c>
      <c r="O72">
        <v>-1.0583097876196901</v>
      </c>
      <c r="P72">
        <v>-1.0688844340944601</v>
      </c>
      <c r="Q72">
        <v>0.93038490004619201</v>
      </c>
      <c r="R72">
        <v>3.34613399252473</v>
      </c>
      <c r="S72">
        <v>3.3461339925247602</v>
      </c>
      <c r="T72">
        <v>3.3461339925247602</v>
      </c>
      <c r="U72">
        <v>3.3461339925247602</v>
      </c>
      <c r="V72">
        <v>-0.73910327144494703</v>
      </c>
      <c r="W72">
        <v>1.13002219441501</v>
      </c>
      <c r="X72">
        <v>0.40181891891892901</v>
      </c>
      <c r="Y72">
        <v>4.8605208973530899E-2</v>
      </c>
    </row>
    <row r="73" spans="1:25" x14ac:dyDescent="0.25">
      <c r="A73">
        <v>0.71962410505204799</v>
      </c>
      <c r="B73">
        <v>-0.51576756756753595</v>
      </c>
      <c r="C73">
        <v>-0.511447622555806</v>
      </c>
      <c r="D73">
        <v>0.49695652841023702</v>
      </c>
      <c r="E73">
        <v>3.3821689047827199</v>
      </c>
      <c r="F73">
        <v>0.82921715233692295</v>
      </c>
      <c r="G73">
        <v>-0.496956861703097</v>
      </c>
      <c r="H73">
        <v>0.85444447249688005</v>
      </c>
      <c r="I73">
        <v>0.65557856057896802</v>
      </c>
      <c r="J73">
        <v>-0.85444447249688005</v>
      </c>
      <c r="K73">
        <v>-0.82921715233692295</v>
      </c>
      <c r="L73">
        <v>0.811089186951783</v>
      </c>
      <c r="M73">
        <v>1.0652951909008801</v>
      </c>
      <c r="N73">
        <v>-1.0784740264518899</v>
      </c>
      <c r="O73">
        <v>-1.0784740264518899</v>
      </c>
      <c r="P73">
        <v>-1.0875380091445099</v>
      </c>
      <c r="Q73">
        <v>0.96882412281786401</v>
      </c>
      <c r="R73">
        <v>3.3821689047827199</v>
      </c>
      <c r="S73">
        <v>3.3821689047826999</v>
      </c>
      <c r="T73">
        <v>3.3821689047826999</v>
      </c>
      <c r="U73">
        <v>3.3821689047826999</v>
      </c>
      <c r="V73">
        <v>-0.80486844116023804</v>
      </c>
      <c r="W73">
        <v>1.31129315505746</v>
      </c>
      <c r="X73">
        <v>0.51576756756758102</v>
      </c>
      <c r="Y73">
        <v>4.1661607691443198E-2</v>
      </c>
    </row>
    <row r="74" spans="1:25" x14ac:dyDescent="0.25">
      <c r="A74">
        <v>0.79959666412150898</v>
      </c>
      <c r="B74">
        <v>-0.62971621621625196</v>
      </c>
      <c r="C74">
        <v>-0.626116262039773</v>
      </c>
      <c r="D74">
        <v>0.614040350251571</v>
      </c>
      <c r="E74">
        <v>3.4182038170627602</v>
      </c>
      <c r="F74">
        <v>0.89092420352642399</v>
      </c>
      <c r="G74">
        <v>-0.61404062799567805</v>
      </c>
      <c r="H74">
        <v>0.91194697032654004</v>
      </c>
      <c r="I74">
        <v>0.74622537706013004</v>
      </c>
      <c r="J74">
        <v>-0.91194697032654004</v>
      </c>
      <c r="K74">
        <v>-0.89092420352642399</v>
      </c>
      <c r="L74">
        <v>0.87581756570533598</v>
      </c>
      <c r="M74">
        <v>1.08765590233156</v>
      </c>
      <c r="N74">
        <v>-1.09863826529079</v>
      </c>
      <c r="O74">
        <v>-1.09863826529079</v>
      </c>
      <c r="P74">
        <v>-1.1061915842013801</v>
      </c>
      <c r="Q74">
        <v>1.00726334559499</v>
      </c>
      <c r="R74">
        <v>3.4182038170627602</v>
      </c>
      <c r="S74">
        <v>3.4182038170628202</v>
      </c>
      <c r="T74">
        <v>3.4182038170628202</v>
      </c>
      <c r="U74">
        <v>3.4182038170628202</v>
      </c>
      <c r="V74">
        <v>-0.87063361087893998</v>
      </c>
      <c r="W74">
        <v>1.49256411570309</v>
      </c>
      <c r="X74">
        <v>0.62971621621623197</v>
      </c>
      <c r="Y74">
        <v>3.4718006409856297E-2</v>
      </c>
    </row>
    <row r="75" spans="1:25" x14ac:dyDescent="0.25">
      <c r="A75">
        <v>0.87956922318983299</v>
      </c>
      <c r="B75">
        <v>-0.74366486486485395</v>
      </c>
      <c r="C75">
        <v>-0.74078490152362497</v>
      </c>
      <c r="D75">
        <v>0.73112417209313196</v>
      </c>
      <c r="E75">
        <v>3.4542387293321801</v>
      </c>
      <c r="F75">
        <v>0.95263125471410603</v>
      </c>
      <c r="G75">
        <v>-0.73112439428837195</v>
      </c>
      <c r="H75">
        <v>0.96944946815426702</v>
      </c>
      <c r="I75">
        <v>0.83687219354047804</v>
      </c>
      <c r="J75">
        <v>-0.96944946815426702</v>
      </c>
      <c r="K75">
        <v>-0.95263125471410603</v>
      </c>
      <c r="L75">
        <v>0.94054594445717299</v>
      </c>
      <c r="M75">
        <v>1.11001661375894</v>
      </c>
      <c r="N75">
        <v>-1.1188025041265099</v>
      </c>
      <c r="O75">
        <v>-1.1188025041265099</v>
      </c>
      <c r="P75">
        <v>-1.12484515925496</v>
      </c>
      <c r="Q75">
        <v>1.0457025683693899</v>
      </c>
      <c r="R75">
        <v>3.4542387293321801</v>
      </c>
      <c r="S75">
        <v>3.4542387293321299</v>
      </c>
      <c r="T75">
        <v>3.4542387293321299</v>
      </c>
      <c r="U75">
        <v>3.4542387293321299</v>
      </c>
      <c r="V75">
        <v>-0.93639878059605097</v>
      </c>
      <c r="W75">
        <v>1.67383507634725</v>
      </c>
      <c r="X75">
        <v>0.74366486486488403</v>
      </c>
      <c r="Y75">
        <v>2.77744051280269E-2</v>
      </c>
    </row>
    <row r="76" spans="1:25" x14ac:dyDescent="0.25">
      <c r="A76">
        <v>0.95954178225690601</v>
      </c>
      <c r="B76">
        <v>-0.85761351351356996</v>
      </c>
      <c r="C76">
        <v>-0.85545354100759097</v>
      </c>
      <c r="D76">
        <v>0.84820799393469304</v>
      </c>
      <c r="E76">
        <v>3.49027364159114</v>
      </c>
      <c r="F76">
        <v>1.01433830589997</v>
      </c>
      <c r="G76">
        <v>-0.84820816058117998</v>
      </c>
      <c r="H76">
        <v>1.0269519659800601</v>
      </c>
      <c r="I76">
        <v>0.92751901002003201</v>
      </c>
      <c r="J76">
        <v>-1.0269519659800601</v>
      </c>
      <c r="K76">
        <v>-1.01433830589997</v>
      </c>
      <c r="L76">
        <v>1.00527432320733</v>
      </c>
      <c r="M76">
        <v>1.13237732518337</v>
      </c>
      <c r="N76">
        <v>-1.1389667429589301</v>
      </c>
      <c r="O76">
        <v>-1.1389667429589301</v>
      </c>
      <c r="P76">
        <v>-1.1434987343052401</v>
      </c>
      <c r="Q76">
        <v>1.0841417911412901</v>
      </c>
      <c r="R76">
        <v>3.49027364159114</v>
      </c>
      <c r="S76">
        <v>3.4902736415911</v>
      </c>
      <c r="T76">
        <v>3.4902736415911</v>
      </c>
      <c r="U76">
        <v>3.4902736415911</v>
      </c>
      <c r="V76">
        <v>-1.0021639503114601</v>
      </c>
      <c r="W76">
        <v>1.85510603698981</v>
      </c>
      <c r="X76">
        <v>0.85761351351353499</v>
      </c>
      <c r="Y76">
        <v>2.08308038459608E-2</v>
      </c>
    </row>
    <row r="77" spans="1:25" x14ac:dyDescent="0.25">
      <c r="A77">
        <v>1.0395143413213599</v>
      </c>
      <c r="B77">
        <v>-0.97156216216217195</v>
      </c>
      <c r="C77">
        <v>-0.97012218049167098</v>
      </c>
      <c r="D77">
        <v>0.96529181577659495</v>
      </c>
      <c r="E77">
        <v>3.5263085538252601</v>
      </c>
      <c r="F77">
        <v>1.07604535708163</v>
      </c>
      <c r="G77">
        <v>-0.96529192687421495</v>
      </c>
      <c r="H77">
        <v>1.0844544638013101</v>
      </c>
      <c r="I77">
        <v>1.0181658264976901</v>
      </c>
      <c r="J77">
        <v>-1.0844544638013101</v>
      </c>
      <c r="K77">
        <v>-1.07604535708163</v>
      </c>
      <c r="L77">
        <v>1.0700027019534899</v>
      </c>
      <c r="M77">
        <v>1.15473803660029</v>
      </c>
      <c r="N77">
        <v>-1.1591309817837301</v>
      </c>
      <c r="O77">
        <v>-1.1591309817837301</v>
      </c>
      <c r="P77">
        <v>-1.1621523093479</v>
      </c>
      <c r="Q77">
        <v>1.12258101390705</v>
      </c>
      <c r="R77">
        <v>3.5263085538252601</v>
      </c>
      <c r="S77">
        <v>3.5263085538252898</v>
      </c>
      <c r="T77">
        <v>3.5263085538252898</v>
      </c>
      <c r="U77">
        <v>3.5263085538252898</v>
      </c>
      <c r="V77">
        <v>-1.0679291200229999</v>
      </c>
      <c r="W77">
        <v>2.0363769976285102</v>
      </c>
      <c r="X77">
        <v>0.97156216216218705</v>
      </c>
      <c r="Y77">
        <v>1.3887202563330699E-2</v>
      </c>
    </row>
    <row r="78" spans="1:25" x14ac:dyDescent="0.25">
      <c r="A78">
        <v>1.1194869003916399</v>
      </c>
      <c r="B78">
        <v>-1.08551081081084</v>
      </c>
      <c r="C78">
        <v>-1.0847908199755401</v>
      </c>
      <c r="D78">
        <v>1.0823756376179401</v>
      </c>
      <c r="E78">
        <v>3.5623434661130098</v>
      </c>
      <c r="F78">
        <v>1.1377524082724799</v>
      </c>
      <c r="G78">
        <v>-1.0823756931667501</v>
      </c>
      <c r="H78">
        <v>1.1419569616324701</v>
      </c>
      <c r="I78">
        <v>1.10881264297944</v>
      </c>
      <c r="J78">
        <v>-1.1419569616324701</v>
      </c>
      <c r="K78">
        <v>-1.1377524082724799</v>
      </c>
      <c r="L78">
        <v>1.13473108070828</v>
      </c>
      <c r="M78">
        <v>1.1770987480332</v>
      </c>
      <c r="N78">
        <v>-1.17929522062504</v>
      </c>
      <c r="O78">
        <v>-1.17929522062504</v>
      </c>
      <c r="P78">
        <v>-1.1808058844071401</v>
      </c>
      <c r="Q78">
        <v>1.1610202366860101</v>
      </c>
      <c r="R78">
        <v>3.5623434661130098</v>
      </c>
      <c r="S78">
        <v>3.5623434661130098</v>
      </c>
      <c r="T78">
        <v>3.5623434661130098</v>
      </c>
      <c r="U78">
        <v>3.5623434661130098</v>
      </c>
      <c r="V78">
        <v>-1.13369428974302</v>
      </c>
      <c r="W78">
        <v>2.2176479582754598</v>
      </c>
      <c r="X78">
        <v>1.08551081081084</v>
      </c>
      <c r="Y78">
        <v>6.9436012819184397E-3</v>
      </c>
    </row>
    <row r="79" spans="1:25" x14ac:dyDescent="0.25">
      <c r="A79">
        <v>1.1994594594594901</v>
      </c>
      <c r="B79">
        <v>-1.1994594594594901</v>
      </c>
      <c r="C79">
        <v>-1.1994594594594901</v>
      </c>
      <c r="D79">
        <v>1.1994594594594901</v>
      </c>
      <c r="E79">
        <v>3.5983783783784702</v>
      </c>
      <c r="F79">
        <v>1.1994594594594901</v>
      </c>
      <c r="G79">
        <v>-1.1994594594594901</v>
      </c>
      <c r="H79">
        <v>1.1994594594594901</v>
      </c>
      <c r="I79">
        <v>1.1994594594594901</v>
      </c>
      <c r="J79">
        <v>-1.1994594594594901</v>
      </c>
      <c r="K79">
        <v>-1.1994594594594901</v>
      </c>
      <c r="L79">
        <v>1.1994594594594901</v>
      </c>
      <c r="M79">
        <v>1.1994594594594901</v>
      </c>
      <c r="N79">
        <v>-1.1994594594594901</v>
      </c>
      <c r="O79">
        <v>-1.1994594594594901</v>
      </c>
      <c r="P79">
        <v>-1.1994594594594901</v>
      </c>
      <c r="Q79">
        <v>1.1994594594594901</v>
      </c>
      <c r="R79">
        <v>3.5983783783784702</v>
      </c>
      <c r="S79">
        <v>3.5983783783784702</v>
      </c>
      <c r="T79">
        <v>3.5983783783784702</v>
      </c>
      <c r="U79">
        <v>3.5983783783784702</v>
      </c>
      <c r="V79">
        <v>-1.1994594594594901</v>
      </c>
      <c r="W79">
        <v>2.3989189189189801</v>
      </c>
      <c r="X79">
        <v>1.1994594594594901</v>
      </c>
      <c r="Y79">
        <v>0</v>
      </c>
    </row>
    <row r="80" spans="1:25" x14ac:dyDescent="0.25">
      <c r="A80" s="28"/>
      <c r="B80" s="29"/>
      <c r="C80" s="30"/>
      <c r="D80" s="30"/>
      <c r="E80" s="28"/>
      <c r="F80" s="28"/>
      <c r="G80" s="30"/>
      <c r="H80" s="28"/>
      <c r="I80" s="29"/>
      <c r="J80" s="28"/>
      <c r="K80" s="28"/>
      <c r="L80" s="28"/>
      <c r="M80" s="28"/>
      <c r="N80" s="28"/>
      <c r="O80" s="28"/>
      <c r="P80" s="28"/>
      <c r="Q80" s="28"/>
      <c r="R80" s="28"/>
      <c r="S80" s="28"/>
      <c r="T80" s="28"/>
      <c r="U80" s="28"/>
      <c r="V80" s="28"/>
      <c r="W80" s="29"/>
      <c r="X80" s="28"/>
      <c r="Y80" s="28"/>
    </row>
    <row r="81" spans="1:25" x14ac:dyDescent="0.25">
      <c r="A81" s="28"/>
      <c r="B81" s="29"/>
      <c r="C81" s="30"/>
      <c r="D81" s="30"/>
      <c r="E81" s="28"/>
      <c r="F81" s="28"/>
      <c r="G81" s="30"/>
      <c r="H81" s="28"/>
      <c r="I81" s="29"/>
      <c r="J81" s="28"/>
      <c r="K81" s="28"/>
      <c r="L81" s="28"/>
      <c r="M81" s="28"/>
      <c r="N81" s="28"/>
      <c r="O81" s="28"/>
      <c r="P81" s="28"/>
      <c r="Q81" s="28"/>
      <c r="R81" s="28"/>
      <c r="S81" s="28"/>
      <c r="T81" s="28"/>
      <c r="U81" s="28"/>
      <c r="V81" s="28"/>
      <c r="W81" s="29"/>
      <c r="X81" s="28"/>
      <c r="Y81" s="28"/>
    </row>
    <row r="82" spans="1:25" x14ac:dyDescent="0.25">
      <c r="A82" s="22" t="s">
        <v>1024</v>
      </c>
    </row>
    <row r="83" spans="1:25" s="22" customFormat="1" x14ac:dyDescent="0.25">
      <c r="A83" s="22" t="s">
        <v>1000</v>
      </c>
      <c r="B83" s="22" t="s">
        <v>1001</v>
      </c>
      <c r="C83" s="22" t="s">
        <v>1026</v>
      </c>
      <c r="D83" s="22" t="s">
        <v>1002</v>
      </c>
      <c r="E83" s="22" t="s">
        <v>1003</v>
      </c>
      <c r="F83" s="22" t="s">
        <v>1027</v>
      </c>
      <c r="G83" s="22" t="s">
        <v>1004</v>
      </c>
      <c r="H83" s="22" t="s">
        <v>1006</v>
      </c>
      <c r="I83" s="22" t="s">
        <v>1007</v>
      </c>
      <c r="J83" s="22" t="s">
        <v>1008</v>
      </c>
      <c r="K83" s="22" t="s">
        <v>1009</v>
      </c>
      <c r="L83" s="22" t="s">
        <v>1016</v>
      </c>
      <c r="M83" s="22" t="s">
        <v>1017</v>
      </c>
      <c r="N83" s="22" t="s">
        <v>1018</v>
      </c>
      <c r="O83" s="22" t="s">
        <v>1010</v>
      </c>
      <c r="P83" s="22" t="s">
        <v>996</v>
      </c>
      <c r="Q83" s="22" t="s">
        <v>997</v>
      </c>
      <c r="R83" s="22" t="s">
        <v>1011</v>
      </c>
      <c r="S83" s="22" t="s">
        <v>1023</v>
      </c>
    </row>
    <row r="84" spans="1:25" x14ac:dyDescent="0.25">
      <c r="A84">
        <v>1.0149890380058699</v>
      </c>
      <c r="B84">
        <v>-0.36249999999995502</v>
      </c>
      <c r="C84">
        <v>-0.348673037177264</v>
      </c>
      <c r="D84">
        <v>0.30229100697408701</v>
      </c>
      <c r="E84">
        <v>1.3657664174189701</v>
      </c>
      <c r="F84">
        <v>-0.30229207375339201</v>
      </c>
      <c r="G84">
        <v>1.4465121715935501</v>
      </c>
      <c r="H84">
        <v>0.80999676148890498</v>
      </c>
      <c r="I84">
        <v>-1.4465121715935501</v>
      </c>
      <c r="J84">
        <v>-1.3657664174189701</v>
      </c>
      <c r="K84">
        <v>1.3077437567718699</v>
      </c>
      <c r="L84">
        <v>2.1213876703731098</v>
      </c>
      <c r="M84">
        <v>-2.1635695196129099</v>
      </c>
      <c r="N84">
        <v>-2.1635695196129099</v>
      </c>
      <c r="O84">
        <v>1.8126101585718299</v>
      </c>
      <c r="P84">
        <v>-1.2878328503701399</v>
      </c>
      <c r="Q84">
        <v>1.6204289302955901</v>
      </c>
      <c r="R84">
        <v>0.36249999999999999</v>
      </c>
      <c r="S84">
        <v>0.133347415097922</v>
      </c>
    </row>
    <row r="85" spans="1:25" x14ac:dyDescent="0.25">
      <c r="A85">
        <v>1.18167361921019</v>
      </c>
      <c r="B85">
        <v>-0.60000000000002296</v>
      </c>
      <c r="C85">
        <v>-0.58767369405563796</v>
      </c>
      <c r="D85">
        <v>0.54632556128547105</v>
      </c>
      <c r="E85">
        <v>1.4943807084263201</v>
      </c>
      <c r="F85">
        <v>-0.54632651228587303</v>
      </c>
      <c r="G85">
        <v>1.56636302894185</v>
      </c>
      <c r="H85">
        <v>0.99892940061584601</v>
      </c>
      <c r="I85">
        <v>-1.56636302894185</v>
      </c>
      <c r="J85">
        <v>-1.4943807084263201</v>
      </c>
      <c r="K85">
        <v>1.44265531681221</v>
      </c>
      <c r="L85">
        <v>2.1679934794565301</v>
      </c>
      <c r="M85">
        <v>-2.2055972819468899</v>
      </c>
      <c r="N85">
        <v>-2.2055972819468899</v>
      </c>
      <c r="O85">
        <v>1.89272796178739</v>
      </c>
      <c r="P85">
        <v>-1.42490536499099</v>
      </c>
      <c r="Q85">
        <v>1.9982469532705001</v>
      </c>
      <c r="R85">
        <v>0.6</v>
      </c>
      <c r="S85">
        <v>0.11887506001539</v>
      </c>
    </row>
    <row r="86" spans="1:25" x14ac:dyDescent="0.25">
      <c r="A86">
        <v>1.3483582004118899</v>
      </c>
      <c r="B86">
        <v>-0.83749999999997704</v>
      </c>
      <c r="C86">
        <v>-0.826674350934127</v>
      </c>
      <c r="D86">
        <v>0.79036011559696795</v>
      </c>
      <c r="E86">
        <v>1.6229949994298101</v>
      </c>
      <c r="F86">
        <v>-0.79036095081858104</v>
      </c>
      <c r="G86">
        <v>1.6862138862859399</v>
      </c>
      <c r="H86">
        <v>1.18786203974102</v>
      </c>
      <c r="I86">
        <v>-1.6862138862859399</v>
      </c>
      <c r="J86">
        <v>-1.6229949994298101</v>
      </c>
      <c r="K86">
        <v>1.57756687684883</v>
      </c>
      <c r="L86">
        <v>2.2145992885331198</v>
      </c>
      <c r="M86">
        <v>-2.24762504427395</v>
      </c>
      <c r="N86">
        <v>-2.24762504427395</v>
      </c>
      <c r="O86">
        <v>1.97284576499715</v>
      </c>
      <c r="P86">
        <v>-1.5619778796083199</v>
      </c>
      <c r="Q86">
        <v>2.3760649762417598</v>
      </c>
      <c r="R86">
        <v>0.83750000000000002</v>
      </c>
      <c r="S86">
        <v>0.104402704932333</v>
      </c>
    </row>
    <row r="87" spans="1:25" x14ac:dyDescent="0.25">
      <c r="A87">
        <v>1.5150427816136001</v>
      </c>
      <c r="B87">
        <v>-1.0750000000000499</v>
      </c>
      <c r="C87">
        <v>-1.06567500781262</v>
      </c>
      <c r="D87">
        <v>1.03439466990858</v>
      </c>
      <c r="E87">
        <v>1.75160929043307</v>
      </c>
      <c r="F87">
        <v>-1.0343953893514</v>
      </c>
      <c r="G87">
        <v>1.8060647436298001</v>
      </c>
      <c r="H87">
        <v>1.3767946788661201</v>
      </c>
      <c r="I87">
        <v>-1.8060647436298001</v>
      </c>
      <c r="J87">
        <v>-1.75160929043307</v>
      </c>
      <c r="K87">
        <v>1.7124784368852799</v>
      </c>
      <c r="L87">
        <v>2.26120509760938</v>
      </c>
      <c r="M87">
        <v>-2.2896528066005399</v>
      </c>
      <c r="N87">
        <v>-2.2896528066005399</v>
      </c>
      <c r="O87">
        <v>2.0529635682067902</v>
      </c>
      <c r="P87">
        <v>-1.69905039422542</v>
      </c>
      <c r="Q87">
        <v>2.7538829992129199</v>
      </c>
      <c r="R87">
        <v>1.075</v>
      </c>
      <c r="S87">
        <v>8.9930349849251606E-2</v>
      </c>
    </row>
    <row r="88" spans="1:25" x14ac:dyDescent="0.25">
      <c r="A88">
        <v>1.6817273628165601</v>
      </c>
      <c r="B88">
        <v>-1.3125</v>
      </c>
      <c r="C88">
        <v>-1.3046756646909901</v>
      </c>
      <c r="D88">
        <v>1.2784292242200801</v>
      </c>
      <c r="E88">
        <v>1.88022358143849</v>
      </c>
      <c r="F88">
        <v>-1.2784298278840001</v>
      </c>
      <c r="G88">
        <v>1.9259156009759399</v>
      </c>
      <c r="H88">
        <v>1.56572731799215</v>
      </c>
      <c r="I88">
        <v>-1.9259156009759399</v>
      </c>
      <c r="J88">
        <v>-1.88022358143849</v>
      </c>
      <c r="K88">
        <v>1.8473899969237</v>
      </c>
      <c r="L88">
        <v>2.3078109066892698</v>
      </c>
      <c r="M88">
        <v>-2.3316805689308899</v>
      </c>
      <c r="N88">
        <v>-2.3316805689308899</v>
      </c>
      <c r="O88">
        <v>2.1330813714193901</v>
      </c>
      <c r="P88">
        <v>-1.8361229088444599</v>
      </c>
      <c r="Q88">
        <v>3.13170102218601</v>
      </c>
      <c r="R88">
        <v>1.3125</v>
      </c>
      <c r="S88">
        <v>7.5457994766449099E-2</v>
      </c>
    </row>
    <row r="89" spans="1:25" x14ac:dyDescent="0.25">
      <c r="A89">
        <v>1.8484119440187201</v>
      </c>
      <c r="B89">
        <v>-1.5499999999999501</v>
      </c>
      <c r="C89">
        <v>-1.54367632156948</v>
      </c>
      <c r="D89">
        <v>1.52246377853157</v>
      </c>
      <c r="E89">
        <v>2.0088378724425402</v>
      </c>
      <c r="F89">
        <v>-1.5224642664167101</v>
      </c>
      <c r="G89">
        <v>2.0457664583207098</v>
      </c>
      <c r="H89">
        <v>1.75465995711763</v>
      </c>
      <c r="I89">
        <v>-2.0457664583207098</v>
      </c>
      <c r="J89">
        <v>-2.0088378724425402</v>
      </c>
      <c r="K89">
        <v>1.9823015569609601</v>
      </c>
      <c r="L89">
        <v>2.354416715767</v>
      </c>
      <c r="M89">
        <v>-2.3737083312590799</v>
      </c>
      <c r="N89">
        <v>-2.3737083312590799</v>
      </c>
      <c r="O89">
        <v>2.21319917463018</v>
      </c>
      <c r="P89">
        <v>-1.97319542346224</v>
      </c>
      <c r="Q89">
        <v>3.5095190451578402</v>
      </c>
      <c r="R89">
        <v>1.55</v>
      </c>
      <c r="S89">
        <v>6.0985639683482397E-2</v>
      </c>
    </row>
    <row r="90" spans="1:25" x14ac:dyDescent="0.25">
      <c r="A90">
        <v>2.01509652522441</v>
      </c>
      <c r="B90">
        <v>-1.7875000000000201</v>
      </c>
      <c r="C90">
        <v>-1.78267697844785</v>
      </c>
      <c r="D90">
        <v>1.7664983328427299</v>
      </c>
      <c r="E90">
        <v>2.1374521634519401</v>
      </c>
      <c r="F90">
        <v>-1.7664987049490699</v>
      </c>
      <c r="G90">
        <v>2.1656173156711702</v>
      </c>
      <c r="H90">
        <v>1.9435925962454501</v>
      </c>
      <c r="I90">
        <v>-2.1656173156711702</v>
      </c>
      <c r="J90">
        <v>-2.1374521634519401</v>
      </c>
      <c r="K90">
        <v>2.1172131170031498</v>
      </c>
      <c r="L90">
        <v>2.4010225248539401</v>
      </c>
      <c r="M90">
        <v>-2.4157360935965899</v>
      </c>
      <c r="N90">
        <v>-2.4157360935965899</v>
      </c>
      <c r="O90">
        <v>2.2933169778485798</v>
      </c>
      <c r="P90">
        <v>-2.11026793808503</v>
      </c>
      <c r="Q90">
        <v>3.8873370681344599</v>
      </c>
      <c r="R90">
        <v>1.7875000000000001</v>
      </c>
      <c r="S90">
        <v>4.6513284601211798E-2</v>
      </c>
    </row>
    <row r="91" spans="1:25" x14ac:dyDescent="0.25">
      <c r="A91">
        <v>2.1817811064243</v>
      </c>
      <c r="B91">
        <v>-2.0249999999999799</v>
      </c>
      <c r="C91">
        <v>-2.0216776353263399</v>
      </c>
      <c r="D91">
        <v>2.0105328871544499</v>
      </c>
      <c r="E91">
        <v>2.2660664544525799</v>
      </c>
      <c r="F91">
        <v>-2.0105331434818901</v>
      </c>
      <c r="G91">
        <v>2.2854681730120801</v>
      </c>
      <c r="H91">
        <v>2.1325252353693598</v>
      </c>
      <c r="I91">
        <v>-2.2854681730120801</v>
      </c>
      <c r="J91">
        <v>-2.2660664544525799</v>
      </c>
      <c r="K91">
        <v>2.25212467703708</v>
      </c>
      <c r="L91">
        <v>2.44762833392554</v>
      </c>
      <c r="M91">
        <v>-2.4577638559184201</v>
      </c>
      <c r="N91">
        <v>-2.4577638559184201</v>
      </c>
      <c r="O91">
        <v>2.3734347810543599</v>
      </c>
      <c r="P91">
        <v>-2.2473404526996301</v>
      </c>
      <c r="Q91">
        <v>4.2651550911032201</v>
      </c>
      <c r="R91">
        <v>2.0249999999999999</v>
      </c>
      <c r="S91">
        <v>3.20409295177762E-2</v>
      </c>
    </row>
    <row r="92" spans="1:25" x14ac:dyDescent="0.25">
      <c r="A92">
        <v>2.3484656876273702</v>
      </c>
      <c r="B92">
        <v>-2.2625000000000499</v>
      </c>
      <c r="C92">
        <v>-2.2606782922047199</v>
      </c>
      <c r="D92">
        <v>2.2545674414659498</v>
      </c>
      <c r="E92">
        <v>2.3946807454581198</v>
      </c>
      <c r="F92">
        <v>-2.2545675820144901</v>
      </c>
      <c r="G92">
        <v>2.4053190303583301</v>
      </c>
      <c r="H92">
        <v>2.3214578744954402</v>
      </c>
      <c r="I92">
        <v>-2.4053190303583301</v>
      </c>
      <c r="J92">
        <v>-2.3946807454581198</v>
      </c>
      <c r="K92">
        <v>2.38703623707563</v>
      </c>
      <c r="L92">
        <v>2.4942341430056598</v>
      </c>
      <c r="M92">
        <v>-2.4997916182489899</v>
      </c>
      <c r="N92">
        <v>-2.4997916182489899</v>
      </c>
      <c r="O92">
        <v>2.4535525842671899</v>
      </c>
      <c r="P92">
        <v>-2.3844129673186698</v>
      </c>
      <c r="Q92">
        <v>4.6429731140764297</v>
      </c>
      <c r="R92">
        <v>2.2625000000000002</v>
      </c>
      <c r="S92">
        <v>1.7568574434990099E-2</v>
      </c>
    </row>
    <row r="93" spans="1:25" x14ac:dyDescent="0.25">
      <c r="A93">
        <v>2.5</v>
      </c>
      <c r="B93">
        <v>-2.5</v>
      </c>
      <c r="C93">
        <v>-2.5</v>
      </c>
      <c r="D93">
        <v>2.5</v>
      </c>
      <c r="E93">
        <v>2.5</v>
      </c>
      <c r="F93">
        <v>-2.5</v>
      </c>
      <c r="G93">
        <v>2.5</v>
      </c>
      <c r="H93">
        <v>2.5</v>
      </c>
      <c r="I93">
        <v>-2.5</v>
      </c>
      <c r="J93">
        <v>-2.5</v>
      </c>
      <c r="K93">
        <v>2.5</v>
      </c>
      <c r="L93">
        <v>2.5</v>
      </c>
      <c r="M93">
        <v>-2.5</v>
      </c>
      <c r="N93">
        <v>-2.5</v>
      </c>
      <c r="O93">
        <v>2.5</v>
      </c>
      <c r="P93">
        <v>-2.5</v>
      </c>
      <c r="Q93">
        <v>5</v>
      </c>
      <c r="R93">
        <v>2.5</v>
      </c>
      <c r="S93">
        <v>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Reactions with single GPR</vt:lpstr>
      <vt:lpstr>missing Homologs from iMT1026</vt:lpstr>
      <vt:lpstr>Reactions_added</vt:lpstr>
      <vt:lpstr>Reactions_removed</vt:lpstr>
      <vt:lpstr>New Genes</vt:lpstr>
      <vt:lpstr>Literature_Chemostat</vt:lpstr>
      <vt:lpstr>FSEOF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Liebal,Ulf</dc:creator>
  <dc:description/>
  <cp:lastModifiedBy>Liebal,Ulf</cp:lastModifiedBy>
  <cp:revision>1</cp:revision>
  <dcterms:created xsi:type="dcterms:W3CDTF">2018-12-12T16:41:47Z</dcterms:created>
  <dcterms:modified xsi:type="dcterms:W3CDTF">2020-08-20T15:32:58Z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