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80" windowWidth="28800" windowHeight="17520" tabRatio="600" firstSheet="0" activeTab="1" autoFilterDateGrouping="1"/>
  </bookViews>
  <sheets>
    <sheet name="Hipoteca" sheetId="1" state="visible" r:id="rId1"/>
    <sheet name="SIP" sheetId="2" state="visible" r:id="rId2"/>
    <sheet name="SERRA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/mm/dd;@"/>
    <numFmt numFmtId="165" formatCode="#,##0\ &quot;€&quot;;[Red]\-#,##0\ &quot;€&quot;"/>
    <numFmt numFmtId="166" formatCode="_-* #,##0\ &quot;€&quot;_-;\-* #,##0\ &quot;€&quot;_-;_-* &quot;-&quot;??\ &quot;€&quot;_-;_-@_-"/>
    <numFmt numFmtId="167" formatCode="0.0%"/>
    <numFmt numFmtId="168" formatCode="0.00000"/>
  </numFmts>
  <fonts count="34">
    <font>
      <name val="Aptos Narrow"/>
      <family val="2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b val="1"/>
      <color theme="5" tint="-0.499984740745262"/>
      <sz val="14"/>
      <scheme val="minor"/>
    </font>
    <font>
      <name val="Aptos Narrow"/>
      <color theme="1"/>
      <sz val="14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b val="1"/>
      <color theme="1"/>
      <sz val="12"/>
      <scheme val="minor"/>
    </font>
    <font>
      <name val="Aptos Narrow"/>
      <b val="1"/>
      <i val="1"/>
      <color theme="1" tint="0.499984740745262"/>
      <sz val="12"/>
      <scheme val="minor"/>
    </font>
    <font>
      <name val="Aptos Narrow"/>
      <i val="1"/>
      <color theme="1" tint="0.499984740745262"/>
      <sz val="12"/>
      <scheme val="minor"/>
    </font>
    <font>
      <name val="Aptos Narrow"/>
      <b val="1"/>
      <i val="1"/>
      <color theme="9" tint="-0.499984740745262"/>
      <sz val="12"/>
      <scheme val="minor"/>
    </font>
    <font>
      <name val="Aptos Narrow"/>
      <b val="1"/>
      <i val="1"/>
      <color theme="7" tint="-0.499984740745262"/>
      <sz val="12"/>
      <scheme val="minor"/>
    </font>
    <font>
      <name val="Aptos Narrow"/>
      <b val="1"/>
      <color theme="9" tint="-0.499984740745262"/>
      <sz val="12"/>
      <scheme val="minor"/>
    </font>
    <font>
      <name val="Aptos Narrow"/>
      <b val="1"/>
      <color theme="3" tint="0.09997863704336681"/>
      <sz val="12"/>
      <scheme val="minor"/>
    </font>
    <font>
      <name val="Aptos Narrow"/>
      <family val="2"/>
      <color theme="0" tint="-0.0499893185216834"/>
      <sz val="12"/>
      <scheme val="minor"/>
    </font>
    <font>
      <name val="Aptos Narrow"/>
      <b val="1"/>
      <color theme="4"/>
      <sz val="14"/>
      <scheme val="minor"/>
    </font>
    <font>
      <name val="Aptos Narrow"/>
      <b val="1"/>
      <color theme="4"/>
      <sz val="16"/>
      <scheme val="minor"/>
    </font>
    <font>
      <name val="Aptos Narrow"/>
      <family val="2"/>
      <color theme="1"/>
      <sz val="14"/>
      <scheme val="minor"/>
    </font>
    <font>
      <name val="Aptos Narrow"/>
      <b val="1"/>
      <color theme="4"/>
      <sz val="12"/>
      <scheme val="minor"/>
    </font>
    <font>
      <name val="Aptos Narrow"/>
      <b val="1"/>
      <color theme="1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3" tint="0.8999908444471572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Calibri"/>
      <family val="2"/>
      <color theme="10"/>
      <sz val="12"/>
      <scheme val="minor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1" fillId="0" borderId="0"/>
    <xf numFmtId="44" fontId="1" fillId="0" borderId="0"/>
    <xf numFmtId="9" fontId="1" fillId="0" borderId="0"/>
    <xf numFmtId="0" fontId="32" fillId="0" borderId="0"/>
    <xf numFmtId="0" fontId="33" fillId="0" borderId="0"/>
  </cellStyleXfs>
  <cellXfs count="127">
    <xf numFmtId="0" fontId="0" fillId="0" borderId="0" pivotButton="0" quotePrefix="0" xfId="0"/>
    <xf numFmtId="0" fontId="0" fillId="3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8" fillId="7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1">
      <alignment horizontal="center" vertical="center"/>
    </xf>
    <xf numFmtId="0" fontId="0" fillId="3" borderId="1" applyAlignment="1" pivotButton="0" quotePrefix="0" xfId="1">
      <alignment horizontal="center" vertical="center"/>
    </xf>
    <xf numFmtId="1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164" fontId="0" fillId="3" borderId="2" applyAlignment="1" pivotButton="0" quotePrefix="0" xfId="0">
      <alignment horizontal="center" vertical="center"/>
    </xf>
    <xf numFmtId="1" fontId="0" fillId="3" borderId="1" applyAlignment="1" pivotButton="0" quotePrefix="0" xfId="0">
      <alignment horizontal="center"/>
    </xf>
    <xf numFmtId="0" fontId="4" fillId="0" borderId="1" pivotButton="0" quotePrefix="0" xfId="3"/>
    <xf numFmtId="0" fontId="5" fillId="0" borderId="0" pivotButton="0" quotePrefix="0" xfId="3"/>
    <xf numFmtId="0" fontId="6" fillId="0" borderId="0" pivotButton="0" quotePrefix="0" xfId="3"/>
    <xf numFmtId="0" fontId="7" fillId="0" borderId="0" pivotButton="0" quotePrefix="0" xfId="3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8" fillId="6" borderId="1" applyAlignment="1" pivotButton="0" quotePrefix="0" xfId="0">
      <alignment horizontal="center" vertical="center"/>
    </xf>
    <xf numFmtId="10" fontId="0" fillId="3" borderId="1" applyAlignment="1" pivotButton="0" quotePrefix="0" xfId="2">
      <alignment horizontal="center" vertical="center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0" fontId="0" fillId="5" borderId="0" applyAlignment="1" pivotButton="0" quotePrefix="0" xfId="0">
      <alignment vertical="center"/>
    </xf>
    <xf numFmtId="0" fontId="10" fillId="5" borderId="0" applyAlignment="1" pivotButton="0" quotePrefix="0" xfId="0">
      <alignment horizontal="right" vertical="center"/>
    </xf>
    <xf numFmtId="167" fontId="0" fillId="3" borderId="1" applyAlignment="1" pivotButton="0" quotePrefix="0" xfId="2">
      <alignment horizontal="center" vertical="center"/>
    </xf>
    <xf numFmtId="10" fontId="0" fillId="3" borderId="1" applyAlignment="1" pivotButton="0" quotePrefix="0" xfId="2">
      <alignment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9" fillId="5" borderId="0" pivotButton="0" quotePrefix="0" xfId="0"/>
    <xf numFmtId="166" fontId="0" fillId="3" borderId="7" applyAlignment="1" pivotButton="0" quotePrefix="0" xfId="1">
      <alignment horizontal="right" vertical="center"/>
    </xf>
    <xf numFmtId="0" fontId="10" fillId="5" borderId="0" applyAlignment="1" pivotButton="0" quotePrefix="0" xfId="2">
      <alignment horizontal="lef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0" fontId="0" fillId="3" borderId="1" applyAlignment="1" pivotButton="0" quotePrefix="0" xfId="1">
      <alignment horizontal="right" vertical="center"/>
    </xf>
    <xf numFmtId="0" fontId="15" fillId="5" borderId="0" applyAlignment="1" pivotButton="0" quotePrefix="0" xfId="0">
      <alignment horizontal="center" vertical="center"/>
    </xf>
    <xf numFmtId="0" fontId="10" fillId="5" borderId="0" pivotButton="0" quotePrefix="0" xfId="2"/>
    <xf numFmtId="0" fontId="0" fillId="5" borderId="0" applyAlignment="1" pivotButton="0" quotePrefix="0" xfId="0">
      <alignment horizontal="center"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0" fontId="10" fillId="5" borderId="8" applyAlignment="1" pivotButton="0" quotePrefix="0" xfId="2">
      <alignment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0" fontId="0" fillId="5" borderId="0" pivotButton="0" quotePrefix="1" xfId="0"/>
    <xf numFmtId="0" fontId="3" fillId="5" borderId="0" pivotButton="0" quotePrefix="0" xfId="0"/>
    <xf numFmtId="0" fontId="5" fillId="0" borderId="1" pivotButton="0" quotePrefix="0" xfId="3"/>
    <xf numFmtId="0" fontId="10" fillId="5" borderId="0" pivotButton="0" quotePrefix="0" xfId="0"/>
    <xf numFmtId="168" fontId="15" fillId="5" borderId="0" pivotButton="0" quotePrefix="0" xfId="0"/>
    <xf numFmtId="165" fontId="0" fillId="3" borderId="1" applyAlignment="1" pivotButton="0" quotePrefix="0" xfId="0">
      <alignment horizontal="center" vertical="center"/>
    </xf>
    <xf numFmtId="0" fontId="3" fillId="5" borderId="0" applyAlignment="1" pivotButton="0" quotePrefix="0" xfId="0">
      <alignment wrapText="1"/>
    </xf>
    <xf numFmtId="0" fontId="3" fillId="5" borderId="8" applyAlignment="1" pivotButton="0" quotePrefix="0" xfId="0">
      <alignment wrapText="1"/>
    </xf>
    <xf numFmtId="1" fontId="0" fillId="5" borderId="0" pivotButton="0" quotePrefix="0" xfId="0"/>
    <xf numFmtId="1" fontId="20" fillId="3" borderId="1" applyAlignment="1" pivotButton="0" quotePrefix="0" xfId="0">
      <alignment horizontal="center"/>
    </xf>
    <xf numFmtId="0" fontId="6" fillId="0" borderId="1" pivotButton="0" quotePrefix="0" xfId="3"/>
    <xf numFmtId="0" fontId="0" fillId="5" borderId="1" applyAlignment="1" pivotButton="0" quotePrefix="0" xfId="0">
      <alignment horizontal="center"/>
    </xf>
    <xf numFmtId="0" fontId="22" fillId="0" borderId="0" pivotButton="0" quotePrefix="0" xfId="3"/>
    <xf numFmtId="0" fontId="21" fillId="0" borderId="1" pivotButton="0" quotePrefix="0" xfId="3"/>
    <xf numFmtId="0" fontId="23" fillId="0" borderId="0" pivotButton="0" quotePrefix="0" xfId="3"/>
    <xf numFmtId="0" fontId="24" fillId="0" borderId="0" pivotButton="0" quotePrefix="0" xfId="3"/>
    <xf numFmtId="0" fontId="26" fillId="0" borderId="0" pivotButton="0" quotePrefix="0" xfId="3"/>
    <xf numFmtId="0" fontId="7" fillId="0" borderId="1" pivotButton="0" quotePrefix="0" xfId="3"/>
    <xf numFmtId="0" fontId="24" fillId="0" borderId="1" pivotButton="0" quotePrefix="0" xfId="3"/>
    <xf numFmtId="0" fontId="15" fillId="5" borderId="0" pivotButton="0" quotePrefix="0" xfId="0"/>
    <xf numFmtId="0" fontId="28" fillId="7" borderId="11" pivotButton="0" quotePrefix="0" xfId="0"/>
    <xf numFmtId="0" fontId="28" fillId="7" borderId="14" pivotButton="0" quotePrefix="0" xfId="0"/>
    <xf numFmtId="0" fontId="29" fillId="0" borderId="0" pivotButton="0" quotePrefix="0" xfId="3"/>
    <xf numFmtId="0" fontId="30" fillId="0" borderId="0" pivotButton="0" quotePrefix="0" xfId="3"/>
    <xf numFmtId="0" fontId="26" fillId="0" borderId="1" pivotButton="0" quotePrefix="0" xfId="3"/>
    <xf numFmtId="0" fontId="27" fillId="0" borderId="1" pivotButton="0" quotePrefix="0" xfId="3"/>
    <xf numFmtId="0" fontId="25" fillId="0" borderId="1" pivotButton="0" quotePrefix="0" xfId="3"/>
    <xf numFmtId="0" fontId="31" fillId="0" borderId="0" pivotButton="0" quotePrefix="0" xfId="3"/>
    <xf numFmtId="0" fontId="32" fillId="0" borderId="0" pivotButton="0" quotePrefix="0" xfId="3"/>
    <xf numFmtId="0" fontId="0" fillId="0" borderId="4" pivotButton="0" quotePrefix="0" xfId="0"/>
    <xf numFmtId="0" fontId="0" fillId="0" borderId="5" pivotButton="0" quotePrefix="0" xfId="0"/>
    <xf numFmtId="0" fontId="0" fillId="3" borderId="3" applyAlignment="1" pivotButton="0" quotePrefix="0" xfId="0">
      <alignment vertical="center"/>
    </xf>
    <xf numFmtId="0" fontId="13" fillId="6" borderId="1" applyAlignment="1" pivotButton="0" quotePrefix="0" xfId="0">
      <alignment horizontal="center" vertical="center"/>
    </xf>
    <xf numFmtId="0" fontId="14" fillId="7" borderId="1" applyAlignment="1" pivotButton="0" quotePrefix="0" xfId="0">
      <alignment horizontal="center" vertical="center"/>
    </xf>
    <xf numFmtId="0" fontId="9" fillId="5" borderId="0" applyAlignment="1" pivotButton="0" quotePrefix="0" xfId="0">
      <alignment horizontal="left"/>
    </xf>
    <xf numFmtId="0" fontId="0" fillId="5" borderId="0" pivotButton="0" quotePrefix="0" xfId="0"/>
    <xf numFmtId="0" fontId="13" fillId="8" borderId="1" applyAlignment="1" pivotButton="0" quotePrefix="0" xfId="0">
      <alignment horizontal="center" vertical="center"/>
    </xf>
    <xf numFmtId="0" fontId="10" fillId="5" borderId="8" applyAlignment="1" pivotButton="0" quotePrefix="0" xfId="2">
      <alignment horizontal="left" vertical="center"/>
    </xf>
    <xf numFmtId="0" fontId="14" fillId="9" borderId="1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10" fillId="5" borderId="0" applyAlignment="1" pivotButton="0" quotePrefix="0" xfId="2">
      <alignment horizontal="left" vertical="center"/>
    </xf>
    <xf numFmtId="0" fontId="8" fillId="6" borderId="3" applyAlignment="1" pivotButton="0" quotePrefix="0" xfId="0">
      <alignment horizontal="center" vertical="center"/>
    </xf>
    <xf numFmtId="0" fontId="8" fillId="7" borderId="3" applyAlignment="1" pivotButton="0" quotePrefix="0" xfId="0">
      <alignment horizontal="center" vertical="center"/>
    </xf>
    <xf numFmtId="0" fontId="14" fillId="7" borderId="3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8" fillId="7" borderId="1" applyAlignment="1" pivotButton="0" quotePrefix="0" xfId="0">
      <alignment horizontal="center" vertical="center"/>
    </xf>
    <xf numFmtId="0" fontId="17" fillId="7" borderId="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19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18" fillId="3" borderId="1" applyAlignment="1" pivotButton="0" quotePrefix="0" xfId="0">
      <alignment horizontal="center" vertical="center"/>
    </xf>
    <xf numFmtId="0" fontId="0" fillId="0" borderId="11" pivotButton="0" quotePrefix="0" xfId="0"/>
    <xf numFmtId="0" fontId="16" fillId="7" borderId="1" applyAlignment="1" pivotButton="0" quotePrefix="0" xfId="0">
      <alignment horizontal="center" vertical="center"/>
    </xf>
    <xf numFmtId="166" fontId="1" fillId="0" borderId="1" applyAlignment="1" pivotButton="0" quotePrefix="0" xfId="1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167" fontId="0" fillId="3" borderId="1" applyAlignment="1" pivotButton="0" quotePrefix="0" xfId="2">
      <alignment horizontal="center"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166" fontId="0" fillId="3" borderId="7" applyAlignment="1" pivotButton="0" quotePrefix="0" xfId="1">
      <alignment horizontal="righ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166" fontId="1" fillId="0" borderId="1" applyAlignment="1" pivotButton="0" quotePrefix="0" xfId="1">
      <alignment horizontal="center" vertical="center"/>
    </xf>
    <xf numFmtId="168" fontId="15" fillId="5" borderId="0" pivotButton="0" quotePrefix="0" xfId="0"/>
    <xf numFmtId="165" fontId="0" fillId="3" borderId="1" applyAlignment="1" pivotButton="0" quotePrefix="0" xfId="1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33" fillId="0" borderId="0" pivotButton="0" quotePrefix="0" xfId="4"/>
  </cellXfs>
  <cellStyles count="5">
    <cellStyle name="Normal" xfId="0" builtinId="0"/>
    <cellStyle name="Moneda" xfId="1" builtinId="4"/>
    <cellStyle name="Porcentaje" xfId="2" builtinId="5"/>
    <cellStyle name="Hipervínculo" xfId="3" builtinId="8"/>
    <cellStyle name="Hyperlink" xfId="4" builtinId="8" hidden="0"/>
  </cellStyles>
  <dxfs count="78"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finquessip.com/ficha/piso/vilafranca-del-penedes/centro/9669/21901149/es/" TargetMode="External" Id="rId1" /><Relationship Type="http://schemas.openxmlformats.org/officeDocument/2006/relationships/hyperlink" Target="https://www.finquessip.com/ficha/piso/vilafranca-del-penedes/barceloneta-moli-d-en-rovira/9669/21260077/es/" TargetMode="External" Id="rId2" /><Relationship Type="http://schemas.openxmlformats.org/officeDocument/2006/relationships/hyperlink" Target="https://www.finquessip.com/ficha/piso/vilafranca-del-penedes/espirall/9669/22156769/es/" TargetMode="External" Id="rId3" /><Relationship Type="http://schemas.openxmlformats.org/officeDocument/2006/relationships/hyperlink" Target="https://www.finquessip.com/ficha/piso/vilafranca-del-penedes/barceloneta/9669/21553793/es/" TargetMode="External" Id="rId4" /><Relationship Type="http://schemas.openxmlformats.org/officeDocument/2006/relationships/hyperlink" Target="https://www.finquessip.com/ficha/piso/vilafranca-del-penedes/centro/9669/22162195/es/" TargetMode="External" Id="rId5" /><Relationship Type="http://schemas.openxmlformats.org/officeDocument/2006/relationships/hyperlink" Target="https://www.finquessip.com/ficha/piso/vilafranca-del-penedes/poble-nou/9669/21458388/es/" TargetMode="External" Id="rId6" /><Relationship Type="http://schemas.openxmlformats.org/officeDocument/2006/relationships/hyperlink" Target="https://www.finquessip.com/ficha/piso/vilafranca-del-penedes/vilafranca-del-penedes/9669/18936215/es/" TargetMode="External" Id="rId7" /><Relationship Type="http://schemas.openxmlformats.org/officeDocument/2006/relationships/hyperlink" Target="https://www.finquessip.com/ficha/piso/vilafranca-del-penedes/les-clotes/9669/21638057/es/" TargetMode="External" Id="rId8" /><Relationship Type="http://schemas.openxmlformats.org/officeDocument/2006/relationships/hyperlink" Target="https://www.finquessip.com/ficha/piso/vilafranca-del-penedes/la-girada/9669/22462746/es/" TargetMode="External" Id="rId9" /><Relationship Type="http://schemas.openxmlformats.org/officeDocument/2006/relationships/hyperlink" Target="https://www.finquessip.com/ficha/piso/vilafranca-del-penedes/barceloneta/9669/21553301/es/" TargetMode="External" Id="rId10" /><Relationship Type="http://schemas.openxmlformats.org/officeDocument/2006/relationships/hyperlink" Target="https://www.finquessip.com/ficha/piso/vilafranca-del-penedes/centro/9669/21572094/es/" TargetMode="External" Id="rId11" /><Relationship Type="http://schemas.openxmlformats.org/officeDocument/2006/relationships/hyperlink" Target="https://www.finquessip.com/ficha/piso/vilafranca-del-penedes/sant-julia/9669/20256077/es/" TargetMode="External" Id="rId12" /><Relationship Type="http://schemas.openxmlformats.org/officeDocument/2006/relationships/hyperlink" Target="https://www.finquessip.com/ficha/piso/vilafranca-del-penedes/sant-julia/9669/18481469/es/" TargetMode="External" Id="rId13" /><Relationship Type="http://schemas.openxmlformats.org/officeDocument/2006/relationships/hyperlink" Target="https://www.finquessip.com/ficha/duplex/vilafranca-del-penedes/la-girada/9669/20029618/es/" TargetMode="External" Id="rId14" /><Relationship Type="http://schemas.openxmlformats.org/officeDocument/2006/relationships/hyperlink" Target="https://www.finquessip.com/ficha/piso/vilafranca-del-penedes/poble-nou/9669/22052985/es/" TargetMode="External" Id="rId15" /><Relationship Type="http://schemas.openxmlformats.org/officeDocument/2006/relationships/hyperlink" Target="https://www.finquessip.com/ficha/piso/vilafranca-del-penedes/barceloneta/9669/21584797/es/" TargetMode="External" Id="rId16" /><Relationship Type="http://schemas.openxmlformats.org/officeDocument/2006/relationships/hyperlink" Target="https://www.finquessip.com/ficha/piso/vilafranca-del-penedes/centro/9669/21691015/es/" TargetMode="External" Id="rId17" /><Relationship Type="http://schemas.openxmlformats.org/officeDocument/2006/relationships/hyperlink" Target="https://www.finquessip.com/ficha/piso/vilafranca-del-penedes/poble-nou/9669/21486522/es/" TargetMode="External" Id="rId18" /><Relationship Type="http://schemas.openxmlformats.org/officeDocument/2006/relationships/hyperlink" Target="https://www.finquessip.com/ficha/piso/vilafranca-del-penedes/poble-nou/9669/21562926/es/" TargetMode="External" Id="rId19" /><Relationship Type="http://schemas.openxmlformats.org/officeDocument/2006/relationships/hyperlink" Target="https://www.finquessip.com/ficha/duplex/vilafranca-del-penedes/vilafranca-del-penedes/9669/17197459/es/" TargetMode="External" Id="rId20" /><Relationship Type="http://schemas.openxmlformats.org/officeDocument/2006/relationships/hyperlink" Target="https://www.finquessip.com/ficha/piso/vilafranca-del-penedes/barceloneta/9669/21555215/es/" TargetMode="External" Id="rId21" /><Relationship Type="http://schemas.openxmlformats.org/officeDocument/2006/relationships/hyperlink" Target="https://www.finquessip.com/ficha/piso/vilafranca-del-penedes/barceloneta/9669/21585544/es/" TargetMode="External" Id="rId22" /><Relationship Type="http://schemas.openxmlformats.org/officeDocument/2006/relationships/hyperlink" Target="https://www.finquessip.com/ficha/piso/vilafranca-del-penedes/poble-nou/9669/21563492/es/" TargetMode="External" Id="rId23" /><Relationship Type="http://schemas.openxmlformats.org/officeDocument/2006/relationships/hyperlink" Target="https://www.finquessip.com/ficha/piso/vilafranca-del-penedes/sant-julia/9669/19962123/es/" TargetMode="External" Id="rId24" /><Relationship Type="http://schemas.openxmlformats.org/officeDocument/2006/relationships/hyperlink" Target="https://www.finquessip.com/ficha/piso/vilafranca-del-penedes/poble-nou/9669/21486746/es/" TargetMode="External" Id="rId25" /><Relationship Type="http://schemas.openxmlformats.org/officeDocument/2006/relationships/hyperlink" Target="https://www.finquessip.com/ficha/piso/vilafranca-del-penedes/poble-nou/9669/21486664/es/" TargetMode="External" Id="rId26" /><Relationship Type="http://schemas.openxmlformats.org/officeDocument/2006/relationships/hyperlink" Target="https://www.finquessip.com/ficha/piso/vilafranca-del-penedes/poble-nou/9669/21486247/es/" TargetMode="External" Id="rId27" /><Relationship Type="http://schemas.openxmlformats.org/officeDocument/2006/relationships/hyperlink" Target="https://www.finquessip.com/ficha/duplex/vilafranca-del-penedes/centro/9669/22458824/es/" TargetMode="External" Id="rId28" /><Relationship Type="http://schemas.openxmlformats.org/officeDocument/2006/relationships/hyperlink" Target="https://www.finquessip.com/ficha/adosado/vilafranca-del-penedes/centro/9669/21566349/es/" TargetMode="External" Id="rId29" /><Relationship Type="http://schemas.openxmlformats.org/officeDocument/2006/relationships/hyperlink" Target="https://www.finquessip.com/ficha/piso/vilafranca-del-penedes/la-girada/9669/22565320/es/" TargetMode="External" Id="rId30" /><Relationship Type="http://schemas.openxmlformats.org/officeDocument/2006/relationships/hyperlink" Target="https://www.finquessip.com/ficha/casa/vilafranca-del-penedes/vilafranca-del-penedes/9669/17197440/es/" TargetMode="External" Id="rId31" /><Relationship Type="http://schemas.openxmlformats.org/officeDocument/2006/relationships/hyperlink" Target="https://www.finquessip.com/ficha/casa/vilafranca-del-penedes/sant-julia/9669/21154054/es/" TargetMode="External" Id="rId32" /><Relationship Type="http://schemas.openxmlformats.org/officeDocument/2006/relationships/hyperlink" Target="https://www.finquessip.com/ficha/casa/vilafranca-del-penedes/centro/9669/17735550/es/" TargetMode="External" Id="rId33" /><Relationship Type="http://schemas.openxmlformats.org/officeDocument/2006/relationships/hyperlink" Target="https://www.finquessip.com/ficha/casa/vilafranca-del-penedes/vilafranca-del-penedes/9669/18989943/es/" TargetMode="External" Id="rId34" /><Relationship Type="http://schemas.openxmlformats.org/officeDocument/2006/relationships/hyperlink" Target="https://www.finquessip.com/ficha/casa/vilafranca-del-penedes/centro/9669/17774131/es/" TargetMode="External" Id="rId35" /><Relationship Type="http://schemas.openxmlformats.org/officeDocument/2006/relationships/hyperlink" Target="https://www.finquessip.com/ficha/casa/vilafranca-del-penedes/sant-julia/9669/17197039/es/" TargetMode="External" Id="rId36" /><Relationship Type="http://schemas.openxmlformats.org/officeDocument/2006/relationships/hyperlink" Target="https://www.finquessip.com/ficha/casa/olerdola/daltmar-olerdola/9669/22478863/es/" TargetMode="External" Id="rId37" /><Relationship Type="http://schemas.openxmlformats.org/officeDocument/2006/relationships/hyperlink" Target="https://www.finquessip.com/ficha/caseron/olerdola/arbocar/9669/20930987/es/" TargetMode="External" Id="rId38" /><Relationship Type="http://schemas.openxmlformats.org/officeDocument/2006/relationships/hyperlink" Target="https://www.finquessip.com/ficha/casa/olerdola/olerdola/9669/17197895/es/" TargetMode="External" Id="rId39" /><Relationship Type="http://schemas.openxmlformats.org/officeDocument/2006/relationships/hyperlink" Target="https://www.finquessip.com/ficha/casa/puigdalber/puigdalber/9669/17197516/es/" TargetMode="External" Id="rId40" /><Relationship Type="http://schemas.openxmlformats.org/officeDocument/2006/relationships/hyperlink" Target="https://www.finquessip.com/ficha/casa/olerdola/daltmar/9669/19726756/es/" TargetMode="External" Id="rId41" /><Relationship Type="http://schemas.openxmlformats.org/officeDocument/2006/relationships/hyperlink" Target="https://www.finquessip.com/ficha/casa/el-pla-del-penedes/el-pla-del-penedes/9669/17197405/es/" TargetMode="External" Id="rId42" /><Relationship Type="http://schemas.openxmlformats.org/officeDocument/2006/relationships/hyperlink" Target="https://www.finquessip.com/ficha/piso/vilafranca-del-penedes/espirall/9669/22644549/es/" TargetMode="External" Id="rId43" /><Relationship Type="http://schemas.openxmlformats.org/officeDocument/2006/relationships/hyperlink" Target="https://www.finquessip.com/ficha/piso/vilafranca-del-penedes/espirall/9669/22656376/es/" TargetMode="External" Id="rId44" /><Relationship Type="http://schemas.openxmlformats.org/officeDocument/2006/relationships/hyperlink" Target="https://www.finquessip.com/ficha/casa/olerdola/daltmar/9669/17198498/es/" TargetMode="External" Id="rId45" /><Relationship Type="http://schemas.openxmlformats.org/officeDocument/2006/relationships/hyperlink" Target="https://www.finquessip.com/ficha/piso/vilafranca-del-penedes/poble-nou/9669/22678263/es/" TargetMode="External" Id="rId46" /><Relationship Type="http://schemas.openxmlformats.org/officeDocument/2006/relationships/hyperlink" Target="https://www.finquessip.com/ficha/piso/vilafranca-del-penedes/centro/9669/22664295/es/" TargetMode="External" Id="rId47" /><Relationship Type="http://schemas.openxmlformats.org/officeDocument/2006/relationships/hyperlink" Target="https://www.finquessip.com/ficha/piso/vilafranca-del-penedes/poble-nou/9669/22754546/es/" TargetMode="External" Id="rId48" /><Relationship Type="http://schemas.openxmlformats.org/officeDocument/2006/relationships/hyperlink" Target="https://www.finquessip.com/ficha/piso/vilafranca-del-penedes/espirall/9669/22727243/es/" TargetMode="External" Id="rId49" /><Relationship Type="http://schemas.openxmlformats.org/officeDocument/2006/relationships/hyperlink" Target="https://www.finquessip.com/ficha/casa/olerdola/can-trabal/9669/20052986/es/" TargetMode="External" Id="rId50" /><Relationship Type="http://schemas.openxmlformats.org/officeDocument/2006/relationships/hyperlink" Target="https://www.finquessip.com/ficha/piso/vilafranca-del-penedes/poble-nou/9669/22709244/es/" TargetMode="External" Id="rId51" /><Relationship Type="http://schemas.openxmlformats.org/officeDocument/2006/relationships/hyperlink" Target="https://www.finquessip.com/ficha/piso/vilafranca-del-penedes/espirall/9669/22644549/es/" TargetMode="External" Id="rId52" /><Relationship Type="http://schemas.openxmlformats.org/officeDocument/2006/relationships/hyperlink" Target="https://www.finquessip.com/ficha/piso/vilafranca-del-penedes/vilafranca-del-penedes/9669/22995613/es/" TargetMode="External" Id="rId53" /><Relationship Type="http://schemas.openxmlformats.org/officeDocument/2006/relationships/hyperlink" Target="https://www.finquessip.com/ficha/piso/vilafranca-del-penedes/espirall/9669/22994859/es/" TargetMode="External" Id="rId54" /><Relationship Type="http://schemas.openxmlformats.org/officeDocument/2006/relationships/hyperlink" Target="https://www.finquessip.com/ficha/piso/vilafranca-del-penedes/espirall/9669/22994855/es/" TargetMode="External" Id="rId55" /><Relationship Type="http://schemas.openxmlformats.org/officeDocument/2006/relationships/hyperlink" Target="https://www.finquessip.com/ficha/piso/vilafranca-del-penedes/centro/9669/22992686/es/" TargetMode="External" Id="rId56" /><Relationship Type="http://schemas.openxmlformats.org/officeDocument/2006/relationships/hyperlink" Target="https://www.finquessip.com/ficha/piso/vilafranca-del-penedes/centro/9669/23108643/es/" TargetMode="External" Id="rId57" /><Relationship Type="http://schemas.openxmlformats.org/officeDocument/2006/relationships/hyperlink" Target="https://www.finquessip.com/ficha/piso/vilafranca-del-penedes/la-girada/9669/19323799/es/" TargetMode="External" Id="rId58" /><Relationship Type="http://schemas.openxmlformats.org/officeDocument/2006/relationships/hyperlink" Target="https://www.finquessip.com/ficha/piso/vilafranca-del-penedes/centro/9669/21901149/es/" TargetMode="External" Id="rId59" /><Relationship Type="http://schemas.openxmlformats.org/officeDocument/2006/relationships/hyperlink" Target="https://www.finquessip.com/ficha/piso/vilafranca-del-penedes/centro/9669/23145349/es/" TargetMode="External" Id="rId60" /><Relationship Type="http://schemas.openxmlformats.org/officeDocument/2006/relationships/hyperlink" Target="https://www.finquessip.com/ficha/piso/vilafranca-del-penedes/centro/9669/23179586/es/" TargetMode="External" Id="rId61" /><Relationship Type="http://schemas.openxmlformats.org/officeDocument/2006/relationships/hyperlink" Target="https://www.finquessip.com/ficha/piso/vilafranca-del-penedes/poble-nou/9669/22994855/es/" TargetMode="External" Id="rId62" /><Relationship Type="http://schemas.openxmlformats.org/officeDocument/2006/relationships/hyperlink" Target="https://www.finquessip.com/ficha/piso/vilafranca-del-penedes/poble-nou/9669/22994859/es/" TargetMode="External" Id="rId63" /><Relationship Type="http://schemas.openxmlformats.org/officeDocument/2006/relationships/hyperlink" Target="https://www.finquessip.com/ficha/piso/vilafranca-del-penedes/vilafranca-del-penedes/9669/23096479/es/" TargetMode="External" Id="rId64" /><Relationship Type="http://schemas.openxmlformats.org/officeDocument/2006/relationships/hyperlink" Target="https://www.finquessip.com/ficha/piso/vilafranca-del-penedes/centro/9669/23235139/es/" TargetMode="External" Id="rId65" /><Relationship Type="http://schemas.openxmlformats.org/officeDocument/2006/relationships/hyperlink" Target="https://www.finquessip.com/ficha/casa/vilafranca-del-penedes/centre-vila/9669/23042753/es/" TargetMode="External" Id="rId66" /><Relationship Type="http://schemas.openxmlformats.org/officeDocument/2006/relationships/hyperlink" Target="https://www.finquessip.com/ficha/piso/vilafranca-del-penedes/vilafranca-del-penedes/9669/23404415/es/" TargetMode="External" Id="rId67" /><Relationship Type="http://schemas.openxmlformats.org/officeDocument/2006/relationships/hyperlink" Target="https://www.finquessip.com/ficha/piso/vilafranca-del-penedes/barceloneta-moli-den-rovira/9669/23409426/es/" TargetMode="External" Id="rId68" /><Relationship Type="http://schemas.openxmlformats.org/officeDocument/2006/relationships/hyperlink" Target="https://www.finquessip.com/ficha/duplex/vilafranca-del-penedes/centro/9669/23414064/es/" TargetMode="External" Id="rId69" /><Relationship Type="http://schemas.openxmlformats.org/officeDocument/2006/relationships/hyperlink" Target="https://www.finquessip.com/ficha/duplex/vilafranca-del-penedes/la-girada/9669/23471708/es/" TargetMode="External" Id="rId70" /><Relationship Type="http://schemas.openxmlformats.org/officeDocument/2006/relationships/hyperlink" Target="https://www.finquessip.com/ficha/piso/vilafranca-del-penedes/espirall/9669/23422497/es/" TargetMode="External" Id="rId71" /><Relationship Type="http://schemas.openxmlformats.org/officeDocument/2006/relationships/hyperlink" Target="https://www.finquessip.com/ficha/piso/vilafranca-del-penedes/centro/9669/23483273/es/" TargetMode="External" Id="rId72" /><Relationship Type="http://schemas.openxmlformats.org/officeDocument/2006/relationships/hyperlink" Target="https://www.finquessip.com/ficha/piso/vilafranca-del-penedes/sant-julia/9669/23540430/es/" TargetMode="External" Id="rId73" /><Relationship Type="http://schemas.openxmlformats.org/officeDocument/2006/relationships/hyperlink" Target="https://www.finquessip.com/ficha/piso/vilafranca-del-penedes/espirall/9669/17196899/es/" TargetMode="External" Id="rId74" /><Relationship Type="http://schemas.openxmlformats.org/officeDocument/2006/relationships/hyperlink" Target="https://www.finquessip.com/ficha/piso/vilafranca-del-penedes/sant-julia/9669/23540430/es/" TargetMode="External" Id="rId75" /><Relationship Type="http://schemas.openxmlformats.org/officeDocument/2006/relationships/hyperlink" Target="https://www.finquessip.com/ficha/piso/vilafranca-del-penedes/sant-julia/9669/23662991/es/" TargetMode="External" Id="rId76" /><Relationship Type="http://schemas.openxmlformats.org/officeDocument/2006/relationships/hyperlink" Target="https://www.finquessip.com/ficha/piso/vilafranca-del-penedes/la-girada/9669/18105758/es/" TargetMode="External" Id="rId77" /><Relationship Type="http://schemas.openxmlformats.org/officeDocument/2006/relationships/hyperlink" Target="https://www.finquessip.com/ficha/piso/vilafranca-del-penedes/el-moli-d-en-rovira/9669/18206195/es/" TargetMode="External" Id="rId78" /><Relationship Type="http://schemas.openxmlformats.org/officeDocument/2006/relationships/hyperlink" Target="https://www.finquessip.com/ficha/piso/vilafranca-del-penedes/sant-julia/9669/23758443/es/" TargetMode="External" Id="rId79" /><Relationship Type="http://schemas.openxmlformats.org/officeDocument/2006/relationships/hyperlink" Target="https://www.finquessip.com/ficha/piso/vilafranca-del-penedes/la-girada/9669/23788379/es/" TargetMode="External" Id="rId80" /><Relationship Type="http://schemas.openxmlformats.org/officeDocument/2006/relationships/hyperlink" Target="https://www.finquessip.com/ficha/piso/vilafranca-del-penedes/poble-nou/9669/17197226/es/" TargetMode="External" Id="rId81" /><Relationship Type="http://schemas.openxmlformats.org/officeDocument/2006/relationships/hyperlink" Target="https://www.finquessip.com/ficha/piso/vilafranca-del-penedes/centro/9669/23768131/es/" TargetMode="External" Id="rId82" /><Relationship Type="http://schemas.openxmlformats.org/officeDocument/2006/relationships/hyperlink" Target="https://www.finquessip.com/ficha/piso/vilafranca-del-penedes/barceloneta/9669/23835493/es/" TargetMode="External" Id="rId83" /><Relationship Type="http://schemas.openxmlformats.org/officeDocument/2006/relationships/hyperlink" Target="https://www.finquessip.com/ficha/piso/vilafranca-del-penedes/poble-nou/9669/23823029/es/" TargetMode="External" Id="rId84" /><Relationship Type="http://schemas.openxmlformats.org/officeDocument/2006/relationships/hyperlink" Target="https://www.finquessip.com/ficha/piso/vilafranca-del-penedes/centro/9669/23823155/es/" TargetMode="External" Id="rId85" /><Relationship Type="http://schemas.openxmlformats.org/officeDocument/2006/relationships/hyperlink" Target="https://www.finquessip.com/ficha/piso/vilafranca-del-penedes/poble-nou/9669/23821266/es/" TargetMode="External" Id="rId86" /><Relationship Type="http://schemas.openxmlformats.org/officeDocument/2006/relationships/hyperlink" Target="https://www.finquessip.com/ficha/piso/vilafranca-del-penedes/poble-nou/9669/21486522/es/" TargetMode="External" Id="rId87" /><Relationship Type="http://schemas.openxmlformats.org/officeDocument/2006/relationships/hyperlink" Target="https://www.finquessip.com/ficha/piso/vilafranca-del-penedes/poble-nou/9669/21562926/es/" TargetMode="External" Id="rId88" /><Relationship Type="http://schemas.openxmlformats.org/officeDocument/2006/relationships/hyperlink" Target="https://www.finquessip.com/ficha/piso/vilafranca-del-penedes/poble-nou/9669/21563492/es/" TargetMode="External" Id="rId89" /><Relationship Type="http://schemas.openxmlformats.org/officeDocument/2006/relationships/hyperlink" Target="https://www.finquessip.com/ficha/piso/vilafranca-del-penedes/poble-nou/9669/21486746/es/" TargetMode="External" Id="rId90" /><Relationship Type="http://schemas.openxmlformats.org/officeDocument/2006/relationships/hyperlink" Target="https://www.finquessip.com/ficha/piso/vilafranca-del-penedes/poble-nou/9669/21486664/es/" TargetMode="External" Id="rId91" /><Relationship Type="http://schemas.openxmlformats.org/officeDocument/2006/relationships/hyperlink" Target="https://www.finquessip.com/ficha/piso/vilafranca-del-penedes/poble-nou/9669/21486247/es/" TargetMode="External" Id="rId92" /><Relationship Type="http://schemas.openxmlformats.org/officeDocument/2006/relationships/hyperlink" Target="https://www.finquessip.com/ficha/piso/vilafranca-del-penedes/centro/9669/23108643/es/" TargetMode="External" Id="rId93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serra.immo/propiedad/ref-5967-pla-del-diable-fantastica-casa-de-6-habitaciones-con-piscina-y-exclusivos-acabados/" TargetMode="External" Id="rId1" /><Relationship Type="http://schemas.openxmlformats.org/officeDocument/2006/relationships/hyperlink" Target="https://www.serra.immo/propiedad/ref-6140-vilafranca-del-penedes-planta-baja-de-4-habitaciones-con-terraza/" TargetMode="External" Id="rId2" /><Relationship Type="http://schemas.openxmlformats.org/officeDocument/2006/relationships/hyperlink" Target="https://www.serra.immo/propiedad/ref-6116-vilafranca-del-penedes-duplex-3-habitaciones-con-parking-y-piscina-comunitaria/" TargetMode="External" Id="rId3" /><Relationship Type="http://schemas.openxmlformats.org/officeDocument/2006/relationships/hyperlink" Target="https://www.serra.immo/propiedad/ref-6134-vilafranca-del-penedes-fantastico-chalet-en-el-pla-del-diable/" TargetMode="External" Id="rId4" /><Relationship Type="http://schemas.openxmlformats.org/officeDocument/2006/relationships/hyperlink" Target="https://www.serra.immo/propiedad/ref-6125-vilafranca-del-penedes-piso-a-estrenar-de-3-habitaciones-con-amplio-balcon/" TargetMode="External" Id="rId5" /><Relationship Type="http://schemas.openxmlformats.org/officeDocument/2006/relationships/hyperlink" Target="https://www.serra.immo/propiedad/ref-5959-vilafranca-del-penedes-casa-de-100-m%c2%b2-con-2-naves-en-la-zona-de-las-clotes/" TargetMode="External" Id="rId6" /><Relationship Type="http://schemas.openxmlformats.org/officeDocument/2006/relationships/hyperlink" Target="https://www.serra.immo/propiedad/ref-6067-vilafranca-del-penedes-casa-en-venta-de-4-habitaciones-con-patio/" TargetMode="External" Id="rId7" /><Relationship Type="http://schemas.openxmlformats.org/officeDocument/2006/relationships/hyperlink" Target="https://www.serra.immo/propiedad/ref-6137-vilafranca-del-penedes-vivienda-a-estrenar-de-4-habitaciones-con-piscina-comunitaria/" TargetMode="External" Id="rId8" /><Relationship Type="http://schemas.openxmlformats.org/officeDocument/2006/relationships/hyperlink" Target="https://www.serra.immo/propiedad/ref-6206-vilafranca-del-penedes-vivienda-a-estrenar/" TargetMode="External" Id="rId9" /><Relationship Type="http://schemas.openxmlformats.org/officeDocument/2006/relationships/hyperlink" Target="https://www.serra.immo/propiedad/ref-6203-vilafranca-del-penedes-planta-baja-de-75m%c2%b2-de-1-habitacion-con-parking-y-terraza-en-la-girada/" TargetMode="External" Id="rId10" /><Relationship Type="http://schemas.openxmlformats.org/officeDocument/2006/relationships/hyperlink" Target="https://www.serra.immo/propiedad/ref-6142-vilafranca-del-penedes-vivienda-a-estrenar/" TargetMode="External" Id="rId11" /><Relationship Type="http://schemas.openxmlformats.org/officeDocument/2006/relationships/hyperlink" Target="https://www.serra.immo/propiedad/ref-a01645-5298-fantastica-masia-cerca-de-sant-sadurni-danoia/" TargetMode="External" Id="rId12" /><Relationship Type="http://schemas.openxmlformats.org/officeDocument/2006/relationships/hyperlink" Target="https://www.serra.immo/propiedad/ref-4384-piso-emblematico-en-la-zona-comercial-de-vilafranca/" TargetMode="External" Id="rId13" /><Relationship Type="http://schemas.openxmlformats.org/officeDocument/2006/relationships/hyperlink" Target="https://www.serra.immo/propiedad/ref-5610-vilafranca-del-penedes-amplio-piso-de-4-habitaciones-a-las-clotes/" TargetMode="External" Id="rId14" /><Relationship Type="http://schemas.openxmlformats.org/officeDocument/2006/relationships/hyperlink" Target="https://www.serra.immo/propiedad/ref-6169-vilafranca-del-penedes-pis-atic-de-3-habitacions-al-centre-vila/" TargetMode="External" Id="rId15" /><Relationship Type="http://schemas.openxmlformats.org/officeDocument/2006/relationships/hyperlink" Target="https://www.serra.immo/propiedad/ref-6141-vilafranca-del-penedes-pis-de-4-habitaciones-con-terraza/" TargetMode="External" Id="rId16" /><Relationship Type="http://schemas.openxmlformats.org/officeDocument/2006/relationships/hyperlink" Target="https://www.serra.immo/propiedad/ref-6244-vilafranca-del-penedes-pisode-4-habitaciones-con-terraza/" TargetMode="External" Id="rId17" /><Relationship Type="http://schemas.openxmlformats.org/officeDocument/2006/relationships/hyperlink" Target="https://www.serra.immo/propiedad/ref-18-02515-1266-casa-con-patio-a-reformar/" TargetMode="External" Id="rId18" /><Relationship Type="http://schemas.openxmlformats.org/officeDocument/2006/relationships/hyperlink" Target="https://www.serra.immo/propiedad/ref-6243-vilafranca-del-penedes-piso-de-4-habitaciones-con-terraza/" TargetMode="External" Id="rId19" /><Relationship Type="http://schemas.openxmlformats.org/officeDocument/2006/relationships/hyperlink" Target="https://www.serra.immo/propiedad/ref-6236-vilafranca-del-penedes-piso-en-el-poble-nou-3-habitaciones-con-piscina-y-parking-opcional/" TargetMode="External" Id="rId20" /><Relationship Type="http://schemas.openxmlformats.org/officeDocument/2006/relationships/hyperlink" Target="https://www.serra.immo/propiedad/ref-5359-vilafranca-del-penedes-casa-y-local-comercial/" TargetMode="External" Id="rId21" /><Relationship Type="http://schemas.openxmlformats.org/officeDocument/2006/relationships/hyperlink" Target="https://www.serra.immo/propiedad/ref-5719-moja-casa-senorial-de-1000m%c2%b2-8-habitaciones-con-vistas-en-el-penedes/" TargetMode="External" Id="rId22" /><Relationship Type="http://schemas.openxmlformats.org/officeDocument/2006/relationships/hyperlink" Target="https://www.serra.immo/propiedad/ref-6132-moja-amplia-casa-de-pueblo-de-4-habitaciones-con-patio/" TargetMode="External" Id="rId23" /><Relationship Type="http://schemas.openxmlformats.org/officeDocument/2006/relationships/hyperlink" Target="https://www.serra.immo/propiedad/ref-56-v00153-sgmg1-5106-te-presentamos-una-masia-en-vilobi-del-penedes-que-te-va-a-enamorar/" TargetMode="External" Id="rId24" /><Relationship Type="http://schemas.openxmlformats.org/officeDocument/2006/relationships/hyperlink" Target="https://www.serra.immo/propiedad/ref-4870-espectacular-finca-en-venta-en-vilobi-del-penedes-con-tres-viviendas-un-gran-jardin-con-piscina-y-e/" TargetMode="External" Id="rId25" /><Relationship Type="http://schemas.openxmlformats.org/officeDocument/2006/relationships/hyperlink" Target="https://www.serra.immo/propiedad/ref-6151-masia-a-font-rubi-con-3-893-m2-de-terreno/" TargetMode="External" Id="rId26" /><Relationship Type="http://schemas.openxmlformats.org/officeDocument/2006/relationships/hyperlink" Target="https://www.serra.immo/propiedad/ref-6066-guardiola-de-font-rubi-chalet-de-406-m%c2%b2-con-parcela-de-11-524m%c2%b2-en-guardiola/" TargetMode="External" Id="rId27" /><Relationship Type="http://schemas.openxmlformats.org/officeDocument/2006/relationships/hyperlink" Target="https://www.serra.immo/propiedad/ref-5853/" TargetMode="External" Id="rId28" /><Relationship Type="http://schemas.openxmlformats.org/officeDocument/2006/relationships/hyperlink" Target="https://www.serra.immo/propiedad/ref-03-5272-1098-duplex-en-venta/" TargetMode="External" Id="rId29" /><Relationship Type="http://schemas.openxmlformats.org/officeDocument/2006/relationships/hyperlink" Target="https://www.serra.immo/propiedad/ref-5646-espectacular-casa-domotica-con-piscina-spa-y-barbacoas/" TargetMode="External" Id="rId30" /><Relationship Type="http://schemas.openxmlformats.org/officeDocument/2006/relationships/hyperlink" Target="https://www.serra.immo/propiedad/ref-6285-vilafranca-del-penedes-planta-baja-con-terraza-parking-y-dos-trasteros/" TargetMode="External" Id="rId31" /><Relationship Type="http://schemas.openxmlformats.org/officeDocument/2006/relationships/hyperlink" Target="https://www.serra.immo/propiedad/ref-18-02515-1266-casa-con-patio-a-reformar/" TargetMode="External" Id="rId32" /><Relationship Type="http://schemas.openxmlformats.org/officeDocument/2006/relationships/hyperlink" Target="https://www.serra.immo/propiedad/ref-18-02515-1266-casa-con-patio-a-reformar/" TargetMode="External" Id="rId33" /><Relationship Type="http://schemas.openxmlformats.org/officeDocument/2006/relationships/hyperlink" Target="https://www.serra.immo/propiedad/ref-6217-vilafranca-del-penedes-piso-de-3-habitaciones-con-piscina-comunitaria/" TargetMode="External" Id="rId34" /><Relationship Type="http://schemas.openxmlformats.org/officeDocument/2006/relationships/hyperlink" Target="https://www.serra.immo/propiedad/ref-25-5219-1468-venta-de-duplex-en-vilafranca-del-penedes/" TargetMode="External" Id="rId35" /><Relationship Type="http://schemas.openxmlformats.org/officeDocument/2006/relationships/hyperlink" Target="https://www.serra.immo/propiedad/ref-a01645-5298-fantastica-masia-cerca-de-sant-sadurni-danoia/" TargetMode="External" Id="rId36" /><Relationship Type="http://schemas.openxmlformats.org/officeDocument/2006/relationships/hyperlink" Target="https://www.serra.immo/propiedad/ref-a01645-5298-fantastica-masia-cerca-de-sant-sadurni-danoia/" TargetMode="External" Id="rId37" /><Relationship Type="http://schemas.openxmlformats.org/officeDocument/2006/relationships/hyperlink" Target="https://www.serra.immo/propiedad/ref-a01645-5298-fantastica-masia-cerca-de-sant-sadurni-danoia/" TargetMode="External" Id="rId38" /><Relationship Type="http://schemas.openxmlformats.org/officeDocument/2006/relationships/hyperlink" Target="https://www.serra.immo/propiedad/ref-a01645-5298-fantastica-masia-cerca-de-sant-sadurni-danoia/" TargetMode="External" Id="rId39" /><Relationship Type="http://schemas.openxmlformats.org/officeDocument/2006/relationships/hyperlink" Target="https://www.serra.immo/propiedad/ref-18-02515-1266-casa-con-patio-a-reformar/" TargetMode="External" Id="rId40" /><Relationship Type="http://schemas.openxmlformats.org/officeDocument/2006/relationships/hyperlink" Target="https://www.serra.immo/propiedad/ref-18-02515-1266-casa-con-patio-a-reformar/" TargetMode="External" Id="rId41" /><Relationship Type="http://schemas.openxmlformats.org/officeDocument/2006/relationships/hyperlink" Target="https://www.serra.immo/propiedad/ref-6293-piso-de-obra-nueva-de-3-y-4-habitaciones-en-la-girada/" TargetMode="External" Id="rId42" /><Relationship Type="http://schemas.openxmlformats.org/officeDocument/2006/relationships/hyperlink" Target="https://www.serra.immo/propiedad/ref-25-5219-1468-venta-de-duplex-en-vilafranca-del-penedes/" TargetMode="External" Id="rId43" /><Relationship Type="http://schemas.openxmlformats.org/officeDocument/2006/relationships/hyperlink" Target="https://www.serra.immo/propiedad/ref-25-5219-1468-venta-de-duplex-en-vilafranca-del-penedes/" TargetMode="External" Id="rId44" /><Relationship Type="http://schemas.openxmlformats.org/officeDocument/2006/relationships/hyperlink" Target="https://www.serra.immo/propiedad/ref-6298-piso-de-obra-nueva-de-3-y-4-habitaciones-en-la-girada/" TargetMode="External" Id="rId45" /><Relationship Type="http://schemas.openxmlformats.org/officeDocument/2006/relationships/hyperlink" Target="https://www.serra.immo/propiedad/ref-6236-piso-en-el-poble-nou-3-habitaciones-con-piscina-y-parking-opcional/" TargetMode="External" Id="rId46" /><Relationship Type="http://schemas.openxmlformats.org/officeDocument/2006/relationships/hyperlink" Target="https://www.serra.immo/propiedad/ref-18-02515-1266-casa-con-patio-a-reformar/" TargetMode="External" Id="rId47" /><Relationship Type="http://schemas.openxmlformats.org/officeDocument/2006/relationships/hyperlink" Target="https://www.serra.immo/propiedad/ref-18-02515-1266-casa-con-patio-a-reformar/" TargetMode="External" Id="rId48" /><Relationship Type="http://schemas.openxmlformats.org/officeDocument/2006/relationships/hyperlink" Target="https://www.serra.immo/propiedad/ref-5959-casa-de-100-m%c2%b2-con-2-naves-en-la-zona-de-las-clotes/" TargetMode="External" Id="rId4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B38"/>
  <sheetViews>
    <sheetView workbookViewId="0">
      <selection activeCell="G5" sqref="G5"/>
    </sheetView>
  </sheetViews>
  <sheetFormatPr baseColWidth="10" defaultRowHeight="16" outlineLevelCol="0"/>
  <cols>
    <col width="7" customWidth="1" style="84" min="1" max="1"/>
    <col width="11.6640625" customWidth="1" style="84" min="2" max="2"/>
    <col width="11.1640625" customWidth="1" style="84" min="3" max="3"/>
    <col width="16.5" bestFit="1" customWidth="1" style="84" min="4" max="4"/>
    <col width="10.33203125" customWidth="1" style="84" min="5" max="5"/>
    <col width="10.33203125" bestFit="1" customWidth="1" style="84" min="6" max="6"/>
    <col width="11.1640625" bestFit="1" customWidth="1" style="84" min="7" max="7"/>
    <col width="11.5" customWidth="1" style="84" min="8" max="8"/>
    <col width="10" customWidth="1" style="84" min="9" max="9"/>
    <col width="7.5" customWidth="1" style="84" min="10" max="10"/>
    <col width="10.33203125" customWidth="1" style="84" min="11" max="11"/>
    <col width="13.6640625" bestFit="1" customWidth="1" style="84" min="12" max="13"/>
    <col width="9" customWidth="1" style="84" min="14" max="16"/>
    <col width="11.83203125" customWidth="1" style="84" min="17" max="17"/>
    <col width="13" customWidth="1" style="84" min="18" max="18"/>
    <col width="15.1640625" customWidth="1" style="84" min="19" max="19"/>
    <col width="12.6640625" customWidth="1" style="84" min="20" max="20"/>
    <col width="15.6640625" bestFit="1" customWidth="1" style="84" min="21" max="21"/>
    <col width="10.1640625" customWidth="1" style="84" min="22" max="22"/>
    <col width="11.33203125" customWidth="1" style="84" min="23" max="23"/>
    <col width="8.6640625" customWidth="1" style="84" min="24" max="24"/>
    <col width="6.1640625" customWidth="1" style="84" min="25" max="25"/>
    <col width="3.5" customWidth="1" style="84" min="26" max="26"/>
    <col width="14.1640625" customWidth="1" style="84" min="27" max="27"/>
    <col width="10.5" bestFit="1" customWidth="1" style="84" min="28" max="28"/>
    <col width="3.33203125" customWidth="1" style="84" min="29" max="29"/>
    <col width="17.6640625" customWidth="1" style="84" min="30" max="30"/>
    <col width="15.5" bestFit="1" customWidth="1" style="84" min="31" max="31"/>
    <col width="2.83203125" customWidth="1" style="84" min="32" max="32"/>
    <col width="12.6640625" customWidth="1" style="84" min="33" max="33"/>
    <col width="10.83203125" customWidth="1" style="84" min="34" max="58"/>
    <col width="10.83203125" customWidth="1" style="84" min="59" max="16384"/>
  </cols>
  <sheetData>
    <row r="3">
      <c r="B3" s="83" t="inlineStr">
        <is>
          <t>Gastos associats a la compra d'una vivenda d'obra nova</t>
        </is>
      </c>
      <c r="P3" s="83" t="inlineStr">
        <is>
          <t>Gastos associats a la compra d'una vivenda desegona mà</t>
        </is>
      </c>
    </row>
    <row r="4" ht="5" customHeight="1"/>
    <row r="5">
      <c r="B5" s="90" t="inlineStr">
        <is>
          <t>Càrrec</t>
        </is>
      </c>
      <c r="C5" s="78" t="n"/>
      <c r="D5" s="78" t="n"/>
      <c r="E5" s="93" t="inlineStr">
        <is>
          <t>%  ↓</t>
        </is>
      </c>
      <c r="F5" s="93" t="inlineStr">
        <is>
          <t>%  ↑</t>
        </is>
      </c>
      <c r="G5" s="93" t="inlineStr">
        <is>
          <t>Import  ↓</t>
        </is>
      </c>
      <c r="H5" s="93" t="inlineStr">
        <is>
          <t>Import  ↑</t>
        </is>
      </c>
      <c r="I5" s="93" t="inlineStr">
        <is>
          <t>Observacions</t>
        </is>
      </c>
      <c r="J5" s="78" t="n"/>
      <c r="K5" s="78" t="n"/>
      <c r="L5" s="78" t="n"/>
      <c r="M5" s="79" t="n"/>
      <c r="P5" s="91" t="inlineStr">
        <is>
          <t>Càrrec</t>
        </is>
      </c>
      <c r="Q5" s="78" t="n"/>
      <c r="R5" s="78" t="n"/>
      <c r="S5" s="94" t="inlineStr">
        <is>
          <t>%  ↓</t>
        </is>
      </c>
      <c r="T5" s="94" t="inlineStr">
        <is>
          <t>%  ↑</t>
        </is>
      </c>
      <c r="U5" s="94" t="inlineStr">
        <is>
          <t>Import  ↓</t>
        </is>
      </c>
      <c r="V5" s="94" t="inlineStr">
        <is>
          <t>Import  ↑</t>
        </is>
      </c>
      <c r="W5" s="94" t="inlineStr">
        <is>
          <t>Observacions</t>
        </is>
      </c>
      <c r="X5" s="78" t="n"/>
      <c r="Y5" s="78" t="n"/>
      <c r="Z5" s="78" t="n"/>
      <c r="AA5" s="78" t="n"/>
      <c r="AB5" s="79" t="n"/>
    </row>
    <row r="6">
      <c r="B6" s="80" t="inlineStr">
        <is>
          <t>Gastos de notaria</t>
        </is>
      </c>
      <c r="C6" s="78" t="n"/>
      <c r="D6" s="78" t="n"/>
      <c r="E6" s="22" t="n">
        <v>0.002</v>
      </c>
      <c r="F6" s="22" t="n">
        <v>0.003</v>
      </c>
      <c r="G6" s="107" t="n">
        <v>600</v>
      </c>
      <c r="H6" s="107" t="n">
        <v>1200</v>
      </c>
      <c r="I6" s="2" t="inlineStr">
        <is>
          <t>-</t>
        </is>
      </c>
      <c r="J6" s="78" t="n"/>
      <c r="K6" s="78" t="n"/>
      <c r="L6" s="78" t="n"/>
      <c r="M6" s="79" t="n"/>
      <c r="P6" s="80" t="inlineStr">
        <is>
          <t>Gastos de notaria</t>
        </is>
      </c>
      <c r="Q6" s="78" t="n"/>
      <c r="R6" s="78" t="n"/>
      <c r="S6" s="22" t="n">
        <v>0.002</v>
      </c>
      <c r="T6" s="22" t="n">
        <v>0.003</v>
      </c>
      <c r="U6" s="107" t="n">
        <v>600</v>
      </c>
      <c r="V6" s="107" t="n">
        <v>1200</v>
      </c>
      <c r="W6" s="2" t="inlineStr">
        <is>
          <t>-</t>
        </is>
      </c>
      <c r="X6" s="78" t="n"/>
      <c r="Y6" s="78" t="n"/>
      <c r="Z6" s="78" t="n"/>
      <c r="AA6" s="78" t="n"/>
      <c r="AB6" s="79" t="n"/>
    </row>
    <row r="7">
      <c r="B7" s="80" t="inlineStr">
        <is>
          <t>Gastos de registre de la propietat</t>
        </is>
      </c>
      <c r="C7" s="78" t="n"/>
      <c r="D7" s="78" t="n"/>
      <c r="E7" s="22" t="n">
        <v>0.0015</v>
      </c>
      <c r="F7" s="22" t="n">
        <v>0.002</v>
      </c>
      <c r="G7" s="107" t="n">
        <v>400</v>
      </c>
      <c r="H7" s="107" t="n">
        <v>800</v>
      </c>
      <c r="I7" s="2" t="inlineStr">
        <is>
          <t>-</t>
        </is>
      </c>
      <c r="J7" s="78" t="n"/>
      <c r="K7" s="78" t="n"/>
      <c r="L7" s="78" t="n"/>
      <c r="M7" s="79" t="n"/>
      <c r="P7" s="80" t="inlineStr">
        <is>
          <t>Gastos de registre de la propietat</t>
        </is>
      </c>
      <c r="Q7" s="78" t="n"/>
      <c r="R7" s="78" t="n"/>
      <c r="S7" s="22" t="n">
        <v>0.0015</v>
      </c>
      <c r="T7" s="22" t="n">
        <v>0.002</v>
      </c>
      <c r="U7" s="107" t="n">
        <v>400</v>
      </c>
      <c r="V7" s="107" t="n">
        <v>800</v>
      </c>
      <c r="W7" s="2" t="inlineStr">
        <is>
          <t>-</t>
        </is>
      </c>
      <c r="X7" s="78" t="n"/>
      <c r="Y7" s="78" t="n"/>
      <c r="Z7" s="78" t="n"/>
      <c r="AA7" s="78" t="n"/>
      <c r="AB7" s="79" t="n"/>
    </row>
    <row r="8">
      <c r="B8" s="80" t="inlineStr">
        <is>
          <t>Gastos de gestoria</t>
        </is>
      </c>
      <c r="C8" s="78" t="n"/>
      <c r="D8" s="78" t="n"/>
      <c r="E8" s="22" t="inlineStr">
        <is>
          <t>-</t>
        </is>
      </c>
      <c r="F8" s="22" t="inlineStr">
        <is>
          <t>-</t>
        </is>
      </c>
      <c r="G8" s="108" t="n">
        <v>300</v>
      </c>
      <c r="H8" s="108" t="n">
        <v>600</v>
      </c>
      <c r="I8" s="2" t="inlineStr">
        <is>
          <t>No es obligatori pero si no et vols preocupar de res es paga i ja esta</t>
        </is>
      </c>
      <c r="J8" s="78" t="n"/>
      <c r="K8" s="78" t="n"/>
      <c r="L8" s="78" t="n"/>
      <c r="M8" s="79" t="n"/>
      <c r="P8" s="80" t="inlineStr">
        <is>
          <t>Gastos de gestoria</t>
        </is>
      </c>
      <c r="Q8" s="78" t="n"/>
      <c r="R8" s="78" t="n"/>
      <c r="S8" s="22" t="inlineStr">
        <is>
          <t>-</t>
        </is>
      </c>
      <c r="T8" s="22" t="inlineStr">
        <is>
          <t>-</t>
        </is>
      </c>
      <c r="U8" s="108" t="n">
        <v>300</v>
      </c>
      <c r="V8" s="108" t="n">
        <v>600</v>
      </c>
      <c r="W8" s="2" t="inlineStr">
        <is>
          <t>No es obligatori pero si no et vols preocupar de res es paga i ja esta</t>
        </is>
      </c>
      <c r="X8" s="78" t="n"/>
      <c r="Y8" s="78" t="n"/>
      <c r="Z8" s="78" t="n"/>
      <c r="AA8" s="78" t="n"/>
      <c r="AB8" s="79" t="n"/>
    </row>
    <row r="9">
      <c r="B9" s="80" t="inlineStr">
        <is>
          <t>Taxació hipotecaria</t>
        </is>
      </c>
      <c r="C9" s="78" t="n"/>
      <c r="D9" s="78" t="n"/>
      <c r="E9" s="22" t="inlineStr">
        <is>
          <t>-</t>
        </is>
      </c>
      <c r="F9" s="22" t="inlineStr">
        <is>
          <t>-</t>
        </is>
      </c>
      <c r="G9" s="108" t="n">
        <v>300</v>
      </c>
      <c r="H9" s="108" t="n">
        <v>500</v>
      </c>
      <c r="I9" s="2" t="inlineStr">
        <is>
          <t>En principi en les vivendes d'obra nova la taxació ja està inclosa</t>
        </is>
      </c>
      <c r="J9" s="78" t="n"/>
      <c r="K9" s="78" t="n"/>
      <c r="L9" s="78" t="n"/>
      <c r="M9" s="79" t="n"/>
      <c r="P9" s="80" t="inlineStr">
        <is>
          <t>Taxació hipotecaria</t>
        </is>
      </c>
      <c r="Q9" s="78" t="n"/>
      <c r="R9" s="78" t="n"/>
      <c r="S9" s="22" t="inlineStr">
        <is>
          <t>-</t>
        </is>
      </c>
      <c r="T9" s="22" t="inlineStr">
        <is>
          <t>-</t>
        </is>
      </c>
      <c r="U9" s="108" t="n">
        <v>300</v>
      </c>
      <c r="V9" s="108" t="n">
        <v>500</v>
      </c>
      <c r="W9" s="2" t="inlineStr">
        <is>
          <t>En principi en les vivendes d'obra nova la taxació ja està inclosa</t>
        </is>
      </c>
      <c r="X9" s="78" t="n"/>
      <c r="Y9" s="78" t="n"/>
      <c r="Z9" s="78" t="n"/>
      <c r="AA9" s="78" t="n"/>
      <c r="AB9" s="79" t="n"/>
    </row>
    <row r="10" ht="8" customHeight="1">
      <c r="B10" s="25" t="n"/>
      <c r="C10" s="25" t="n"/>
      <c r="D10" s="25" t="n"/>
      <c r="E10" s="25" t="n"/>
      <c r="F10" s="25" t="n"/>
      <c r="G10" s="26" t="n"/>
      <c r="H10" s="26" t="n"/>
      <c r="I10" s="25" t="n"/>
      <c r="J10" s="25" t="n"/>
      <c r="K10" s="25" t="n"/>
      <c r="L10" s="25" t="n"/>
      <c r="M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  <c r="AB10" s="25" t="n"/>
    </row>
    <row r="11">
      <c r="B11" s="80" t="inlineStr">
        <is>
          <t>AJD (Impost d'Actes Jurídics Documentats)</t>
        </is>
      </c>
      <c r="C11" s="78" t="n"/>
      <c r="D11" s="78" t="n"/>
      <c r="E11" s="109" t="n">
        <v>0.015</v>
      </c>
      <c r="F11" s="109" t="n">
        <v>0.015</v>
      </c>
      <c r="G11" s="108">
        <f>D16*E11</f>
        <v/>
      </c>
      <c r="H11" s="108">
        <f>D16*F11</f>
        <v/>
      </c>
      <c r="I11" s="2" t="inlineStr">
        <is>
          <t>En principi el banc es fa càrrec d'això (s'aplica al preu sense IVA)</t>
        </is>
      </c>
      <c r="J11" s="78" t="n"/>
      <c r="K11" s="78" t="n"/>
      <c r="L11" s="78" t="n"/>
      <c r="M11" s="79" t="n"/>
      <c r="P11" s="2" t="inlineStr">
        <is>
          <t>ITP (Impost Transmisions Patrimonials)</t>
        </is>
      </c>
      <c r="Q11" s="2" t="n"/>
      <c r="R11" s="2" t="n"/>
      <c r="S11" s="28" t="n">
        <v>0.05</v>
      </c>
      <c r="T11" s="28" t="n">
        <v>0.1</v>
      </c>
      <c r="U11" s="110">
        <f>R16*S11</f>
        <v/>
      </c>
      <c r="V11" s="110">
        <f>R16*T11</f>
        <v/>
      </c>
      <c r="W11" s="2" t="inlineStr">
        <is>
          <t>Si ets &lt; 33 anys i cobres &lt; 30.000€ anuals et rebaixen a un 5 %</t>
        </is>
      </c>
      <c r="X11" s="2" t="n"/>
      <c r="Y11" s="2" t="n"/>
      <c r="Z11" s="2" t="n"/>
      <c r="AA11" s="2" t="n"/>
      <c r="AB11" s="2" t="n"/>
    </row>
    <row r="12">
      <c r="B12" s="25" t="n"/>
      <c r="C12" s="25" t="n"/>
      <c r="D12" s="25" t="n"/>
      <c r="E12" s="25" t="n"/>
      <c r="F12" s="25" t="n"/>
      <c r="G12" s="111">
        <f>SUM(G6:G11)</f>
        <v/>
      </c>
      <c r="H12" s="111">
        <f>SUM(H6:H11)</f>
        <v/>
      </c>
      <c r="I12" s="25" t="n"/>
      <c r="J12" s="25" t="n"/>
      <c r="K12" s="25" t="n"/>
      <c r="L12" s="25" t="n"/>
      <c r="M12" s="25" t="n"/>
      <c r="P12" s="25" t="n"/>
      <c r="Q12" s="25" t="n"/>
      <c r="R12" s="25" t="n"/>
      <c r="S12" s="25" t="n"/>
      <c r="T12" s="25" t="n"/>
      <c r="U12" s="112">
        <f>SUM(U6:U11)</f>
        <v/>
      </c>
      <c r="V12" s="112">
        <f>SUM(V6:V11)</f>
        <v/>
      </c>
      <c r="W12" s="25" t="n"/>
      <c r="X12" s="25" t="n"/>
      <c r="Y12" s="25" t="n"/>
      <c r="Z12" s="25" t="n"/>
      <c r="AA12" s="25" t="n"/>
      <c r="AB12" s="25" t="n"/>
    </row>
    <row r="13">
      <c r="G13" s="88">
        <f>CONCATENATE("(mitja  de  ",AVERAGE(G12:H12)," €)")</f>
        <v/>
      </c>
      <c r="U13" s="88">
        <f>CONCATENATE("(mitja  de  ",AVERAGE(U12:V12)," €)")</f>
        <v/>
      </c>
    </row>
    <row r="14" ht="20" customHeight="1">
      <c r="B14" s="33" t="inlineStr">
        <is>
          <t>Simulació hipoteca obra nova</t>
        </is>
      </c>
      <c r="P14" s="33" t="inlineStr">
        <is>
          <t>Simulació hipoteca segona mà</t>
        </is>
      </c>
    </row>
    <row r="15" ht="17" customHeight="1" thickBot="1"/>
    <row r="16" ht="17" customHeight="1" thickBot="1">
      <c r="B16" s="81" t="inlineStr">
        <is>
          <t>Preu immoble</t>
        </is>
      </c>
      <c r="C16" s="79" t="n"/>
      <c r="D16" s="113" t="n">
        <v>225000</v>
      </c>
      <c r="E16" s="89" t="inlineStr">
        <is>
          <t xml:space="preserve">   (preu amb IVA inclòs)</t>
        </is>
      </c>
      <c r="P16" s="82" t="inlineStr">
        <is>
          <t>Preu immoble</t>
        </is>
      </c>
      <c r="Q16" s="79" t="n"/>
      <c r="R16" s="113" t="n">
        <v>210000</v>
      </c>
      <c r="S16" s="88" t="n"/>
    </row>
    <row r="17" ht="16" customHeight="1">
      <c r="B17" s="81" t="inlineStr">
        <is>
          <t>Preu total</t>
        </is>
      </c>
      <c r="C17" s="79" t="n"/>
      <c r="D17" s="114">
        <f>D16+AVERAGE(G12:H12)</f>
        <v/>
      </c>
      <c r="E17" s="86">
        <f>CONCATENATE("   (amb gastos compra del ",ROUND(AVERAGE(G12:H12)/D16*100,1)," %)")</f>
        <v/>
      </c>
      <c r="P17" s="82" t="inlineStr">
        <is>
          <t>Preu total</t>
        </is>
      </c>
      <c r="Q17" s="79" t="n"/>
      <c r="R17" s="114">
        <f>R16+AVERAGE(U12:V12)</f>
        <v/>
      </c>
      <c r="S17" s="86">
        <f>CONCATENATE("   (amb gastos compra del ",ROUND(AVERAGE(U12:V12)/R16*100,1)," %)")</f>
        <v/>
      </c>
    </row>
    <row r="18" ht="17" customHeight="1" thickBot="1"/>
    <row r="19" ht="17" customHeight="1" thickBot="1">
      <c r="B19" s="81" t="inlineStr">
        <is>
          <t>Estalvis</t>
        </is>
      </c>
      <c r="C19" s="79" t="n"/>
      <c r="D19" s="113" t="n">
        <v>40000</v>
      </c>
      <c r="E19" s="88">
        <f>CONCATENATE("(",ROUND((D19/D16*100),1)," %)")</f>
        <v/>
      </c>
      <c r="P19" s="92" t="inlineStr">
        <is>
          <t>Estalvis</t>
        </is>
      </c>
      <c r="Q19" s="78" t="n"/>
      <c r="R19" s="113" t="n">
        <v>40000</v>
      </c>
      <c r="S19" s="89">
        <f>CONCATENATE("   (",ROUND((R19/R16*100),1)," %)")</f>
        <v/>
      </c>
    </row>
    <row r="20" ht="16" customHeight="1">
      <c r="B20" s="81" t="inlineStr">
        <is>
          <t>Estalvis gastos compra</t>
        </is>
      </c>
      <c r="C20" s="79" t="n"/>
      <c r="D20" s="114">
        <f>AVERAGE(G12:H12)</f>
        <v/>
      </c>
      <c r="E20" s="88" t="n"/>
      <c r="P20" s="82" t="inlineStr">
        <is>
          <t>Estalvis gastos compra</t>
        </is>
      </c>
      <c r="Q20" s="79" t="n"/>
      <c r="R20" s="114">
        <f>AVERAGE(U12:V12)</f>
        <v/>
      </c>
      <c r="S20" s="89" t="n"/>
    </row>
    <row r="21" ht="16" customHeight="1">
      <c r="B21" s="81" t="inlineStr">
        <is>
          <t>Estalvis per la hipoteca</t>
        </is>
      </c>
      <c r="C21" s="79" t="n"/>
      <c r="D21" s="108">
        <f>D19-D20</f>
        <v/>
      </c>
      <c r="E21" s="88" t="n"/>
      <c r="F21" s="115" t="n"/>
      <c r="P21" s="82" t="inlineStr">
        <is>
          <t>Estalvis per la hipoteca</t>
        </is>
      </c>
      <c r="Q21" s="79" t="n"/>
      <c r="R21" s="108">
        <f>R19-R20</f>
        <v/>
      </c>
      <c r="S21" s="89" t="n"/>
    </row>
    <row r="22" ht="9" customHeight="1">
      <c r="B22" s="25" t="n"/>
      <c r="C22" s="25" t="n"/>
      <c r="D22" s="25" t="n"/>
      <c r="E22" s="25" t="n"/>
      <c r="P22" s="25" t="n"/>
      <c r="Q22" s="25" t="n"/>
      <c r="R22" s="25" t="n"/>
      <c r="S22" s="25" t="n"/>
    </row>
    <row r="23" ht="16" customHeight="1">
      <c r="B23" s="81" t="inlineStr">
        <is>
          <t>Import a financiar</t>
        </is>
      </c>
      <c r="C23" s="79" t="n"/>
      <c r="D23" s="107">
        <f>D16-D21</f>
        <v/>
      </c>
      <c r="E23" s="116" t="n"/>
      <c r="P23" s="82" t="inlineStr">
        <is>
          <t>Import a financiar</t>
        </is>
      </c>
      <c r="Q23" s="79" t="n"/>
      <c r="R23" s="107">
        <f>R16-R21</f>
        <v/>
      </c>
      <c r="S23" s="116" t="n"/>
    </row>
    <row r="24" ht="16" customHeight="1">
      <c r="B24" s="81" t="inlineStr">
        <is>
          <t>Interès fixe (%)</t>
        </is>
      </c>
      <c r="C24" s="79" t="n"/>
      <c r="D24" s="39" t="n">
        <v>2.5</v>
      </c>
      <c r="E24" s="40">
        <f>(D24/12)/100</f>
        <v/>
      </c>
      <c r="P24" s="82" t="inlineStr">
        <is>
          <t>Interès fixe (%)</t>
        </is>
      </c>
      <c r="Q24" s="79" t="n"/>
      <c r="R24" s="39" t="n">
        <v>2.5</v>
      </c>
      <c r="S24" s="40">
        <f>(R24/12)/100</f>
        <v/>
      </c>
    </row>
    <row r="25" ht="16" customHeight="1">
      <c r="B25" s="81" t="inlineStr">
        <is>
          <t>Temps (anys)</t>
        </is>
      </c>
      <c r="C25" s="79" t="n"/>
      <c r="D25" s="39" t="n">
        <v>30</v>
      </c>
      <c r="E25" s="40">
        <f>D25*12</f>
        <v/>
      </c>
      <c r="F25" s="41" t="n"/>
      <c r="G25" s="41" t="n"/>
      <c r="H25" s="41" t="n"/>
      <c r="I25" s="41" t="n"/>
      <c r="J25" s="41" t="n"/>
      <c r="K25" s="41" t="n"/>
      <c r="L25" s="41" t="n"/>
      <c r="P25" s="82" t="inlineStr">
        <is>
          <t>Temps (anys)</t>
        </is>
      </c>
      <c r="Q25" s="79" t="n"/>
      <c r="R25" s="39" t="n">
        <v>30</v>
      </c>
      <c r="S25" s="40">
        <f>R25*12</f>
        <v/>
      </c>
      <c r="T25" s="41" t="n"/>
    </row>
    <row r="26" ht="16" customHeight="1">
      <c r="B26" s="42" t="n"/>
      <c r="C26" s="42" t="n"/>
      <c r="D26" s="117" t="n"/>
      <c r="E26" s="25" t="n"/>
      <c r="P26" s="42" t="n"/>
      <c r="Q26" s="42" t="n"/>
      <c r="R26" s="117" t="n"/>
      <c r="S26" s="25" t="n"/>
    </row>
    <row r="27" ht="16" customHeight="1">
      <c r="B27" s="85" t="inlineStr">
        <is>
          <t>Quota mensual</t>
        </is>
      </c>
      <c r="C27" s="79" t="n"/>
      <c r="D27" s="118">
        <f>(D23*E24*((1+E24)^E25))/(((1+E24)^E25)-1)</f>
        <v/>
      </c>
      <c r="E27" s="45" t="n"/>
      <c r="P27" s="87" t="inlineStr">
        <is>
          <t>Quota mensual</t>
        </is>
      </c>
      <c r="Q27" s="79" t="n"/>
      <c r="R27" s="119">
        <f>(R23*S24*((1+S24)^S25))/(((1+S24)^S25)-1)</f>
        <v/>
      </c>
      <c r="S27" s="45" t="n"/>
    </row>
    <row r="28" ht="16" customHeight="1">
      <c r="B28" s="85" t="inlineStr">
        <is>
          <t>Quota actual</t>
        </is>
      </c>
      <c r="C28" s="79" t="n"/>
      <c r="D28" s="118" t="n">
        <v>680.8</v>
      </c>
      <c r="E28" s="25" t="n"/>
      <c r="P28" s="87" t="inlineStr">
        <is>
          <t>Quota actual</t>
        </is>
      </c>
      <c r="Q28" s="79" t="n"/>
      <c r="R28" s="119" t="n">
        <v>680.8</v>
      </c>
      <c r="S28" s="25" t="n"/>
    </row>
    <row r="29">
      <c r="B29" s="25" t="n"/>
      <c r="C29" s="25" t="n"/>
      <c r="D29" s="120">
        <f>D27-D28</f>
        <v/>
      </c>
      <c r="E29" s="25" t="n"/>
      <c r="P29" s="25" t="n"/>
      <c r="Q29" s="25" t="n"/>
      <c r="R29" s="120">
        <f>R27-R28</f>
        <v/>
      </c>
      <c r="S29" s="25" t="n"/>
    </row>
    <row r="30">
      <c r="D30" s="121" t="n"/>
    </row>
    <row r="31">
      <c r="D31" s="121" t="n"/>
    </row>
    <row r="32">
      <c r="D32" s="121" t="n"/>
    </row>
    <row r="33">
      <c r="D33" s="121" t="n"/>
    </row>
    <row r="34">
      <c r="D34" s="121" t="n"/>
    </row>
    <row r="35">
      <c r="D35" s="121" t="n"/>
    </row>
    <row r="36">
      <c r="D36" s="121" t="n"/>
    </row>
    <row r="37">
      <c r="D37" s="121" t="n"/>
    </row>
    <row r="38">
      <c r="D38" s="121" t="n"/>
    </row>
  </sheetData>
  <mergeCells count="49">
    <mergeCell ref="I9:M9"/>
    <mergeCell ref="B11:D11"/>
    <mergeCell ref="B16:C16"/>
    <mergeCell ref="P8:R8"/>
    <mergeCell ref="B25:C25"/>
    <mergeCell ref="I6:M6"/>
    <mergeCell ref="P20:Q20"/>
    <mergeCell ref="B8:D8"/>
    <mergeCell ref="P3:S3"/>
    <mergeCell ref="P25:Q25"/>
    <mergeCell ref="I11:M11"/>
    <mergeCell ref="B27:C27"/>
    <mergeCell ref="W7:AB7"/>
    <mergeCell ref="P7:R7"/>
    <mergeCell ref="B21:C21"/>
    <mergeCell ref="S17:T17"/>
    <mergeCell ref="I7:M7"/>
    <mergeCell ref="P21:Q21"/>
    <mergeCell ref="B23:C23"/>
    <mergeCell ref="B9:D9"/>
    <mergeCell ref="W9:AB9"/>
    <mergeCell ref="B3:E3"/>
    <mergeCell ref="P27:Q27"/>
    <mergeCell ref="G13:H13"/>
    <mergeCell ref="B17:C17"/>
    <mergeCell ref="W8:AB8"/>
    <mergeCell ref="B6:D6"/>
    <mergeCell ref="U13:V13"/>
    <mergeCell ref="P23:Q23"/>
    <mergeCell ref="E16:G16"/>
    <mergeCell ref="P17:Q17"/>
    <mergeCell ref="B5:D5"/>
    <mergeCell ref="P5:R5"/>
    <mergeCell ref="B19:C19"/>
    <mergeCell ref="P16:Q16"/>
    <mergeCell ref="B28:C28"/>
    <mergeCell ref="P28:Q28"/>
    <mergeCell ref="P19:Q19"/>
    <mergeCell ref="I5:M5"/>
    <mergeCell ref="B7:D7"/>
    <mergeCell ref="I8:M8"/>
    <mergeCell ref="B24:C24"/>
    <mergeCell ref="W6:AB6"/>
    <mergeCell ref="B20:C20"/>
    <mergeCell ref="P24:Q24"/>
    <mergeCell ref="W5:AB5"/>
    <mergeCell ref="P9:R9"/>
    <mergeCell ref="E17:G17"/>
    <mergeCell ref="P6:R6"/>
  </mergeCells>
  <conditionalFormatting sqref="D29">
    <cfRule type="cellIs" priority="3" operator="lessThan" dxfId="75">
      <formula>0</formula>
    </cfRule>
    <cfRule type="cellIs" priority="4" operator="greaterThan" dxfId="74" stopIfTrue="1">
      <formula>0</formula>
    </cfRule>
  </conditionalFormatting>
  <conditionalFormatting sqref="R29">
    <cfRule type="cellIs" priority="1" operator="lessThan" dxfId="75">
      <formula>0</formula>
    </cfRule>
    <cfRule type="cellIs" priority="2" operator="greaterThan" dxfId="74" stopIfTrue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503"/>
  <sheetViews>
    <sheetView tabSelected="1"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2024-09-23</t>
        </is>
      </c>
      <c r="D6" s="11" t="inlineStr">
        <is>
          <t>Finques SIP</t>
        </is>
      </c>
      <c r="E6" s="11" t="inlineStr">
        <is>
          <t>09922_1</t>
        </is>
      </c>
      <c r="F6" s="12" t="inlineStr">
        <is>
          <t>2024-11-14</t>
        </is>
      </c>
      <c r="G6" s="11" t="n">
        <v>52</v>
      </c>
      <c r="H6" s="18" t="n"/>
      <c r="I6" s="124" t="n">
        <v>168500</v>
      </c>
      <c r="J6" s="9" t="inlineStr">
        <is>
          <t>-</t>
        </is>
      </c>
      <c r="K6" s="7" t="inlineStr">
        <is>
          <t>Piso</t>
        </is>
      </c>
      <c r="L6" s="7" t="inlineStr">
        <is>
          <t>Reformado</t>
        </is>
      </c>
      <c r="M6" s="10" t="n">
        <v>1964</v>
      </c>
      <c r="N6" s="10" t="n">
        <v>60</v>
      </c>
      <c r="O6" s="7" t="inlineStr">
        <is>
          <t>Vilafranca del Penedes</t>
        </is>
      </c>
      <c r="P6" s="7" t="inlineStr">
        <is>
          <t>*CENTRO</t>
        </is>
      </c>
      <c r="Q6" s="10" t="n">
        <v>99</v>
      </c>
      <c r="R6" s="10" t="n">
        <v>80</v>
      </c>
      <c r="S6" s="7" t="n">
        <v>1</v>
      </c>
      <c r="T6" s="7" t="inlineStr">
        <is>
          <t>No</t>
        </is>
      </c>
      <c r="U6" s="10" t="n">
        <v>3</v>
      </c>
      <c r="V6" s="10" t="n">
        <v>1</v>
      </c>
      <c r="W6" s="7" t="inlineStr">
        <is>
          <t>-</t>
        </is>
      </c>
      <c r="X6" s="7" t="inlineStr">
        <is>
          <t>No</t>
        </is>
      </c>
      <c r="Y6" s="7" t="inlineStr">
        <is>
          <t>No</t>
        </is>
      </c>
      <c r="Z6" s="7" t="inlineStr">
        <is>
          <t>No</t>
        </is>
      </c>
      <c r="AA6" s="7" t="inlineStr">
        <is>
          <t>No</t>
        </is>
      </c>
      <c r="AB6" s="7" t="inlineStr">
        <is>
          <t>No</t>
        </is>
      </c>
      <c r="AC6" s="51" t="inlineStr">
        <is>
          <t>Aqui</t>
        </is>
      </c>
      <c r="AD6" s="18" t="n"/>
      <c r="AE6" s="13" t="n">
        <v>1702.020202020202</v>
      </c>
      <c r="AF6" s="13" t="n">
        <v>1309.246309246309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2024-09-23</t>
        </is>
      </c>
      <c r="D7" s="11" t="inlineStr">
        <is>
          <t>Finques SIP</t>
        </is>
      </c>
      <c r="E7" s="11" t="inlineStr">
        <is>
          <t>09868</t>
        </is>
      </c>
      <c r="F7" s="12" t="inlineStr">
        <is>
          <t>2024-10-28</t>
        </is>
      </c>
      <c r="G7" s="11" t="n">
        <v>35</v>
      </c>
      <c r="H7" s="19" t="n"/>
      <c r="I7" s="124" t="n">
        <v>185000</v>
      </c>
      <c r="J7" s="9" t="inlineStr">
        <is>
          <t>80€ / Mensual</t>
        </is>
      </c>
      <c r="K7" s="7" t="inlineStr">
        <is>
          <t>Piso</t>
        </is>
      </c>
      <c r="L7" s="7" t="inlineStr">
        <is>
          <t>Buen estado</t>
        </is>
      </c>
      <c r="M7" s="10" t="n">
        <v>2005</v>
      </c>
      <c r="N7" s="10" t="n">
        <v>19</v>
      </c>
      <c r="O7" s="7" t="inlineStr">
        <is>
          <t>Vilafranca del Penedes</t>
        </is>
      </c>
      <c r="P7" s="7" t="inlineStr">
        <is>
          <t>Barceloneta -  Molí d´en Rovira</t>
        </is>
      </c>
      <c r="Q7" s="10" t="n">
        <v>84</v>
      </c>
      <c r="R7" s="10" t="n">
        <v>80</v>
      </c>
      <c r="S7" s="7" t="n">
        <v>2</v>
      </c>
      <c r="T7" s="7" t="inlineStr">
        <is>
          <t>Si</t>
        </is>
      </c>
      <c r="U7" s="10" t="n">
        <v>2</v>
      </c>
      <c r="V7" s="10" t="n">
        <v>2</v>
      </c>
      <c r="W7" s="7" t="inlineStr">
        <is>
          <t>Este Oeste</t>
        </is>
      </c>
      <c r="X7" s="7" t="inlineStr">
        <is>
          <t>Si</t>
        </is>
      </c>
      <c r="Y7" s="7" t="inlineStr">
        <is>
          <t>Si</t>
        </is>
      </c>
      <c r="Z7" s="7" t="inlineStr">
        <is>
          <t>Si</t>
        </is>
      </c>
      <c r="AA7" s="7" t="inlineStr">
        <is>
          <t>Si</t>
        </is>
      </c>
      <c r="AB7" s="7" t="inlineStr">
        <is>
          <t>No</t>
        </is>
      </c>
      <c r="AC7" s="51" t="inlineStr">
        <is>
          <t>Aqui</t>
        </is>
      </c>
      <c r="AD7" s="19" t="n"/>
      <c r="AE7" s="13" t="n">
        <v>2202.380952380952</v>
      </c>
      <c r="AF7" s="13" t="n">
        <v>2011.306805827354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2024-09-23</t>
        </is>
      </c>
      <c r="D8" s="11" t="inlineStr">
        <is>
          <t>Finques SIP</t>
        </is>
      </c>
      <c r="E8" s="11" t="inlineStr">
        <is>
          <t>09950</t>
        </is>
      </c>
      <c r="F8" s="12" t="inlineStr">
        <is>
          <t>2024-12-19</t>
        </is>
      </c>
      <c r="G8" s="11" t="n">
        <v>87</v>
      </c>
      <c r="H8" s="18" t="n"/>
      <c r="I8" s="124" t="n">
        <v>179950</v>
      </c>
      <c r="J8" s="9" t="inlineStr">
        <is>
          <t>-</t>
        </is>
      </c>
      <c r="K8" s="7" t="inlineStr">
        <is>
          <t>Piso</t>
        </is>
      </c>
      <c r="L8" s="7" t="inlineStr">
        <is>
          <t>Buen estado</t>
        </is>
      </c>
      <c r="M8" s="10" t="n">
        <v>1982</v>
      </c>
      <c r="N8" s="10" t="n">
        <v>42</v>
      </c>
      <c r="O8" s="7" t="inlineStr">
        <is>
          <t>Vilafranca del Penedes</t>
        </is>
      </c>
      <c r="P8" s="7" t="inlineStr">
        <is>
          <t>Espirall</t>
        </is>
      </c>
      <c r="Q8" s="10" t="n">
        <v>116</v>
      </c>
      <c r="R8" s="10" t="n">
        <v>115</v>
      </c>
      <c r="S8" s="7" t="n">
        <v>2</v>
      </c>
      <c r="T8" s="7" t="inlineStr">
        <is>
          <t>Si</t>
        </is>
      </c>
      <c r="U8" s="10" t="n">
        <v>4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Si</t>
        </is>
      </c>
      <c r="Z8" s="7" t="inlineStr">
        <is>
          <t>No</t>
        </is>
      </c>
      <c r="AA8" s="7" t="inlineStr">
        <is>
          <t>No</t>
        </is>
      </c>
      <c r="AB8" s="7" t="inlineStr">
        <is>
          <t>Si</t>
        </is>
      </c>
      <c r="AC8" s="15" t="inlineStr">
        <is>
          <t>Aqui</t>
        </is>
      </c>
      <c r="AD8" s="18" t="n"/>
      <c r="AE8" s="13" t="n">
        <v>1551.293103448276</v>
      </c>
      <c r="AF8" s="13" t="n">
        <v>1282.060416072955</v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2024-09-23</t>
        </is>
      </c>
      <c r="D9" s="11" t="inlineStr">
        <is>
          <t>Finques SIP</t>
        </is>
      </c>
      <c r="E9" s="11" t="inlineStr">
        <is>
          <t>09880</t>
        </is>
      </c>
      <c r="F9" s="12" t="inlineStr">
        <is>
          <t>2024-11-05</t>
        </is>
      </c>
      <c r="G9" s="11" t="n">
        <v>43</v>
      </c>
      <c r="H9" s="19" t="n"/>
      <c r="I9" s="124" t="n">
        <v>270681</v>
      </c>
      <c r="J9" s="9" t="inlineStr">
        <is>
          <t>-</t>
        </is>
      </c>
      <c r="K9" s="7" t="inlineStr">
        <is>
          <t>Piso</t>
        </is>
      </c>
      <c r="L9" s="7" t="inlineStr">
        <is>
          <t>Nuevo</t>
        </is>
      </c>
      <c r="M9" s="10" t="inlineStr">
        <is>
          <t>-</t>
        </is>
      </c>
      <c r="N9" s="10" t="inlineStr">
        <is>
          <t>-</t>
        </is>
      </c>
      <c r="O9" s="7" t="inlineStr">
        <is>
          <t>Vilafranca del Penedes</t>
        </is>
      </c>
      <c r="P9" s="7" t="inlineStr">
        <is>
          <t>Barceloneta</t>
        </is>
      </c>
      <c r="Q9" s="10" t="n">
        <v>107.15</v>
      </c>
      <c r="R9" s="10" t="n">
        <v>78.95</v>
      </c>
      <c r="S9" s="7" t="n">
        <v>4</v>
      </c>
      <c r="T9" s="7" t="inlineStr">
        <is>
          <t>Si</t>
        </is>
      </c>
      <c r="U9" s="10" t="n">
        <v>3</v>
      </c>
      <c r="V9" s="10" t="n">
        <v>2</v>
      </c>
      <c r="W9" s="7" t="inlineStr">
        <is>
          <t>-</t>
        </is>
      </c>
      <c r="X9" s="7" t="inlineStr">
        <is>
          <t>No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Si</t>
        </is>
      </c>
      <c r="AC9" s="51" t="inlineStr">
        <is>
          <t>Aqui</t>
        </is>
      </c>
      <c r="AD9" s="19" t="n"/>
      <c r="AE9" s="13" t="n">
        <v>2526.187587494167</v>
      </c>
      <c r="AF9" s="13" t="inlineStr">
        <is>
          <t>-</t>
        </is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2024-09-23</t>
        </is>
      </c>
      <c r="D10" s="11" t="inlineStr">
        <is>
          <t>Finques SIP</t>
        </is>
      </c>
      <c r="E10" s="11" t="inlineStr">
        <is>
          <t>09948</t>
        </is>
      </c>
      <c r="F10" s="12" t="inlineStr">
        <is>
          <t>2024-10-11</t>
        </is>
      </c>
      <c r="G10" s="11" t="n">
        <v>18</v>
      </c>
      <c r="H10" s="19" t="n"/>
      <c r="I10" s="124" t="n">
        <v>123000</v>
      </c>
      <c r="J10" s="9" t="inlineStr">
        <is>
          <t>50€ / Mensual</t>
        </is>
      </c>
      <c r="K10" s="7" t="inlineStr">
        <is>
          <t>Piso</t>
        </is>
      </c>
      <c r="L10" s="7" t="inlineStr">
        <is>
          <t>Buen estado</t>
        </is>
      </c>
      <c r="M10" s="10" t="n">
        <v>1972</v>
      </c>
      <c r="N10" s="10" t="n">
        <v>52</v>
      </c>
      <c r="O10" s="7" t="inlineStr">
        <is>
          <t>Vilafranca del Penedes</t>
        </is>
      </c>
      <c r="P10" s="7" t="inlineStr">
        <is>
          <t>Centro</t>
        </is>
      </c>
      <c r="Q10" s="10" t="n">
        <v>74</v>
      </c>
      <c r="R10" s="10" t="n">
        <v>53.41</v>
      </c>
      <c r="S10" s="7" t="n">
        <v>3</v>
      </c>
      <c r="T10" s="7" t="inlineStr">
        <is>
          <t>Si</t>
        </is>
      </c>
      <c r="U10" s="10" t="n">
        <v>3</v>
      </c>
      <c r="V10" s="10" t="n">
        <v>1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No</t>
        </is>
      </c>
      <c r="AA10" s="7" t="inlineStr">
        <is>
          <t>No</t>
        </is>
      </c>
      <c r="AB10" s="7" t="inlineStr">
        <is>
          <t>No</t>
        </is>
      </c>
      <c r="AC10" s="51" t="inlineStr">
        <is>
          <t>Aqui</t>
        </is>
      </c>
      <c r="AD10" s="19" t="n"/>
      <c r="AE10" s="13" t="n">
        <v>1662.162162162162</v>
      </c>
      <c r="AF10" s="13" t="n">
        <v>1319.176319176319</v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Actiu</t>
        </is>
      </c>
      <c r="C11" s="12" t="inlineStr">
        <is>
          <t>2024-09-23</t>
        </is>
      </c>
      <c r="D11" s="11" t="inlineStr">
        <is>
          <t>Finques SIP</t>
        </is>
      </c>
      <c r="E11" s="11" t="inlineStr">
        <is>
          <t>09867</t>
        </is>
      </c>
      <c r="F11" s="12" t="inlineStr">
        <is>
          <t>2025-02-27</t>
        </is>
      </c>
      <c r="G11" s="11" t="n">
        <v>157</v>
      </c>
      <c r="H11" s="18" t="n"/>
      <c r="I11" s="124" t="n">
        <v>180000</v>
      </c>
      <c r="J11" s="9" t="inlineStr">
        <is>
          <t>-</t>
        </is>
      </c>
      <c r="K11" s="7" t="inlineStr">
        <is>
          <t>Piso</t>
        </is>
      </c>
      <c r="L11" s="7" t="inlineStr">
        <is>
          <t>Buen estado</t>
        </is>
      </c>
      <c r="M11" s="10" t="n">
        <v>2000</v>
      </c>
      <c r="N11" s="10" t="n">
        <v>24</v>
      </c>
      <c r="O11" s="7" t="inlineStr">
        <is>
          <t>Vilafranca del Penedes</t>
        </is>
      </c>
      <c r="P11" s="7" t="inlineStr">
        <is>
          <t>Poble nou</t>
        </is>
      </c>
      <c r="Q11" s="10" t="n">
        <v>86</v>
      </c>
      <c r="R11" s="10" t="n">
        <v>49</v>
      </c>
      <c r="S11" s="7" t="n">
        <v>4</v>
      </c>
      <c r="T11" s="7" t="inlineStr">
        <is>
          <t>Si</t>
        </is>
      </c>
      <c r="U11" s="10" t="n">
        <v>2</v>
      </c>
      <c r="V11" s="10" t="n">
        <v>1</v>
      </c>
      <c r="W11" s="7" t="inlineStr">
        <is>
          <t>Sureste</t>
        </is>
      </c>
      <c r="X11" s="7" t="inlineStr">
        <is>
          <t>No</t>
        </is>
      </c>
      <c r="Y11" s="7" t="inlineStr">
        <is>
          <t>Si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Si</t>
        </is>
      </c>
      <c r="AC11" s="15" t="inlineStr">
        <is>
          <t>Aqui</t>
        </is>
      </c>
      <c r="AD11" s="18" t="n"/>
      <c r="AE11" s="13" t="n">
        <v>2093.023255813954</v>
      </c>
      <c r="AF11" s="13" t="n">
        <v>1868.770764119601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2024-09-23</t>
        </is>
      </c>
      <c r="D12" s="11" t="inlineStr">
        <is>
          <t>Finques SIP</t>
        </is>
      </c>
      <c r="E12" s="11" t="inlineStr">
        <is>
          <t>09499</t>
        </is>
      </c>
      <c r="F12" s="12" t="inlineStr">
        <is>
          <t>2025-01-23</t>
        </is>
      </c>
      <c r="G12" s="11" t="n">
        <v>122</v>
      </c>
      <c r="H12" s="19" t="n"/>
      <c r="I12" s="124" t="n">
        <v>112000</v>
      </c>
      <c r="J12" s="9" t="inlineStr">
        <is>
          <t>-</t>
        </is>
      </c>
      <c r="K12" s="7" t="inlineStr">
        <is>
          <t>Piso</t>
        </is>
      </c>
      <c r="L12" s="7" t="inlineStr">
        <is>
          <t>Reformado</t>
        </is>
      </c>
      <c r="M12" s="10" t="n">
        <v>2006</v>
      </c>
      <c r="N12" s="10" t="n">
        <v>18</v>
      </c>
      <c r="O12" s="7" t="inlineStr">
        <is>
          <t>Vilafranca del Penedes</t>
        </is>
      </c>
      <c r="P12" s="7" t="inlineStr">
        <is>
          <t>Vilafranca del Penedès</t>
        </is>
      </c>
      <c r="Q12" s="10" t="n">
        <v>64</v>
      </c>
      <c r="R12" s="10" t="n">
        <v>59</v>
      </c>
      <c r="S12" s="7" t="n">
        <v>2</v>
      </c>
      <c r="T12" s="7" t="inlineStr">
        <is>
          <t>Si</t>
        </is>
      </c>
      <c r="U12" s="10" t="n">
        <v>2</v>
      </c>
      <c r="V12" s="10" t="n">
        <v>1</v>
      </c>
      <c r="W12" s="7" t="inlineStr">
        <is>
          <t>Norte Sur</t>
        </is>
      </c>
      <c r="X12" s="7" t="inlineStr">
        <is>
          <t>No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No</t>
        </is>
      </c>
      <c r="AB12" s="7" t="inlineStr">
        <is>
          <t>No</t>
        </is>
      </c>
      <c r="AC12" s="15" t="inlineStr">
        <is>
          <t>Aqui</t>
        </is>
      </c>
      <c r="AD12" s="19" t="n"/>
      <c r="AE12" s="13" t="n">
        <v>1750</v>
      </c>
      <c r="AF12" s="13" t="n">
        <v>1605.504587155963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2024-09-23</t>
        </is>
      </c>
      <c r="D13" s="11" t="inlineStr">
        <is>
          <t>Finques SIP</t>
        </is>
      </c>
      <c r="E13" s="11" t="inlineStr">
        <is>
          <t>09898</t>
        </is>
      </c>
      <c r="F13" s="12" t="inlineStr">
        <is>
          <t>2024-09-25</t>
        </is>
      </c>
      <c r="G13" s="11" t="n">
        <v>2</v>
      </c>
      <c r="H13" s="18" t="n"/>
      <c r="I13" s="124" t="n">
        <v>137000</v>
      </c>
      <c r="J13" s="9" t="inlineStr">
        <is>
          <t>-</t>
        </is>
      </c>
      <c r="K13" s="7" t="inlineStr">
        <is>
          <t>Piso</t>
        </is>
      </c>
      <c r="L13" s="7" t="inlineStr">
        <is>
          <t>Buen estado</t>
        </is>
      </c>
      <c r="M13" s="10" t="n">
        <v>1994</v>
      </c>
      <c r="N13" s="10" t="n">
        <v>30</v>
      </c>
      <c r="O13" s="7" t="inlineStr">
        <is>
          <t>Vilafranca del Penedes</t>
        </is>
      </c>
      <c r="P13" s="7" t="inlineStr">
        <is>
          <t>LES CLOTES</t>
        </is>
      </c>
      <c r="Q13" s="10" t="n">
        <v>75</v>
      </c>
      <c r="R13" s="10" t="n">
        <v>68</v>
      </c>
      <c r="S13" s="7" t="n">
        <v>3</v>
      </c>
      <c r="T13" s="7" t="inlineStr">
        <is>
          <t>Si</t>
        </is>
      </c>
      <c r="U13" s="10" t="n">
        <v>2</v>
      </c>
      <c r="V13" s="10" t="n">
        <v>1</v>
      </c>
      <c r="W13" s="7" t="inlineStr">
        <is>
          <t>Este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No</t>
        </is>
      </c>
      <c r="AA13" s="7" t="inlineStr">
        <is>
          <t>No</t>
        </is>
      </c>
      <c r="AB13" s="7" t="inlineStr">
        <is>
          <t>No</t>
        </is>
      </c>
      <c r="AC13" s="51" t="inlineStr">
        <is>
          <t>Aqui</t>
        </is>
      </c>
      <c r="AD13" s="18" t="n"/>
      <c r="AE13" s="13" t="n">
        <v>1826.666666666667</v>
      </c>
      <c r="AF13" s="13" t="n">
        <v>1588.405797101449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Actiu</t>
        </is>
      </c>
      <c r="C14" s="12" t="inlineStr">
        <is>
          <t>2024-09-23</t>
        </is>
      </c>
      <c r="D14" s="11" t="inlineStr">
        <is>
          <t>Finques SIP</t>
        </is>
      </c>
      <c r="E14" s="11" t="inlineStr">
        <is>
          <t>09968</t>
        </is>
      </c>
      <c r="F14" s="12" t="inlineStr">
        <is>
          <t>2025-02-27</t>
        </is>
      </c>
      <c r="G14" s="11" t="n">
        <v>157</v>
      </c>
      <c r="H14" s="19" t="n"/>
      <c r="I14" s="124" t="n">
        <v>260000</v>
      </c>
      <c r="J14" s="9" t="inlineStr">
        <is>
          <t>-</t>
        </is>
      </c>
      <c r="K14" s="7" t="inlineStr">
        <is>
          <t>Piso</t>
        </is>
      </c>
      <c r="L14" s="7" t="inlineStr">
        <is>
          <t>De origen</t>
        </is>
      </c>
      <c r="M14" s="10" t="n">
        <v>2009</v>
      </c>
      <c r="N14" s="10" t="n">
        <v>15</v>
      </c>
      <c r="O14" s="7" t="inlineStr">
        <is>
          <t>Vilafranca del Penedes</t>
        </is>
      </c>
      <c r="P14" s="7" t="inlineStr">
        <is>
          <t>La Girada</t>
        </is>
      </c>
      <c r="Q14" s="10" t="n">
        <v>110</v>
      </c>
      <c r="R14" s="10" t="n">
        <v>98</v>
      </c>
      <c r="S14" s="7" t="n">
        <v>4</v>
      </c>
      <c r="T14" s="7" t="inlineStr">
        <is>
          <t>Si</t>
        </is>
      </c>
      <c r="U14" s="10" t="n">
        <v>4</v>
      </c>
      <c r="V14" s="10" t="n">
        <v>1</v>
      </c>
      <c r="W14" s="7" t="inlineStr">
        <is>
          <t>-</t>
        </is>
      </c>
      <c r="X14" s="7" t="inlineStr">
        <is>
          <t>Si</t>
        </is>
      </c>
      <c r="Y14" s="7" t="inlineStr">
        <is>
          <t>Si</t>
        </is>
      </c>
      <c r="Z14" s="7" t="inlineStr">
        <is>
          <t>No</t>
        </is>
      </c>
      <c r="AA14" s="7" t="inlineStr">
        <is>
          <t>Si</t>
        </is>
      </c>
      <c r="AB14" s="7" t="inlineStr">
        <is>
          <t>No</t>
        </is>
      </c>
      <c r="AC14" s="15" t="inlineStr">
        <is>
          <t>Aqui</t>
        </is>
      </c>
      <c r="AD14" s="19" t="n"/>
      <c r="AE14" s="13" t="n">
        <v>2363.636363636364</v>
      </c>
      <c r="AF14" s="13" t="n">
        <v>2198.731501057082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2024-09-23</t>
        </is>
      </c>
      <c r="D15" s="11" t="inlineStr">
        <is>
          <t>Finques SIP</t>
        </is>
      </c>
      <c r="E15" s="11" t="inlineStr">
        <is>
          <t>09879</t>
        </is>
      </c>
      <c r="F15" s="12" t="inlineStr">
        <is>
          <t>2024-10-30</t>
        </is>
      </c>
      <c r="G15" s="11" t="n">
        <v>37</v>
      </c>
      <c r="H15" s="18" t="n"/>
      <c r="I15" s="124" t="n">
        <v>263657</v>
      </c>
      <c r="J15" s="9" t="inlineStr">
        <is>
          <t>-</t>
        </is>
      </c>
      <c r="K15" s="7" t="inlineStr">
        <is>
          <t>Piso</t>
        </is>
      </c>
      <c r="L15" s="7" t="inlineStr">
        <is>
          <t>Nuevo</t>
        </is>
      </c>
      <c r="M15" s="10" t="inlineStr">
        <is>
          <t>-</t>
        </is>
      </c>
      <c r="N15" s="10" t="inlineStr">
        <is>
          <t>-</t>
        </is>
      </c>
      <c r="O15" s="7" t="inlineStr">
        <is>
          <t>Vilafranca del Penedes</t>
        </is>
      </c>
      <c r="P15" s="7" t="inlineStr">
        <is>
          <t>Barceloneta</t>
        </is>
      </c>
      <c r="Q15" s="10" t="n">
        <v>107.59</v>
      </c>
      <c r="R15" s="10" t="n">
        <v>78.90000000000001</v>
      </c>
      <c r="S15" s="7" t="n">
        <v>1</v>
      </c>
      <c r="T15" s="7" t="inlineStr">
        <is>
          <t>Si</t>
        </is>
      </c>
      <c r="U15" s="10" t="n">
        <v>3</v>
      </c>
      <c r="V15" s="10" t="n">
        <v>2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Si</t>
        </is>
      </c>
      <c r="AA15" s="7" t="inlineStr">
        <is>
          <t>Si</t>
        </is>
      </c>
      <c r="AB15" s="7" t="inlineStr">
        <is>
          <t>Si</t>
        </is>
      </c>
      <c r="AC15" s="51" t="inlineStr">
        <is>
          <t>Aqui</t>
        </is>
      </c>
      <c r="AD15" s="18" t="n"/>
      <c r="AE15" s="13" t="n">
        <v>2450.571614462311</v>
      </c>
      <c r="AF15" s="13" t="inlineStr">
        <is>
          <t>-</t>
        </is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2024-09-23</t>
        </is>
      </c>
      <c r="D16" s="11" t="inlineStr">
        <is>
          <t>Finques SIP</t>
        </is>
      </c>
      <c r="E16" s="11" t="inlineStr">
        <is>
          <t>09904</t>
        </is>
      </c>
      <c r="F16" s="12" t="inlineStr">
        <is>
          <t>2025-01-14</t>
        </is>
      </c>
      <c r="G16" s="11" t="n">
        <v>113</v>
      </c>
      <c r="H16" s="19" t="n"/>
      <c r="I16" s="124" t="n">
        <v>250000</v>
      </c>
      <c r="J16" s="9" t="inlineStr">
        <is>
          <t>-</t>
        </is>
      </c>
      <c r="K16" s="7" t="inlineStr">
        <is>
          <t>Piso</t>
        </is>
      </c>
      <c r="L16" s="7" t="inlineStr">
        <is>
          <t>Para reformar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Penedes</t>
        </is>
      </c>
      <c r="P16" s="7" t="inlineStr">
        <is>
          <t>*CENTRO</t>
        </is>
      </c>
      <c r="Q16" s="10" t="n">
        <v>250</v>
      </c>
      <c r="R16" s="10" t="n">
        <v>230</v>
      </c>
      <c r="S16" s="7" t="n">
        <v>1</v>
      </c>
      <c r="T16" s="7" t="inlineStr">
        <is>
          <t>No</t>
        </is>
      </c>
      <c r="U16" s="10" t="n">
        <v>5</v>
      </c>
      <c r="V16" s="10" t="n">
        <v>3</v>
      </c>
      <c r="W16" s="7" t="inlineStr">
        <is>
          <t>Sur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No</t>
        </is>
      </c>
      <c r="AA16" s="7" t="inlineStr">
        <is>
          <t>No</t>
        </is>
      </c>
      <c r="AB16" s="7" t="inlineStr">
        <is>
          <t>No</t>
        </is>
      </c>
      <c r="AC16" s="15" t="inlineStr">
        <is>
          <t>Aqui</t>
        </is>
      </c>
      <c r="AD16" s="19" t="n"/>
      <c r="AE16" s="13" t="n">
        <v>1000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2024-09-23</t>
        </is>
      </c>
      <c r="D17" s="11" t="inlineStr">
        <is>
          <t>Finques SIP</t>
        </is>
      </c>
      <c r="E17" s="11" t="inlineStr">
        <is>
          <t>09710</t>
        </is>
      </c>
      <c r="F17" s="12" t="inlineStr">
        <is>
          <t>2025-01-14</t>
        </is>
      </c>
      <c r="G17" s="11" t="n">
        <v>113</v>
      </c>
      <c r="H17" s="19" t="n"/>
      <c r="I17" s="124" t="n">
        <v>199000</v>
      </c>
      <c r="J17" s="9" t="inlineStr">
        <is>
          <t>-</t>
        </is>
      </c>
      <c r="K17" s="7" t="inlineStr">
        <is>
          <t>Piso</t>
        </is>
      </c>
      <c r="L17" s="7" t="inlineStr">
        <is>
          <t>Buen estado</t>
        </is>
      </c>
      <c r="M17" s="10" t="n">
        <v>2003</v>
      </c>
      <c r="N17" s="10" t="n">
        <v>21</v>
      </c>
      <c r="O17" s="7" t="inlineStr">
        <is>
          <t>Vilafranca del Penedes</t>
        </is>
      </c>
      <c r="P17" s="7" t="inlineStr">
        <is>
          <t>Sant Julià</t>
        </is>
      </c>
      <c r="Q17" s="10" t="n">
        <v>80</v>
      </c>
      <c r="R17" s="10" t="n">
        <v>78</v>
      </c>
      <c r="S17" s="7" t="inlineStr">
        <is>
          <t>-</t>
        </is>
      </c>
      <c r="T17" s="7" t="inlineStr">
        <is>
          <t>Si</t>
        </is>
      </c>
      <c r="U17" s="10" t="n">
        <v>2</v>
      </c>
      <c r="V17" s="10" t="n">
        <v>1</v>
      </c>
      <c r="W17" s="7" t="inlineStr">
        <is>
          <t>Norte Sur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Si</t>
        </is>
      </c>
      <c r="AB17" s="7" t="inlineStr">
        <is>
          <t>Si</t>
        </is>
      </c>
      <c r="AC17" s="15" t="inlineStr">
        <is>
          <t>Aqui</t>
        </is>
      </c>
      <c r="AD17" s="19" t="n"/>
      <c r="AE17" s="13" t="n">
        <v>2487.5</v>
      </c>
      <c r="AF17" s="13" t="n">
        <v>2251.131221719457</v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Actiu</t>
        </is>
      </c>
      <c r="C18" s="12" t="inlineStr">
        <is>
          <t>2024-09-23</t>
        </is>
      </c>
      <c r="D18" s="11" t="inlineStr">
        <is>
          <t>Finques SIP</t>
        </is>
      </c>
      <c r="E18" s="11" t="inlineStr">
        <is>
          <t>09392</t>
        </is>
      </c>
      <c r="F18" s="12" t="inlineStr">
        <is>
          <t>2025-02-27</t>
        </is>
      </c>
      <c r="G18" s="11" t="n">
        <v>157</v>
      </c>
      <c r="H18" s="18" t="n"/>
      <c r="I18" s="124" t="n">
        <v>295000</v>
      </c>
      <c r="J18" s="9" t="inlineStr">
        <is>
          <t>55€ / Mensual</t>
        </is>
      </c>
      <c r="K18" s="7" t="inlineStr">
        <is>
          <t>Piso</t>
        </is>
      </c>
      <c r="L18" s="7" t="inlineStr">
        <is>
          <t>Nuevo</t>
        </is>
      </c>
      <c r="M18" s="10" t="n">
        <v>2020</v>
      </c>
      <c r="N18" s="10" t="n">
        <v>4</v>
      </c>
      <c r="O18" s="7" t="inlineStr">
        <is>
          <t>Vilafranca del Penedes</t>
        </is>
      </c>
      <c r="P18" s="7" t="inlineStr">
        <is>
          <t>Sant Julià</t>
        </is>
      </c>
      <c r="Q18" s="10" t="n">
        <v>134</v>
      </c>
      <c r="R18" s="10" t="n">
        <v>87</v>
      </c>
      <c r="S18" s="7" t="n">
        <v>1</v>
      </c>
      <c r="T18" s="7" t="inlineStr">
        <is>
          <t>Si</t>
        </is>
      </c>
      <c r="U18" s="10" t="n">
        <v>3</v>
      </c>
      <c r="V18" s="10" t="n">
        <v>2</v>
      </c>
      <c r="W18" s="7" t="inlineStr">
        <is>
          <t>-</t>
        </is>
      </c>
      <c r="X18" s="7" t="inlineStr">
        <is>
          <t>No</t>
        </is>
      </c>
      <c r="Y18" s="7" t="inlineStr">
        <is>
          <t>Si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5" t="inlineStr">
        <is>
          <t>Aqui</t>
        </is>
      </c>
      <c r="AD18" s="18" t="n"/>
      <c r="AE18" s="13" t="n">
        <v>2201.492537313433</v>
      </c>
      <c r="AF18" s="13" t="n">
        <v>2158.326016973954</v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2024-09-23</t>
        </is>
      </c>
      <c r="D19" s="11" t="inlineStr">
        <is>
          <t>Finques SIP</t>
        </is>
      </c>
      <c r="E19" s="11" t="inlineStr">
        <is>
          <t>09664</t>
        </is>
      </c>
      <c r="F19" s="12" t="inlineStr">
        <is>
          <t>2025-01-07</t>
        </is>
      </c>
      <c r="G19" s="11" t="n">
        <v>106</v>
      </c>
      <c r="H19" s="19" t="n"/>
      <c r="I19" s="124" t="n">
        <v>269000</v>
      </c>
      <c r="J19" s="9" t="inlineStr">
        <is>
          <t>-</t>
        </is>
      </c>
      <c r="K19" s="7" t="inlineStr">
        <is>
          <t>Dúplex</t>
        </is>
      </c>
      <c r="L19" s="7" t="inlineStr">
        <is>
          <t>Entrar a vivir</t>
        </is>
      </c>
      <c r="M19" s="10" t="n">
        <v>2002</v>
      </c>
      <c r="N19" s="10" t="n">
        <v>22</v>
      </c>
      <c r="O19" s="7" t="inlineStr">
        <is>
          <t>Vilafranca del Penedes</t>
        </is>
      </c>
      <c r="P19" s="7" t="inlineStr">
        <is>
          <t>La Girada</t>
        </is>
      </c>
      <c r="Q19" s="10" t="n">
        <v>131</v>
      </c>
      <c r="R19" s="10" t="n">
        <v>118</v>
      </c>
      <c r="S19" s="7" t="n">
        <v>5</v>
      </c>
      <c r="T19" s="7" t="inlineStr">
        <is>
          <t>Si</t>
        </is>
      </c>
      <c r="U19" s="10" t="n">
        <v>4</v>
      </c>
      <c r="V19" s="10" t="n">
        <v>3</v>
      </c>
      <c r="W19" s="7" t="inlineStr">
        <is>
          <t>Sur</t>
        </is>
      </c>
      <c r="X19" s="7" t="inlineStr">
        <is>
          <t>Si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Si</t>
        </is>
      </c>
      <c r="AB19" s="7" t="inlineStr">
        <is>
          <t>No</t>
        </is>
      </c>
      <c r="AC19" s="15" t="inlineStr">
        <is>
          <t>Aqui</t>
        </is>
      </c>
      <c r="AD19" s="19" t="n"/>
      <c r="AE19" s="13" t="n">
        <v>2053.435114503817</v>
      </c>
      <c r="AF19" s="13" t="n">
        <v>1849.941544598033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Actiu</t>
        </is>
      </c>
      <c r="C20" s="12" t="inlineStr">
        <is>
          <t>2024-09-23</t>
        </is>
      </c>
      <c r="D20" s="11" t="inlineStr">
        <is>
          <t>Finques SIP</t>
        </is>
      </c>
      <c r="E20" s="11" t="inlineStr">
        <is>
          <t>09943</t>
        </is>
      </c>
      <c r="F20" s="12" t="inlineStr">
        <is>
          <t>2025-02-27</t>
        </is>
      </c>
      <c r="G20" s="11" t="n">
        <v>157</v>
      </c>
      <c r="H20" s="19" t="n"/>
      <c r="I20" s="124" t="n">
        <v>236000</v>
      </c>
      <c r="J20" s="9" t="inlineStr">
        <is>
          <t>-</t>
        </is>
      </c>
      <c r="K20" s="7" t="inlineStr">
        <is>
          <t>Piso</t>
        </is>
      </c>
      <c r="L20" s="7" t="inlineStr">
        <is>
          <t>Semireformado</t>
        </is>
      </c>
      <c r="M20" s="10" t="n">
        <v>2003</v>
      </c>
      <c r="N20" s="10" t="n">
        <v>21</v>
      </c>
      <c r="O20" s="7" t="inlineStr">
        <is>
          <t>Vilafranca del Penedes</t>
        </is>
      </c>
      <c r="P20" s="7" t="inlineStr">
        <is>
          <t>Poble nou</t>
        </is>
      </c>
      <c r="Q20" s="10" t="n">
        <v>101</v>
      </c>
      <c r="R20" s="10" t="n">
        <v>93</v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Noroeste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Si</t>
        </is>
      </c>
      <c r="AB20" s="7" t="inlineStr">
        <is>
          <t>No</t>
        </is>
      </c>
      <c r="AC20" s="15" t="inlineStr">
        <is>
          <t>Aqui</t>
        </is>
      </c>
      <c r="AD20" s="19" t="n"/>
      <c r="AE20" s="13" t="n">
        <v>2336.633663366337</v>
      </c>
      <c r="AF20" s="13" t="n">
        <v>2114.600600331526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Actiu</t>
        </is>
      </c>
      <c r="C21" s="12" t="inlineStr">
        <is>
          <t>2024-09-23</t>
        </is>
      </c>
      <c r="D21" s="11" t="inlineStr">
        <is>
          <t>Finques SIP</t>
        </is>
      </c>
      <c r="E21" s="11" t="inlineStr">
        <is>
          <t>09939</t>
        </is>
      </c>
      <c r="F21" s="12" t="inlineStr">
        <is>
          <t>2025-02-27</t>
        </is>
      </c>
      <c r="G21" s="11" t="n">
        <v>157</v>
      </c>
      <c r="H21" s="18" t="n"/>
      <c r="I21" s="124" t="n">
        <v>248730</v>
      </c>
      <c r="J21" s="9" t="inlineStr">
        <is>
          <t>-</t>
        </is>
      </c>
      <c r="K21" s="7" t="inlineStr">
        <is>
          <t>Piso</t>
        </is>
      </c>
      <c r="L21" s="7" t="inlineStr">
        <is>
          <t>Nuevo</t>
        </is>
      </c>
      <c r="M21" s="10" t="inlineStr">
        <is>
          <t>-</t>
        </is>
      </c>
      <c r="N21" s="10" t="inlineStr">
        <is>
          <t>-</t>
        </is>
      </c>
      <c r="O21" s="7" t="inlineStr">
        <is>
          <t>Vilafranca del Penedes</t>
        </is>
      </c>
      <c r="P21" s="7" t="inlineStr">
        <is>
          <t>Barceloneta</t>
        </is>
      </c>
      <c r="Q21" s="10" t="n">
        <v>101.1</v>
      </c>
      <c r="R21" s="10" t="n">
        <v>73.05</v>
      </c>
      <c r="S21" s="7" t="n">
        <v>1</v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Si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No</t>
        </is>
      </c>
      <c r="AC21" s="15" t="inlineStr">
        <is>
          <t>Aqui</t>
        </is>
      </c>
      <c r="AD21" s="18" t="n"/>
      <c r="AE21" s="13" t="n">
        <v>2460.237388724036</v>
      </c>
      <c r="AF21" s="13" t="inlineStr">
        <is>
          <t>-</t>
        </is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Actiu</t>
        </is>
      </c>
      <c r="C22" s="12" t="inlineStr">
        <is>
          <t>2024-09-23</t>
        </is>
      </c>
      <c r="D22" s="11" t="inlineStr">
        <is>
          <t>Finques SIP</t>
        </is>
      </c>
      <c r="E22" s="11" t="inlineStr">
        <is>
          <t>09910</t>
        </is>
      </c>
      <c r="F22" s="12" t="inlineStr">
        <is>
          <t>2025-02-27</t>
        </is>
      </c>
      <c r="G22" s="11" t="n">
        <v>157</v>
      </c>
      <c r="H22" s="19" t="n"/>
      <c r="I22" s="124" t="n">
        <v>148000</v>
      </c>
      <c r="J22" s="9" t="inlineStr">
        <is>
          <t>-</t>
        </is>
      </c>
      <c r="K22" s="7" t="inlineStr">
        <is>
          <t>Piso</t>
        </is>
      </c>
      <c r="L22" s="7" t="inlineStr">
        <is>
          <t>Semireformado</t>
        </is>
      </c>
      <c r="M22" s="10" t="n">
        <v>1972</v>
      </c>
      <c r="N22" s="10" t="n">
        <v>52</v>
      </c>
      <c r="O22" s="7" t="inlineStr">
        <is>
          <t>Vilafranca del Penedes</t>
        </is>
      </c>
      <c r="P22" s="7" t="inlineStr">
        <is>
          <t>Centro</t>
        </is>
      </c>
      <c r="Q22" s="10" t="n">
        <v>73</v>
      </c>
      <c r="R22" s="10" t="n">
        <v>70</v>
      </c>
      <c r="S22" s="7" t="n">
        <v>1</v>
      </c>
      <c r="T22" s="7" t="inlineStr">
        <is>
          <t>Si</t>
        </is>
      </c>
      <c r="U22" s="10" t="n">
        <v>3</v>
      </c>
      <c r="V22" s="10" t="n">
        <v>1</v>
      </c>
      <c r="W22" s="7" t="inlineStr">
        <is>
          <t>Oeste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No</t>
        </is>
      </c>
      <c r="AA22" s="7" t="inlineStr">
        <is>
          <t>No</t>
        </is>
      </c>
      <c r="AB22" s="7" t="inlineStr">
        <is>
          <t>No</t>
        </is>
      </c>
      <c r="AC22" s="15" t="inlineStr">
        <is>
          <t>Aqui</t>
        </is>
      </c>
      <c r="AD22" s="19" t="n"/>
      <c r="AE22" s="13" t="n">
        <v>2027.397260273973</v>
      </c>
      <c r="AF22" s="13" t="n">
        <v>1609.045444661883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2024-09-23</t>
        </is>
      </c>
      <c r="D23" s="11" t="inlineStr">
        <is>
          <t>Finques SIP</t>
        </is>
      </c>
      <c r="E23" s="11" t="inlineStr">
        <is>
          <t>09886_1</t>
        </is>
      </c>
      <c r="F23" s="12" t="inlineStr">
        <is>
          <t>2025-01-20</t>
        </is>
      </c>
      <c r="G23" s="11" t="n">
        <v>119</v>
      </c>
      <c r="H23" s="19" t="n"/>
      <c r="I23" s="124" t="n">
        <v>297182</v>
      </c>
      <c r="J23" s="9" t="inlineStr">
        <is>
          <t>-</t>
        </is>
      </c>
      <c r="K23" s="7" t="inlineStr">
        <is>
          <t>Piso</t>
        </is>
      </c>
      <c r="L23" s="7" t="inlineStr">
        <is>
          <t>Nuevo</t>
        </is>
      </c>
      <c r="M23" s="10" t="inlineStr">
        <is>
          <t>-</t>
        </is>
      </c>
      <c r="N23" s="10" t="inlineStr">
        <is>
          <t>-</t>
        </is>
      </c>
      <c r="O23" s="7" t="inlineStr">
        <is>
          <t>Vilafranca del Penedes</t>
        </is>
      </c>
      <c r="P23" s="7" t="inlineStr">
        <is>
          <t>Poble nou</t>
        </is>
      </c>
      <c r="Q23" s="10" t="n">
        <v>87.86</v>
      </c>
      <c r="R23" s="10" t="n">
        <v>73.5</v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2</v>
      </c>
      <c r="W23" s="7" t="inlineStr">
        <is>
          <t>Sur</t>
        </is>
      </c>
      <c r="X23" s="7" t="inlineStr">
        <is>
          <t>No</t>
        </is>
      </c>
      <c r="Y23" s="7" t="inlineStr">
        <is>
          <t>Si</t>
        </is>
      </c>
      <c r="Z23" s="7" t="inlineStr">
        <is>
          <t>No</t>
        </is>
      </c>
      <c r="AA23" s="7" t="inlineStr">
        <is>
          <t>No</t>
        </is>
      </c>
      <c r="AB23" s="7" t="inlineStr">
        <is>
          <t>No</t>
        </is>
      </c>
      <c r="AC23" s="15" t="inlineStr">
        <is>
          <t>Aqui</t>
        </is>
      </c>
      <c r="AD23" s="19" t="n"/>
      <c r="AE23" s="13" t="n">
        <v>3382.44935124061</v>
      </c>
      <c r="AF23" s="13" t="inlineStr">
        <is>
          <t>-</t>
        </is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2024-09-23</t>
        </is>
      </c>
      <c r="D24" s="11" t="inlineStr">
        <is>
          <t>Finques SIP</t>
        </is>
      </c>
      <c r="E24" s="11" t="inlineStr">
        <is>
          <t>09883_1</t>
        </is>
      </c>
      <c r="F24" s="12" t="inlineStr">
        <is>
          <t>2025-01-20</t>
        </is>
      </c>
      <c r="G24" s="11" t="n">
        <v>119</v>
      </c>
      <c r="H24" s="18" t="n"/>
      <c r="I24" s="124" t="n">
        <v>358672</v>
      </c>
      <c r="J24" s="9" t="inlineStr">
        <is>
          <t>-</t>
        </is>
      </c>
      <c r="K24" s="7" t="inlineStr">
        <is>
          <t>Piso</t>
        </is>
      </c>
      <c r="L24" s="7" t="inlineStr">
        <is>
          <t>Nuevo</t>
        </is>
      </c>
      <c r="M24" s="10" t="inlineStr">
        <is>
          <t>-</t>
        </is>
      </c>
      <c r="N24" s="10" t="inlineStr">
        <is>
          <t>-</t>
        </is>
      </c>
      <c r="O24" s="7" t="inlineStr">
        <is>
          <t>Vilafranca del Penedes</t>
        </is>
      </c>
      <c r="P24" s="7" t="inlineStr">
        <is>
          <t>Poble nou</t>
        </is>
      </c>
      <c r="Q24" s="10" t="n">
        <v>118.6</v>
      </c>
      <c r="R24" s="10" t="n">
        <v>98.87</v>
      </c>
      <c r="S24" s="7" t="inlineStr">
        <is>
          <t>-</t>
        </is>
      </c>
      <c r="T24" s="7" t="inlineStr">
        <is>
          <t>No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Si</t>
        </is>
      </c>
      <c r="Z24" s="7" t="inlineStr">
        <is>
          <t>No</t>
        </is>
      </c>
      <c r="AA24" s="7" t="inlineStr">
        <is>
          <t>No</t>
        </is>
      </c>
      <c r="AB24" s="7" t="inlineStr">
        <is>
          <t>No</t>
        </is>
      </c>
      <c r="AC24" s="15" t="inlineStr">
        <is>
          <t>Aqui</t>
        </is>
      </c>
      <c r="AD24" s="18" t="n"/>
      <c r="AE24" s="13" t="n">
        <v>3024.215851602024</v>
      </c>
      <c r="AF24" s="13" t="inlineStr">
        <is>
          <t>-</t>
        </is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Actiu</t>
        </is>
      </c>
      <c r="C25" s="12" t="inlineStr">
        <is>
          <t>2024-09-23</t>
        </is>
      </c>
      <c r="D25" s="11" t="inlineStr">
        <is>
          <t>Finques SIP</t>
        </is>
      </c>
      <c r="E25" s="11" t="inlineStr">
        <is>
          <t>009150</t>
        </is>
      </c>
      <c r="F25" s="12" t="inlineStr">
        <is>
          <t>2025-02-27</t>
        </is>
      </c>
      <c r="G25" s="11" t="n">
        <v>157</v>
      </c>
      <c r="H25" s="19" t="n"/>
      <c r="I25" s="124" t="n">
        <v>295000</v>
      </c>
      <c r="J25" s="9" t="inlineStr">
        <is>
          <t>-</t>
        </is>
      </c>
      <c r="K25" s="7" t="inlineStr">
        <is>
          <t>Dúplex</t>
        </is>
      </c>
      <c r="L25" s="7" t="inlineStr">
        <is>
          <t>Buen estado</t>
        </is>
      </c>
      <c r="M25" s="10" t="n">
        <v>2004</v>
      </c>
      <c r="N25" s="10" t="n">
        <v>20</v>
      </c>
      <c r="O25" s="7" t="inlineStr">
        <is>
          <t>Vilafranca del Penedes</t>
        </is>
      </c>
      <c r="P25" s="7" t="inlineStr">
        <is>
          <t>Vilafranca del Penedès</t>
        </is>
      </c>
      <c r="Q25" s="10" t="n">
        <v>150</v>
      </c>
      <c r="R25" s="10" t="n">
        <v>125</v>
      </c>
      <c r="S25" s="7" t="inlineStr">
        <is>
          <t>-</t>
        </is>
      </c>
      <c r="T25" s="7" t="inlineStr">
        <is>
          <t>Si</t>
        </is>
      </c>
      <c r="U25" s="10" t="n">
        <v>4</v>
      </c>
      <c r="V25" s="10" t="n">
        <v>2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No</t>
        </is>
      </c>
      <c r="AA25" s="7" t="inlineStr">
        <is>
          <t>No</t>
        </is>
      </c>
      <c r="AB25" s="7" t="inlineStr">
        <is>
          <t>No</t>
        </is>
      </c>
      <c r="AC25" s="15" t="inlineStr">
        <is>
          <t>Aqui</t>
        </is>
      </c>
      <c r="AD25" s="19" t="n"/>
      <c r="AE25" s="13" t="n">
        <v>1966.666666666667</v>
      </c>
      <c r="AF25" s="13" t="n">
        <v>1787.878787878788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Actiu</t>
        </is>
      </c>
      <c r="C26" s="12" t="inlineStr">
        <is>
          <t>2024-09-23</t>
        </is>
      </c>
      <c r="D26" s="11" t="inlineStr">
        <is>
          <t>Finques SIP</t>
        </is>
      </c>
      <c r="E26" s="11" t="inlineStr">
        <is>
          <t>09940</t>
        </is>
      </c>
      <c r="F26" s="12" t="inlineStr">
        <is>
          <t>2025-02-27</t>
        </is>
      </c>
      <c r="G26" s="11" t="n">
        <v>157</v>
      </c>
      <c r="H26" s="19" t="n"/>
      <c r="I26" s="124" t="n">
        <v>260130</v>
      </c>
      <c r="J26" s="9" t="inlineStr">
        <is>
          <t>-</t>
        </is>
      </c>
      <c r="K26" s="7" t="inlineStr">
        <is>
          <t>Piso</t>
        </is>
      </c>
      <c r="L26" s="7" t="inlineStr">
        <is>
          <t>Nuevo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Penedes</t>
        </is>
      </c>
      <c r="P26" s="7" t="inlineStr">
        <is>
          <t>Barceloneta</t>
        </is>
      </c>
      <c r="Q26" s="10" t="n">
        <v>113.1</v>
      </c>
      <c r="R26" s="10" t="n">
        <v>82.40000000000001</v>
      </c>
      <c r="S26" s="7" t="n">
        <v>1</v>
      </c>
      <c r="T26" s="7" t="inlineStr">
        <is>
          <t>Si</t>
        </is>
      </c>
      <c r="U26" s="10" t="n">
        <v>3</v>
      </c>
      <c r="V26" s="10" t="n">
        <v>2</v>
      </c>
      <c r="W26" s="7" t="inlineStr">
        <is>
          <t>-</t>
        </is>
      </c>
      <c r="X26" s="7" t="inlineStr">
        <is>
          <t>No</t>
        </is>
      </c>
      <c r="Y26" s="7" t="inlineStr">
        <is>
          <t>Si</t>
        </is>
      </c>
      <c r="Z26" s="7" t="inlineStr">
        <is>
          <t>Si</t>
        </is>
      </c>
      <c r="AA26" s="7" t="inlineStr">
        <is>
          <t>Si</t>
        </is>
      </c>
      <c r="AB26" s="7" t="inlineStr">
        <is>
          <t>Si</t>
        </is>
      </c>
      <c r="AC26" s="15" t="inlineStr">
        <is>
          <t>Aqui</t>
        </is>
      </c>
      <c r="AD26" s="19" t="n"/>
      <c r="AE26" s="13" t="n">
        <v>2300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Actiu</t>
        </is>
      </c>
      <c r="C27" s="12" t="inlineStr">
        <is>
          <t>2024-09-23</t>
        </is>
      </c>
      <c r="D27" s="11" t="inlineStr">
        <is>
          <t>Finques SIP</t>
        </is>
      </c>
      <c r="E27" s="11" t="inlineStr">
        <is>
          <t>09938</t>
        </is>
      </c>
      <c r="F27" s="12" t="inlineStr">
        <is>
          <t>2025-02-27</t>
        </is>
      </c>
      <c r="G27" s="11" t="n">
        <v>157</v>
      </c>
      <c r="H27" s="18" t="n"/>
      <c r="I27" s="124" t="n">
        <v>277020</v>
      </c>
      <c r="J27" s="9" t="inlineStr">
        <is>
          <t>-</t>
        </is>
      </c>
      <c r="K27" s="7" t="inlineStr">
        <is>
          <t>Piso</t>
        </is>
      </c>
      <c r="L27" s="7" t="inlineStr">
        <is>
          <t>Nuevo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Vilafranca del Penedes</t>
        </is>
      </c>
      <c r="P27" s="7" t="inlineStr">
        <is>
          <t>Barceloneta</t>
        </is>
      </c>
      <c r="Q27" s="10" t="n">
        <v>113.4</v>
      </c>
      <c r="R27" s="10" t="n">
        <v>88.55</v>
      </c>
      <c r="S27" s="7" t="n">
        <v>1</v>
      </c>
      <c r="T27" s="7" t="inlineStr">
        <is>
          <t>No</t>
        </is>
      </c>
      <c r="U27" s="10" t="n">
        <v>3</v>
      </c>
      <c r="V27" s="10" t="n">
        <v>2</v>
      </c>
      <c r="W27" s="7" t="inlineStr">
        <is>
          <t>-</t>
        </is>
      </c>
      <c r="X27" s="7" t="inlineStr">
        <is>
          <t>No</t>
        </is>
      </c>
      <c r="Y27" s="7" t="inlineStr">
        <is>
          <t>Si</t>
        </is>
      </c>
      <c r="Z27" s="7" t="inlineStr">
        <is>
          <t>No</t>
        </is>
      </c>
      <c r="AA27" s="7" t="inlineStr">
        <is>
          <t>No</t>
        </is>
      </c>
      <c r="AB27" s="7" t="inlineStr">
        <is>
          <t>No</t>
        </is>
      </c>
      <c r="AC27" s="15" t="inlineStr">
        <is>
          <t>Aqui</t>
        </is>
      </c>
      <c r="AD27" s="18" t="n"/>
      <c r="AE27" s="13" t="n">
        <v>2442.857142857143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2024-09-23</t>
        </is>
      </c>
      <c r="D28" s="11" t="inlineStr">
        <is>
          <t>Finques SIP</t>
        </is>
      </c>
      <c r="E28" s="11" t="inlineStr">
        <is>
          <t>09882_1</t>
        </is>
      </c>
      <c r="F28" s="12" t="inlineStr">
        <is>
          <t>2025-01-20</t>
        </is>
      </c>
      <c r="G28" s="11" t="n">
        <v>119</v>
      </c>
      <c r="H28" s="19" t="n"/>
      <c r="I28" s="124" t="n">
        <v>194474</v>
      </c>
      <c r="J28" s="9" t="inlineStr">
        <is>
          <t>-</t>
        </is>
      </c>
      <c r="K28" s="7" t="inlineStr">
        <is>
          <t>Piso</t>
        </is>
      </c>
      <c r="L28" s="7" t="inlineStr">
        <is>
          <t>Nuevo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Vilafranca del Penedes</t>
        </is>
      </c>
      <c r="P28" s="7" t="inlineStr">
        <is>
          <t>Poble nou</t>
        </is>
      </c>
      <c r="Q28" s="10" t="n">
        <v>53.4</v>
      </c>
      <c r="R28" s="10" t="n">
        <v>43.76</v>
      </c>
      <c r="S28" s="7" t="inlineStr">
        <is>
          <t>-</t>
        </is>
      </c>
      <c r="T28" s="7" t="inlineStr">
        <is>
          <t>Si</t>
        </is>
      </c>
      <c r="U28" s="10" t="n">
        <v>2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No</t>
        </is>
      </c>
      <c r="AC28" s="15" t="inlineStr">
        <is>
          <t>Aqui</t>
        </is>
      </c>
      <c r="AD28" s="19" t="n"/>
      <c r="AE28" s="13" t="n">
        <v>3641.83520599251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2024-09-23</t>
        </is>
      </c>
      <c r="D29" s="11" t="inlineStr">
        <is>
          <t>Finques SIP</t>
        </is>
      </c>
      <c r="E29" s="11" t="inlineStr">
        <is>
          <t>09645</t>
        </is>
      </c>
      <c r="F29" s="12" t="inlineStr">
        <is>
          <t>2024-11-06</t>
        </is>
      </c>
      <c r="G29" s="11" t="n">
        <v>44</v>
      </c>
      <c r="H29" s="19" t="n"/>
      <c r="I29" s="124" t="n">
        <v>220000</v>
      </c>
      <c r="J29" s="9" t="inlineStr">
        <is>
          <t>-</t>
        </is>
      </c>
      <c r="K29" s="7" t="inlineStr">
        <is>
          <t>Piso</t>
        </is>
      </c>
      <c r="L29" s="7" t="inlineStr">
        <is>
          <t>Buen estado</t>
        </is>
      </c>
      <c r="M29" s="10" t="n">
        <v>2006</v>
      </c>
      <c r="N29" s="10" t="n">
        <v>18</v>
      </c>
      <c r="O29" s="7" t="inlineStr">
        <is>
          <t>Vilafranca del Penedes</t>
        </is>
      </c>
      <c r="P29" s="7" t="inlineStr">
        <is>
          <t>Sant Julià</t>
        </is>
      </c>
      <c r="Q29" s="10" t="n">
        <v>76</v>
      </c>
      <c r="R29" s="10" t="n">
        <v>68</v>
      </c>
      <c r="S29" s="7" t="n">
        <v>2</v>
      </c>
      <c r="T29" s="7" t="inlineStr">
        <is>
          <t>Si</t>
        </is>
      </c>
      <c r="U29" s="10" t="n">
        <v>2</v>
      </c>
      <c r="V29" s="10" t="n">
        <v>1</v>
      </c>
      <c r="W29" s="7" t="inlineStr">
        <is>
          <t>-</t>
        </is>
      </c>
      <c r="X29" s="7" t="inlineStr">
        <is>
          <t>No</t>
        </is>
      </c>
      <c r="Y29" s="7" t="inlineStr">
        <is>
          <t>Si</t>
        </is>
      </c>
      <c r="Z29" s="7" t="inlineStr">
        <is>
          <t>No</t>
        </is>
      </c>
      <c r="AA29" s="7" t="inlineStr">
        <is>
          <t>No</t>
        </is>
      </c>
      <c r="AB29" s="7" t="inlineStr">
        <is>
          <t>No</t>
        </is>
      </c>
      <c r="AC29" s="51" t="inlineStr">
        <is>
          <t>Aqui</t>
        </is>
      </c>
      <c r="AD29" s="19" t="n"/>
      <c r="AE29" s="13" t="n">
        <v>2894.736842105263</v>
      </c>
      <c r="AF29" s="13" t="n">
        <v>2655.721873491067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2024-09-23</t>
        </is>
      </c>
      <c r="D30" s="11" t="inlineStr">
        <is>
          <t>Finques SIP</t>
        </is>
      </c>
      <c r="E30" s="11" t="inlineStr">
        <is>
          <t>09884_1</t>
        </is>
      </c>
      <c r="F30" s="12" t="inlineStr">
        <is>
          <t>2025-01-20</t>
        </is>
      </c>
      <c r="G30" s="11" t="n">
        <v>119</v>
      </c>
      <c r="H30" s="18" t="n"/>
      <c r="I30" s="124" t="n">
        <v>302358</v>
      </c>
      <c r="J30" s="9" t="inlineStr">
        <is>
          <t>-</t>
        </is>
      </c>
      <c r="K30" s="7" t="inlineStr">
        <is>
          <t>Piso</t>
        </is>
      </c>
      <c r="L30" s="7" t="inlineStr">
        <is>
          <t>Nuevo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Vilafranca del Penedes</t>
        </is>
      </c>
      <c r="P30" s="7" t="inlineStr">
        <is>
          <t>Poble nou</t>
        </is>
      </c>
      <c r="Q30" s="10" t="n">
        <v>87.81999999999999</v>
      </c>
      <c r="R30" s="10" t="n">
        <v>74.86</v>
      </c>
      <c r="S30" s="7" t="inlineStr">
        <is>
          <t>-</t>
        </is>
      </c>
      <c r="T30" s="7" t="inlineStr">
        <is>
          <t>Si</t>
        </is>
      </c>
      <c r="U30" s="10" t="n">
        <v>3</v>
      </c>
      <c r="V30" s="10" t="n">
        <v>2</v>
      </c>
      <c r="W30" s="7" t="inlineStr">
        <is>
          <t>Oeste</t>
        </is>
      </c>
      <c r="X30" s="7" t="inlineStr">
        <is>
          <t>No</t>
        </is>
      </c>
      <c r="Y30" s="7" t="inlineStr">
        <is>
          <t>Si</t>
        </is>
      </c>
      <c r="Z30" s="7" t="inlineStr">
        <is>
          <t>No</t>
        </is>
      </c>
      <c r="AA30" s="7" t="inlineStr">
        <is>
          <t>No</t>
        </is>
      </c>
      <c r="AB30" s="7" t="inlineStr">
        <is>
          <t>No</t>
        </is>
      </c>
      <c r="AC30" s="15" t="inlineStr">
        <is>
          <t>Aqui</t>
        </is>
      </c>
      <c r="AD30" s="18" t="n"/>
      <c r="AE30" s="13" t="n">
        <v>3442.928717831929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2024-09-23</t>
        </is>
      </c>
      <c r="D31" s="11" t="inlineStr">
        <is>
          <t>Finques SIP</t>
        </is>
      </c>
      <c r="E31" s="11" t="inlineStr">
        <is>
          <t>09885_1</t>
        </is>
      </c>
      <c r="F31" s="12" t="inlineStr">
        <is>
          <t>2025-01-20</t>
        </is>
      </c>
      <c r="G31" s="11" t="n">
        <v>119</v>
      </c>
      <c r="H31" s="19" t="n"/>
      <c r="I31" s="124" t="n">
        <v>295688</v>
      </c>
      <c r="J31" s="9" t="inlineStr">
        <is>
          <t>-</t>
        </is>
      </c>
      <c r="K31" s="7" t="inlineStr">
        <is>
          <t>Piso</t>
        </is>
      </c>
      <c r="L31" s="7" t="inlineStr">
        <is>
          <t>Nuevo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Vilafranca del Penedes</t>
        </is>
      </c>
      <c r="P31" s="7" t="inlineStr">
        <is>
          <t>Poble nou</t>
        </is>
      </c>
      <c r="Q31" s="10" t="n">
        <v>87</v>
      </c>
      <c r="R31" s="10" t="n">
        <v>72.45</v>
      </c>
      <c r="S31" s="7" t="inlineStr">
        <is>
          <t>-</t>
        </is>
      </c>
      <c r="T31" s="7" t="inlineStr">
        <is>
          <t>No</t>
        </is>
      </c>
      <c r="U31" s="10" t="n">
        <v>3</v>
      </c>
      <c r="V31" s="10" t="n">
        <v>2</v>
      </c>
      <c r="W31" s="7" t="inlineStr">
        <is>
          <t>-</t>
        </is>
      </c>
      <c r="X31" s="7" t="inlineStr">
        <is>
          <t>No</t>
        </is>
      </c>
      <c r="Y31" s="7" t="inlineStr">
        <is>
          <t>Si</t>
        </is>
      </c>
      <c r="Z31" s="7" t="inlineStr">
        <is>
          <t>No</t>
        </is>
      </c>
      <c r="AA31" s="7" t="inlineStr">
        <is>
          <t>No</t>
        </is>
      </c>
      <c r="AB31" s="7" t="inlineStr">
        <is>
          <t>No</t>
        </is>
      </c>
      <c r="AC31" s="51" t="inlineStr">
        <is>
          <t>Aqui</t>
        </is>
      </c>
      <c r="AD31" s="19" t="n"/>
      <c r="AE31" s="13" t="n">
        <v>3398.712643678161</v>
      </c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2024-09-23</t>
        </is>
      </c>
      <c r="D32" s="11" t="inlineStr">
        <is>
          <t>Finques SIP</t>
        </is>
      </c>
      <c r="E32" s="11" t="inlineStr">
        <is>
          <t>09887_1</t>
        </is>
      </c>
      <c r="F32" s="12" t="inlineStr">
        <is>
          <t>2025-01-20</t>
        </is>
      </c>
      <c r="G32" s="11" t="n">
        <v>119</v>
      </c>
      <c r="H32" s="19" t="n"/>
      <c r="I32" s="124" t="n">
        <v>281761</v>
      </c>
      <c r="J32" s="9" t="inlineStr">
        <is>
          <t>-</t>
        </is>
      </c>
      <c r="K32" s="7" t="inlineStr">
        <is>
          <t>Piso</t>
        </is>
      </c>
      <c r="L32" s="7" t="inlineStr">
        <is>
          <t>Nuevo</t>
        </is>
      </c>
      <c r="M32" s="10" t="inlineStr">
        <is>
          <t>-</t>
        </is>
      </c>
      <c r="N32" s="10" t="inlineStr">
        <is>
          <t>-</t>
        </is>
      </c>
      <c r="O32" s="7" t="inlineStr">
        <is>
          <t>Vilafranca del Penedes</t>
        </is>
      </c>
      <c r="P32" s="7" t="inlineStr">
        <is>
          <t>Poble nou</t>
        </is>
      </c>
      <c r="Q32" s="10" t="n">
        <v>87.28</v>
      </c>
      <c r="R32" s="10" t="n">
        <v>71.34999999999999</v>
      </c>
      <c r="S32" s="7" t="inlineStr">
        <is>
          <t>-</t>
        </is>
      </c>
      <c r="T32" s="7" t="inlineStr">
        <is>
          <t>No</t>
        </is>
      </c>
      <c r="U32" s="10" t="n">
        <v>3</v>
      </c>
      <c r="V32" s="10" t="n">
        <v>2</v>
      </c>
      <c r="W32" s="7" t="inlineStr">
        <is>
          <t>-</t>
        </is>
      </c>
      <c r="X32" s="7" t="inlineStr">
        <is>
          <t>No</t>
        </is>
      </c>
      <c r="Y32" s="7" t="inlineStr">
        <is>
          <t>Si</t>
        </is>
      </c>
      <c r="Z32" s="7" t="inlineStr">
        <is>
          <t>No</t>
        </is>
      </c>
      <c r="AA32" s="7" t="inlineStr">
        <is>
          <t>No</t>
        </is>
      </c>
      <c r="AB32" s="7" t="inlineStr">
        <is>
          <t>No</t>
        </is>
      </c>
      <c r="AC32" s="51" t="inlineStr">
        <is>
          <t>Aqui</t>
        </is>
      </c>
      <c r="AD32" s="19" t="n"/>
      <c r="AE32" s="13" t="n">
        <v>3228.242438130156</v>
      </c>
      <c r="AF32" s="13" t="inlineStr">
        <is>
          <t>-</t>
        </is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2024-09-23</t>
        </is>
      </c>
      <c r="D33" s="11" t="inlineStr">
        <is>
          <t>Finques SIP</t>
        </is>
      </c>
      <c r="E33" s="11" t="inlineStr">
        <is>
          <t>09975</t>
        </is>
      </c>
      <c r="F33" s="12" t="inlineStr">
        <is>
          <t>2024-09-29</t>
        </is>
      </c>
      <c r="G33" s="60" t="n">
        <v>6</v>
      </c>
      <c r="H33" s="18" t="n"/>
      <c r="I33" s="124" t="inlineStr">
        <is>
          <t>Lloguer (900€)</t>
        </is>
      </c>
      <c r="J33" s="9" t="inlineStr">
        <is>
          <t>-</t>
        </is>
      </c>
      <c r="K33" s="7" t="inlineStr">
        <is>
          <t>Dúplex</t>
        </is>
      </c>
      <c r="L33" s="7" t="inlineStr">
        <is>
          <t>Entrar a vivir</t>
        </is>
      </c>
      <c r="M33" s="10" t="n">
        <v>1998</v>
      </c>
      <c r="N33" s="10" t="n">
        <v>26</v>
      </c>
      <c r="O33" s="7" t="inlineStr">
        <is>
          <t>Vilafranca del Penedes</t>
        </is>
      </c>
      <c r="P33" s="7" t="inlineStr">
        <is>
          <t>*CENTRO</t>
        </is>
      </c>
      <c r="Q33" s="10" t="n">
        <v>102</v>
      </c>
      <c r="R33" s="10" t="n">
        <v>90</v>
      </c>
      <c r="S33" s="7" t="n">
        <v>3</v>
      </c>
      <c r="T33" s="7" t="inlineStr">
        <is>
          <t>Si</t>
        </is>
      </c>
      <c r="U33" s="10" t="n">
        <v>3</v>
      </c>
      <c r="V33" s="10" t="n">
        <v>2</v>
      </c>
      <c r="W33" s="7" t="inlineStr">
        <is>
          <t>Oeste</t>
        </is>
      </c>
      <c r="X33" s="7" t="inlineStr">
        <is>
          <t>No</t>
        </is>
      </c>
      <c r="Y33" s="7" t="inlineStr">
        <is>
          <t>Si</t>
        </is>
      </c>
      <c r="Z33" s="7" t="inlineStr">
        <is>
          <t>No</t>
        </is>
      </c>
      <c r="AA33" s="7" t="inlineStr">
        <is>
          <t>Si</t>
        </is>
      </c>
      <c r="AB33" s="7" t="inlineStr">
        <is>
          <t>No</t>
        </is>
      </c>
      <c r="AC33" s="59" t="inlineStr">
        <is>
          <t>Aqui</t>
        </is>
      </c>
      <c r="AD33" s="18" t="n"/>
      <c r="AE33" s="13" t="inlineStr">
        <is>
          <t>-</t>
        </is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2024-09-23</t>
        </is>
      </c>
      <c r="D34" s="11" t="inlineStr">
        <is>
          <t>Finques SIP</t>
        </is>
      </c>
      <c r="E34" s="11" t="inlineStr">
        <is>
          <t>09889</t>
        </is>
      </c>
      <c r="F34" s="12" t="inlineStr">
        <is>
          <t>2024-11-12</t>
        </is>
      </c>
      <c r="G34" s="11" t="n">
        <v>50</v>
      </c>
      <c r="H34" s="19" t="n"/>
      <c r="I34" s="124" t="n">
        <v>174000</v>
      </c>
      <c r="J34" s="9" t="inlineStr">
        <is>
          <t>-</t>
        </is>
      </c>
      <c r="K34" s="7" t="inlineStr">
        <is>
          <t>Adosado</t>
        </is>
      </c>
      <c r="L34" s="7" t="inlineStr">
        <is>
          <t>Buen estado</t>
        </is>
      </c>
      <c r="M34" s="10" t="n">
        <v>1850</v>
      </c>
      <c r="N34" s="10" t="n">
        <v>174</v>
      </c>
      <c r="O34" s="7" t="inlineStr">
        <is>
          <t>Vilafranca del Penedes</t>
        </is>
      </c>
      <c r="P34" s="7" t="inlineStr">
        <is>
          <t>*CENTRO</t>
        </is>
      </c>
      <c r="Q34" s="10" t="n">
        <v>100</v>
      </c>
      <c r="R34" s="10" t="n">
        <v>90</v>
      </c>
      <c r="S34" s="7" t="n">
        <v>1</v>
      </c>
      <c r="T34" s="7" t="inlineStr">
        <is>
          <t>No</t>
        </is>
      </c>
      <c r="U34" s="10" t="n">
        <v>2</v>
      </c>
      <c r="V34" s="10" t="n">
        <v>2</v>
      </c>
      <c r="W34" s="7" t="inlineStr">
        <is>
          <t>Noreste</t>
        </is>
      </c>
      <c r="X34" s="7" t="inlineStr">
        <is>
          <t>No</t>
        </is>
      </c>
      <c r="Y34" s="7" t="inlineStr">
        <is>
          <t>Si</t>
        </is>
      </c>
      <c r="Z34" s="7" t="inlineStr">
        <is>
          <t>No</t>
        </is>
      </c>
      <c r="AA34" s="7" t="inlineStr">
        <is>
          <t>No</t>
        </is>
      </c>
      <c r="AB34" s="7" t="inlineStr">
        <is>
          <t>No</t>
        </is>
      </c>
      <c r="AC34" s="59" t="inlineStr">
        <is>
          <t>Aqui</t>
        </is>
      </c>
      <c r="AD34" s="19" t="n"/>
      <c r="AE34" s="13" t="n">
        <v>1740</v>
      </c>
      <c r="AF34" s="13" t="n">
        <v>930.4812834224598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2024-09-23</t>
        </is>
      </c>
      <c r="D35" s="11" t="inlineStr">
        <is>
          <t>Finques SIP</t>
        </is>
      </c>
      <c r="E35" s="11" t="inlineStr">
        <is>
          <t>09974</t>
        </is>
      </c>
      <c r="F35" s="12" t="inlineStr">
        <is>
          <t>2024-09-29</t>
        </is>
      </c>
      <c r="G35" s="60" t="n">
        <v>6</v>
      </c>
      <c r="H35" s="19" t="n"/>
      <c r="I35" s="124" t="inlineStr">
        <is>
          <t>Lloguer (875€)</t>
        </is>
      </c>
      <c r="J35" s="9" t="inlineStr">
        <is>
          <t>-</t>
        </is>
      </c>
      <c r="K35" s="7" t="inlineStr">
        <is>
          <t>Piso</t>
        </is>
      </c>
      <c r="L35" s="7" t="inlineStr">
        <is>
          <t>Buen estado</t>
        </is>
      </c>
      <c r="M35" s="10" t="n">
        <v>2008</v>
      </c>
      <c r="N35" s="10" t="n">
        <v>16</v>
      </c>
      <c r="O35" s="7" t="inlineStr">
        <is>
          <t>Vilafranca del Penedes</t>
        </is>
      </c>
      <c r="P35" s="7" t="inlineStr">
        <is>
          <t>La Girada</t>
        </is>
      </c>
      <c r="Q35" s="10" t="n">
        <v>80</v>
      </c>
      <c r="R35" s="10" t="inlineStr">
        <is>
          <t>-</t>
        </is>
      </c>
      <c r="S35" s="7" t="n">
        <v>1</v>
      </c>
      <c r="T35" s="7" t="inlineStr">
        <is>
          <t>Si</t>
        </is>
      </c>
      <c r="U35" s="10" t="n">
        <v>3</v>
      </c>
      <c r="V35" s="10" t="n">
        <v>2</v>
      </c>
      <c r="W35" s="7" t="inlineStr">
        <is>
          <t>-</t>
        </is>
      </c>
      <c r="X35" s="7" t="inlineStr">
        <is>
          <t>No</t>
        </is>
      </c>
      <c r="Y35" s="7" t="inlineStr">
        <is>
          <t>No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59" t="inlineStr">
        <is>
          <t>Aqui</t>
        </is>
      </c>
      <c r="AD35" s="19" t="n"/>
      <c r="AE35" s="13" t="inlineStr">
        <is>
          <t>-</t>
        </is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Actiu</t>
        </is>
      </c>
      <c r="C36" s="12" t="inlineStr">
        <is>
          <t>2024-09-23</t>
        </is>
      </c>
      <c r="D36" s="11" t="inlineStr">
        <is>
          <t>Finques SIP</t>
        </is>
      </c>
      <c r="E36" s="11" t="inlineStr">
        <is>
          <t>009125</t>
        </is>
      </c>
      <c r="F36" s="12" t="inlineStr">
        <is>
          <t>2025-02-27</t>
        </is>
      </c>
      <c r="G36" s="60" t="n">
        <v>157</v>
      </c>
      <c r="H36" s="18" t="n"/>
      <c r="I36" s="124" t="n">
        <v>287000</v>
      </c>
      <c r="J36" s="9" t="inlineStr">
        <is>
          <t>-</t>
        </is>
      </c>
      <c r="K36" s="7" t="inlineStr">
        <is>
          <t>Casa</t>
        </is>
      </c>
      <c r="L36" s="7" t="inlineStr">
        <is>
          <t>Para reformar</t>
        </is>
      </c>
      <c r="M36" s="10" t="n">
        <v>1800</v>
      </c>
      <c r="N36" s="10" t="n">
        <v>224</v>
      </c>
      <c r="O36" s="7" t="inlineStr">
        <is>
          <t>Vilafranca del Penedes</t>
        </is>
      </c>
      <c r="P36" s="7" t="inlineStr">
        <is>
          <t>Vilafranca del Penedès</t>
        </is>
      </c>
      <c r="Q36" s="10" t="n">
        <v>300</v>
      </c>
      <c r="R36" s="10" t="n">
        <v>180</v>
      </c>
      <c r="S36" s="7" t="inlineStr">
        <is>
          <t>-</t>
        </is>
      </c>
      <c r="T36" s="7" t="inlineStr">
        <is>
          <t>No</t>
        </is>
      </c>
      <c r="U36" s="10" t="inlineStr">
        <is>
          <t>-</t>
        </is>
      </c>
      <c r="V36" s="10" t="n">
        <v>2</v>
      </c>
      <c r="W36" s="7" t="inlineStr">
        <is>
          <t>-</t>
        </is>
      </c>
      <c r="X36" s="7" t="inlineStr">
        <is>
          <t>No</t>
        </is>
      </c>
      <c r="Y36" s="7" t="inlineStr">
        <is>
          <t>No</t>
        </is>
      </c>
      <c r="Z36" s="7" t="inlineStr">
        <is>
          <t>No</t>
        </is>
      </c>
      <c r="AA36" s="7" t="inlineStr">
        <is>
          <t>No</t>
        </is>
      </c>
      <c r="AB36" s="7" t="inlineStr">
        <is>
          <t>No</t>
        </is>
      </c>
      <c r="AC36" s="59" t="inlineStr">
        <is>
          <t>Aqui</t>
        </is>
      </c>
      <c r="AD36" s="18" t="n"/>
      <c r="AE36" s="13" t="n">
        <v>956.6666666666666</v>
      </c>
      <c r="AF36" s="13" t="n">
        <v>451.2578616352201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Actiu</t>
        </is>
      </c>
      <c r="C37" s="12" t="inlineStr">
        <is>
          <t>2024-09-23</t>
        </is>
      </c>
      <c r="D37" s="11" t="inlineStr">
        <is>
          <t>Finques SIP</t>
        </is>
      </c>
      <c r="E37" s="11" t="inlineStr">
        <is>
          <t>09841</t>
        </is>
      </c>
      <c r="F37" s="12" t="inlineStr">
        <is>
          <t>2025-02-27</t>
        </is>
      </c>
      <c r="G37" s="11" t="n">
        <v>157</v>
      </c>
      <c r="H37" s="19" t="n"/>
      <c r="I37" s="124" t="n">
        <v>176000</v>
      </c>
      <c r="J37" s="9" t="inlineStr">
        <is>
          <t>-</t>
        </is>
      </c>
      <c r="K37" s="7" t="inlineStr">
        <is>
          <t>Casa</t>
        </is>
      </c>
      <c r="L37" s="7" t="inlineStr">
        <is>
          <t>Buen estado</t>
        </is>
      </c>
      <c r="M37" s="10" t="n">
        <v>1884</v>
      </c>
      <c r="N37" s="10" t="n">
        <v>140</v>
      </c>
      <c r="O37" s="7" t="inlineStr">
        <is>
          <t>Vilafranca del Penedes</t>
        </is>
      </c>
      <c r="P37" s="7" t="inlineStr">
        <is>
          <t>Sant Julià</t>
        </is>
      </c>
      <c r="Q37" s="10" t="n">
        <v>145</v>
      </c>
      <c r="R37" s="10" t="n">
        <v>140</v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Este Oeste</t>
        </is>
      </c>
      <c r="X37" s="7" t="inlineStr">
        <is>
          <t>No</t>
        </is>
      </c>
      <c r="Y37" s="7" t="inlineStr">
        <is>
          <t>Si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No</t>
        </is>
      </c>
      <c r="AC37" s="59" t="inlineStr">
        <is>
          <t>Aqui</t>
        </is>
      </c>
      <c r="AD37" s="19" t="n"/>
      <c r="AE37" s="13" t="n">
        <v>1213.793103448276</v>
      </c>
      <c r="AF37" s="13" t="n">
        <v>713.995943204868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Actiu</t>
        </is>
      </c>
      <c r="C38" s="12" t="inlineStr">
        <is>
          <t>2024-09-23</t>
        </is>
      </c>
      <c r="D38" s="11" t="inlineStr">
        <is>
          <t>Finques SIP</t>
        </is>
      </c>
      <c r="E38" s="11" t="inlineStr">
        <is>
          <t>09250</t>
        </is>
      </c>
      <c r="F38" s="12" t="inlineStr">
        <is>
          <t>2025-02-27</t>
        </is>
      </c>
      <c r="G38" s="11" t="n">
        <v>157</v>
      </c>
      <c r="H38" s="19" t="n"/>
      <c r="I38" s="124" t="n">
        <v>300000</v>
      </c>
      <c r="J38" s="9" t="inlineStr">
        <is>
          <t>-</t>
        </is>
      </c>
      <c r="K38" s="7" t="inlineStr">
        <is>
          <t>Casa</t>
        </is>
      </c>
      <c r="L38" s="7" t="inlineStr">
        <is>
          <t>Para reformar</t>
        </is>
      </c>
      <c r="M38" s="10" t="n">
        <v>1850</v>
      </c>
      <c r="N38" s="10" t="n">
        <v>174</v>
      </c>
      <c r="O38" s="7" t="inlineStr">
        <is>
          <t>Vilafranca del Penedes</t>
        </is>
      </c>
      <c r="P38" s="7" t="inlineStr">
        <is>
          <t>*CENTRO</t>
        </is>
      </c>
      <c r="Q38" s="10" t="n">
        <v>702</v>
      </c>
      <c r="R38" s="10" t="n">
        <v>378</v>
      </c>
      <c r="S38" s="7" t="inlineStr">
        <is>
          <t>-</t>
        </is>
      </c>
      <c r="T38" s="7" t="inlineStr">
        <is>
          <t>No</t>
        </is>
      </c>
      <c r="U38" s="10" t="n">
        <v>15</v>
      </c>
      <c r="V38" s="10" t="n">
        <v>5</v>
      </c>
      <c r="W38" s="7" t="inlineStr">
        <is>
          <t>-</t>
        </is>
      </c>
      <c r="X38" s="7" t="inlineStr">
        <is>
          <t>No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No</t>
        </is>
      </c>
      <c r="AB38" s="7" t="inlineStr">
        <is>
          <t>No</t>
        </is>
      </c>
      <c r="AC38" s="59" t="inlineStr">
        <is>
          <t>Aqui</t>
        </is>
      </c>
      <c r="AD38" s="19" t="n"/>
      <c r="AE38" s="13" t="n">
        <v>427.3504273504274</v>
      </c>
      <c r="AF38" s="13" t="n">
        <v>228.5296402943462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Actiu</t>
        </is>
      </c>
      <c r="C39" s="12" t="inlineStr">
        <is>
          <t>2024-09-23</t>
        </is>
      </c>
      <c r="D39" s="11" t="inlineStr">
        <is>
          <t>Finques SIP</t>
        </is>
      </c>
      <c r="E39" s="11" t="inlineStr">
        <is>
          <t>09513</t>
        </is>
      </c>
      <c r="F39" s="12" t="inlineStr">
        <is>
          <t>2025-02-27</t>
        </is>
      </c>
      <c r="G39" s="11" t="n">
        <v>157</v>
      </c>
      <c r="H39" s="18" t="n"/>
      <c r="I39" s="124" t="n">
        <v>475000</v>
      </c>
      <c r="J39" s="9" t="inlineStr">
        <is>
          <t>-</t>
        </is>
      </c>
      <c r="K39" s="7" t="inlineStr">
        <is>
          <t>Casa</t>
        </is>
      </c>
      <c r="L39" s="7" t="inlineStr">
        <is>
          <t>Entrar a vivir</t>
        </is>
      </c>
      <c r="M39" s="10" t="n">
        <v>1995</v>
      </c>
      <c r="N39" s="10" t="n">
        <v>29</v>
      </c>
      <c r="O39" s="7" t="inlineStr">
        <is>
          <t>Vilafranca del Penedes</t>
        </is>
      </c>
      <c r="P39" s="7" t="inlineStr">
        <is>
          <t>Vilafranca del Penedès</t>
        </is>
      </c>
      <c r="Q39" s="10" t="n">
        <v>210</v>
      </c>
      <c r="R39" s="10" t="n">
        <v>187</v>
      </c>
      <c r="S39" s="7" t="n">
        <v>2</v>
      </c>
      <c r="T39" s="7" t="inlineStr">
        <is>
          <t>No</t>
        </is>
      </c>
      <c r="U39" s="10" t="n">
        <v>8</v>
      </c>
      <c r="V39" s="10" t="n">
        <v>3</v>
      </c>
      <c r="W39" s="7" t="inlineStr">
        <is>
          <t>-</t>
        </is>
      </c>
      <c r="X39" s="7" t="inlineStr">
        <is>
          <t>Si</t>
        </is>
      </c>
      <c r="Y39" s="7" t="inlineStr">
        <is>
          <t>No</t>
        </is>
      </c>
      <c r="Z39" s="7" t="inlineStr">
        <is>
          <t>No</t>
        </is>
      </c>
      <c r="AA39" s="7" t="inlineStr">
        <is>
          <t>Si</t>
        </is>
      </c>
      <c r="AB39" s="7" t="inlineStr">
        <is>
          <t>No</t>
        </is>
      </c>
      <c r="AC39" s="16" t="inlineStr">
        <is>
          <t>Aqui</t>
        </is>
      </c>
      <c r="AD39" s="18" t="n"/>
      <c r="AE39" s="13" t="n">
        <v>2261.904761904762</v>
      </c>
      <c r="AF39" s="13" t="n">
        <v>1975.46267415263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Actiu</t>
        </is>
      </c>
      <c r="C40" s="12" t="inlineStr">
        <is>
          <t>2024-09-23</t>
        </is>
      </c>
      <c r="D40" s="11" t="inlineStr">
        <is>
          <t>Finques SIP</t>
        </is>
      </c>
      <c r="E40" s="11" t="inlineStr">
        <is>
          <t>09251</t>
        </is>
      </c>
      <c r="F40" s="12" t="inlineStr">
        <is>
          <t>2025-02-27</t>
        </is>
      </c>
      <c r="G40" s="11" t="n">
        <v>157</v>
      </c>
      <c r="H40" s="19" t="n"/>
      <c r="I40" s="124" t="n">
        <v>235000</v>
      </c>
      <c r="J40" s="9" t="inlineStr">
        <is>
          <t>-</t>
        </is>
      </c>
      <c r="K40" s="7" t="inlineStr">
        <is>
          <t>Casa</t>
        </is>
      </c>
      <c r="L40" s="7" t="inlineStr">
        <is>
          <t>Para reformar</t>
        </is>
      </c>
      <c r="M40" s="10" t="n">
        <v>1850</v>
      </c>
      <c r="N40" s="10" t="n">
        <v>174</v>
      </c>
      <c r="O40" s="7" t="inlineStr">
        <is>
          <t>Vilafranca del Penedes</t>
        </is>
      </c>
      <c r="P40" s="7" t="inlineStr">
        <is>
          <t>*CENTRO</t>
        </is>
      </c>
      <c r="Q40" s="10" t="n">
        <v>280</v>
      </c>
      <c r="R40" s="10" t="n">
        <v>173</v>
      </c>
      <c r="S40" s="7" t="inlineStr">
        <is>
          <t>-</t>
        </is>
      </c>
      <c r="T40" s="7" t="inlineStr">
        <is>
          <t>No</t>
        </is>
      </c>
      <c r="U40" s="10" t="n">
        <v>6</v>
      </c>
      <c r="V40" s="10" t="n">
        <v>1</v>
      </c>
      <c r="W40" s="7" t="inlineStr">
        <is>
          <t>-</t>
        </is>
      </c>
      <c r="X40" s="7" t="inlineStr">
        <is>
          <t>No</t>
        </is>
      </c>
      <c r="Y40" s="7" t="inlineStr">
        <is>
          <t>Si</t>
        </is>
      </c>
      <c r="Z40" s="7" t="inlineStr">
        <is>
          <t>No</t>
        </is>
      </c>
      <c r="AA40" s="7" t="inlineStr">
        <is>
          <t>No</t>
        </is>
      </c>
      <c r="AB40" s="7" t="inlineStr">
        <is>
          <t>Si</t>
        </is>
      </c>
      <c r="AC40" s="16" t="inlineStr">
        <is>
          <t>Aqui</t>
        </is>
      </c>
      <c r="AD40" s="19" t="n"/>
      <c r="AE40" s="13" t="n">
        <v>839.2857142857143</v>
      </c>
      <c r="AF40" s="13" t="n">
        <v>448.8158899923606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2024-09-23</t>
        </is>
      </c>
      <c r="D41" s="11" t="inlineStr">
        <is>
          <t>Finques SIP</t>
        </is>
      </c>
      <c r="E41" s="11" t="inlineStr">
        <is>
          <t>008824</t>
        </is>
      </c>
      <c r="F41" s="12" t="inlineStr">
        <is>
          <t>2024-10-18</t>
        </is>
      </c>
      <c r="G41" s="11" t="n">
        <v>25</v>
      </c>
      <c r="H41" s="19" t="n"/>
      <c r="I41" s="124" t="n">
        <v>285000</v>
      </c>
      <c r="J41" s="9" t="inlineStr">
        <is>
          <t>-</t>
        </is>
      </c>
      <c r="K41" s="7" t="inlineStr">
        <is>
          <t>Casa</t>
        </is>
      </c>
      <c r="L41" s="7" t="inlineStr">
        <is>
          <t>Buen estado</t>
        </is>
      </c>
      <c r="M41" s="10" t="n">
        <v>1995</v>
      </c>
      <c r="N41" s="10" t="n">
        <v>29</v>
      </c>
      <c r="O41" s="7" t="inlineStr">
        <is>
          <t>Vilafranca del Penedes</t>
        </is>
      </c>
      <c r="P41" s="7" t="inlineStr">
        <is>
          <t>Sant Julià</t>
        </is>
      </c>
      <c r="Q41" s="10" t="n">
        <v>120</v>
      </c>
      <c r="R41" s="10" t="n">
        <v>115</v>
      </c>
      <c r="S41" s="7" t="inlineStr">
        <is>
          <t>-</t>
        </is>
      </c>
      <c r="T41" s="7" t="inlineStr">
        <is>
          <t>No</t>
        </is>
      </c>
      <c r="U41" s="10" t="n">
        <v>3</v>
      </c>
      <c r="V41" s="10" t="n">
        <v>2</v>
      </c>
      <c r="W41" s="7" t="inlineStr">
        <is>
          <t>-</t>
        </is>
      </c>
      <c r="X41" s="7" t="inlineStr">
        <is>
          <t>No</t>
        </is>
      </c>
      <c r="Y41" s="7" t="inlineStr">
        <is>
          <t>No</t>
        </is>
      </c>
      <c r="Z41" s="7" t="inlineStr">
        <is>
          <t>No</t>
        </is>
      </c>
      <c r="AA41" s="7" t="inlineStr">
        <is>
          <t>No</t>
        </is>
      </c>
      <c r="AB41" s="7" t="inlineStr">
        <is>
          <t>No</t>
        </is>
      </c>
      <c r="AC41" s="59" t="inlineStr">
        <is>
          <t>Aqui</t>
        </is>
      </c>
      <c r="AD41" s="19" t="n"/>
      <c r="AE41" s="13" t="n">
        <v>2375</v>
      </c>
      <c r="AF41" s="13" t="n">
        <v>2074.235807860262</v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2024-09-25</t>
        </is>
      </c>
      <c r="D42" s="11" t="inlineStr">
        <is>
          <t>Finques SIP</t>
        </is>
      </c>
      <c r="E42" s="11" t="inlineStr">
        <is>
          <t>09972</t>
        </is>
      </c>
      <c r="F42" s="12" t="inlineStr">
        <is>
          <t>2025-02-04</t>
        </is>
      </c>
      <c r="G42" s="11" t="n">
        <v>132</v>
      </c>
      <c r="H42" s="18" t="n"/>
      <c r="I42" s="124" t="n">
        <v>238000</v>
      </c>
      <c r="J42" s="9" t="inlineStr">
        <is>
          <t>-</t>
        </is>
      </c>
      <c r="K42" s="7" t="inlineStr">
        <is>
          <t>Casa</t>
        </is>
      </c>
      <c r="L42" s="7" t="inlineStr">
        <is>
          <t>Buen estado</t>
        </is>
      </c>
      <c r="M42" s="10" t="n">
        <v>1970</v>
      </c>
      <c r="N42" s="10" t="n">
        <v>54</v>
      </c>
      <c r="O42" s="7" t="inlineStr">
        <is>
          <t>Olerdola</t>
        </is>
      </c>
      <c r="P42" s="7" t="inlineStr">
        <is>
          <t>Daltmar-olerdola</t>
        </is>
      </c>
      <c r="Q42" s="10" t="n">
        <v>194</v>
      </c>
      <c r="R42" s="10" t="n">
        <v>80</v>
      </c>
      <c r="S42" s="7" t="inlineStr">
        <is>
          <t>-</t>
        </is>
      </c>
      <c r="T42" s="7" t="inlineStr">
        <is>
          <t>No</t>
        </is>
      </c>
      <c r="U42" s="10" t="n">
        <v>4</v>
      </c>
      <c r="V42" s="10" t="n">
        <v>1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Si</t>
        </is>
      </c>
      <c r="AB42" s="7" t="inlineStr">
        <is>
          <t>Si</t>
        </is>
      </c>
      <c r="AC42" s="17" t="inlineStr">
        <is>
          <t>Aqui</t>
        </is>
      </c>
      <c r="AD42" s="18" t="n"/>
      <c r="AE42" s="13" t="n">
        <v>1226.80412371134</v>
      </c>
      <c r="AF42" s="13" t="n">
        <v>965.9874989853073</v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2024-09-25</t>
        </is>
      </c>
      <c r="D43" s="11" t="inlineStr">
        <is>
          <t>Finques SIP</t>
        </is>
      </c>
      <c r="E43" s="11" t="inlineStr">
        <is>
          <t>09797</t>
        </is>
      </c>
      <c r="F43" s="12" t="inlineStr">
        <is>
          <t>2024-10-24</t>
        </is>
      </c>
      <c r="G43" s="11" t="n">
        <v>29</v>
      </c>
      <c r="H43" s="19" t="n"/>
      <c r="I43" s="124" t="n">
        <v>250000</v>
      </c>
      <c r="J43" s="9" t="inlineStr">
        <is>
          <t>-</t>
        </is>
      </c>
      <c r="K43" s="7" t="inlineStr">
        <is>
          <t>Caserón</t>
        </is>
      </c>
      <c r="L43" s="7" t="inlineStr">
        <is>
          <t>Buen estado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Olerdola</t>
        </is>
      </c>
      <c r="P43" s="7" t="inlineStr">
        <is>
          <t>Arboçar</t>
        </is>
      </c>
      <c r="Q43" s="10" t="n">
        <v>178</v>
      </c>
      <c r="R43" s="10" t="n">
        <v>175</v>
      </c>
      <c r="S43" s="7" t="inlineStr">
        <is>
          <t>-</t>
        </is>
      </c>
      <c r="T43" s="7" t="inlineStr">
        <is>
          <t>No</t>
        </is>
      </c>
      <c r="U43" s="10" t="n">
        <v>5</v>
      </c>
      <c r="V43" s="10" t="n">
        <v>1</v>
      </c>
      <c r="W43" s="7" t="inlineStr">
        <is>
          <t>Sur</t>
        </is>
      </c>
      <c r="X43" s="7" t="inlineStr">
        <is>
          <t>No</t>
        </is>
      </c>
      <c r="Y43" s="7" t="inlineStr">
        <is>
          <t>No</t>
        </is>
      </c>
      <c r="Z43" s="7" t="inlineStr">
        <is>
          <t>No</t>
        </is>
      </c>
      <c r="AA43" s="7" t="inlineStr">
        <is>
          <t>No</t>
        </is>
      </c>
      <c r="AB43" s="7" t="inlineStr">
        <is>
          <t>Si</t>
        </is>
      </c>
      <c r="AC43" s="66" t="inlineStr">
        <is>
          <t>Aqui</t>
        </is>
      </c>
      <c r="AD43" s="19" t="n"/>
      <c r="AE43" s="13" t="n">
        <v>1404.494382022472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2024-09-25</t>
        </is>
      </c>
      <c r="D44" s="11" t="inlineStr">
        <is>
          <t>Finques SIP</t>
        </is>
      </c>
      <c r="E44" s="11" t="inlineStr">
        <is>
          <t>007628</t>
        </is>
      </c>
      <c r="F44" s="12" t="inlineStr">
        <is>
          <t>2024-10-21</t>
        </is>
      </c>
      <c r="G44" s="11" t="n">
        <v>26</v>
      </c>
      <c r="H44" s="19" t="n"/>
      <c r="I44" s="124" t="n">
        <v>380000</v>
      </c>
      <c r="J44" s="9" t="inlineStr">
        <is>
          <t>-</t>
        </is>
      </c>
      <c r="K44" s="7" t="inlineStr">
        <is>
          <t>Casa</t>
        </is>
      </c>
      <c r="L44" s="7" t="inlineStr">
        <is>
          <t>Buen estado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Olerdola</t>
        </is>
      </c>
      <c r="P44" s="7" t="inlineStr">
        <is>
          <t>Olèrdola</t>
        </is>
      </c>
      <c r="Q44" s="10" t="n">
        <v>500</v>
      </c>
      <c r="R44" s="10" t="n">
        <v>426</v>
      </c>
      <c r="S44" s="7" t="inlineStr">
        <is>
          <t>-</t>
        </is>
      </c>
      <c r="T44" s="7" t="inlineStr">
        <is>
          <t>No</t>
        </is>
      </c>
      <c r="U44" s="10" t="n">
        <v>5</v>
      </c>
      <c r="V44" s="10" t="n">
        <v>4</v>
      </c>
      <c r="W44" s="7" t="inlineStr">
        <is>
          <t>-</t>
        </is>
      </c>
      <c r="X44" s="7" t="inlineStr">
        <is>
          <t>No</t>
        </is>
      </c>
      <c r="Y44" s="7" t="inlineStr">
        <is>
          <t>No</t>
        </is>
      </c>
      <c r="Z44" s="7" t="inlineStr">
        <is>
          <t>No</t>
        </is>
      </c>
      <c r="AA44" s="7" t="inlineStr">
        <is>
          <t>No</t>
        </is>
      </c>
      <c r="AB44" s="7" t="inlineStr">
        <is>
          <t>Si</t>
        </is>
      </c>
      <c r="AC44" s="66" t="inlineStr">
        <is>
          <t>Aqui</t>
        </is>
      </c>
      <c r="AD44" s="19" t="n"/>
      <c r="AE44" s="13" t="n">
        <v>760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Actiu</t>
        </is>
      </c>
      <c r="C45" s="12" t="inlineStr">
        <is>
          <t>2024-09-25</t>
        </is>
      </c>
      <c r="D45" s="11" t="inlineStr">
        <is>
          <t>Finques SIP</t>
        </is>
      </c>
      <c r="E45" s="11" t="inlineStr">
        <is>
          <t>009170</t>
        </is>
      </c>
      <c r="F45" s="12" t="inlineStr">
        <is>
          <t>2025-02-27</t>
        </is>
      </c>
      <c r="G45" s="11" t="n">
        <v>155</v>
      </c>
      <c r="H45" s="18" t="n"/>
      <c r="I45" s="124" t="n">
        <v>360000</v>
      </c>
      <c r="J45" s="9" t="inlineStr">
        <is>
          <t>-</t>
        </is>
      </c>
      <c r="K45" s="7" t="inlineStr">
        <is>
          <t>Casa</t>
        </is>
      </c>
      <c r="L45" s="7" t="inlineStr">
        <is>
          <t>Buen estado</t>
        </is>
      </c>
      <c r="M45" s="10" t="n">
        <v>1991</v>
      </c>
      <c r="N45" s="10" t="n">
        <v>33</v>
      </c>
      <c r="O45" s="7" t="inlineStr">
        <is>
          <t>Puigdalber</t>
        </is>
      </c>
      <c r="P45" s="7" t="inlineStr">
        <is>
          <t>Puigdalber</t>
        </is>
      </c>
      <c r="Q45" s="10" t="n">
        <v>300</v>
      </c>
      <c r="R45" s="10" t="n">
        <v>214</v>
      </c>
      <c r="S45" s="7" t="inlineStr">
        <is>
          <t>-</t>
        </is>
      </c>
      <c r="T45" s="7" t="inlineStr">
        <is>
          <t>No</t>
        </is>
      </c>
      <c r="U45" s="10" t="n">
        <v>4</v>
      </c>
      <c r="V45" s="10" t="n">
        <v>1</v>
      </c>
      <c r="W45" s="7" t="inlineStr">
        <is>
          <t>-</t>
        </is>
      </c>
      <c r="X45" s="7" t="inlineStr">
        <is>
          <t>No</t>
        </is>
      </c>
      <c r="Y45" s="7" t="inlineStr">
        <is>
          <t>Si</t>
        </is>
      </c>
      <c r="Z45" s="7" t="inlineStr">
        <is>
          <t>No</t>
        </is>
      </c>
      <c r="AA45" s="7" t="inlineStr">
        <is>
          <t>No</t>
        </is>
      </c>
      <c r="AB45" s="7" t="inlineStr">
        <is>
          <t>No</t>
        </is>
      </c>
      <c r="AC45" s="17" t="inlineStr">
        <is>
          <t>Aqui</t>
        </is>
      </c>
      <c r="AD45" s="18" t="n"/>
      <c r="AE45" s="13" t="n">
        <v>1200</v>
      </c>
      <c r="AF45" s="13" t="n">
        <v>1030.042918454935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Actiu</t>
        </is>
      </c>
      <c r="C46" s="12" t="inlineStr">
        <is>
          <t>2024-09-25</t>
        </is>
      </c>
      <c r="D46" s="11" t="inlineStr">
        <is>
          <t>Finques SIP</t>
        </is>
      </c>
      <c r="E46" s="11" t="inlineStr">
        <is>
          <t>09609</t>
        </is>
      </c>
      <c r="F46" s="12" t="inlineStr">
        <is>
          <t>2025-02-27</t>
        </is>
      </c>
      <c r="G46" s="11" t="n">
        <v>155</v>
      </c>
      <c r="H46" s="19" t="n"/>
      <c r="I46" s="124" t="n">
        <v>248000</v>
      </c>
      <c r="J46" s="9" t="inlineStr">
        <is>
          <t>-</t>
        </is>
      </c>
      <c r="K46" s="7" t="inlineStr">
        <is>
          <t>Casa</t>
        </is>
      </c>
      <c r="L46" s="7" t="inlineStr">
        <is>
          <t>Reformar Parcialmente</t>
        </is>
      </c>
      <c r="M46" s="10" t="n">
        <v>1970</v>
      </c>
      <c r="N46" s="10" t="n">
        <v>54</v>
      </c>
      <c r="O46" s="7" t="inlineStr">
        <is>
          <t>Olerdola</t>
        </is>
      </c>
      <c r="P46" s="7" t="inlineStr">
        <is>
          <t>Daltmar</t>
        </is>
      </c>
      <c r="Q46" s="10" t="n">
        <v>232</v>
      </c>
      <c r="R46" s="10" t="n">
        <v>200</v>
      </c>
      <c r="S46" s="7" t="inlineStr">
        <is>
          <t>-</t>
        </is>
      </c>
      <c r="T46" s="7" t="inlineStr">
        <is>
          <t>No</t>
        </is>
      </c>
      <c r="U46" s="10" t="n">
        <v>5</v>
      </c>
      <c r="V46" s="10" t="n">
        <v>2</v>
      </c>
      <c r="W46" s="7" t="inlineStr">
        <is>
          <t>Sureste</t>
        </is>
      </c>
      <c r="X46" s="7" t="inlineStr">
        <is>
          <t>Si</t>
        </is>
      </c>
      <c r="Y46" s="7" t="inlineStr">
        <is>
          <t>Si</t>
        </is>
      </c>
      <c r="Z46" s="7" t="inlineStr">
        <is>
          <t>Si</t>
        </is>
      </c>
      <c r="AA46" s="7" t="inlineStr">
        <is>
          <t>Si</t>
        </is>
      </c>
      <c r="AB46" s="7" t="inlineStr">
        <is>
          <t>No</t>
        </is>
      </c>
      <c r="AC46" s="17" t="inlineStr">
        <is>
          <t>Aqui</t>
        </is>
      </c>
      <c r="AD46" s="19" t="n"/>
      <c r="AE46" s="13" t="n">
        <v>1068.965517241379</v>
      </c>
      <c r="AF46" s="13" t="n">
        <v>841.7051316861255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Actiu</t>
        </is>
      </c>
      <c r="C47" s="12" t="inlineStr">
        <is>
          <t>2024-09-25</t>
        </is>
      </c>
      <c r="D47" s="11" t="inlineStr">
        <is>
          <t>Finques SIP</t>
        </is>
      </c>
      <c r="E47" s="11" t="inlineStr">
        <is>
          <t>009082</t>
        </is>
      </c>
      <c r="F47" s="12" t="inlineStr">
        <is>
          <t>2025-02-27</t>
        </is>
      </c>
      <c r="G47" s="11" t="n">
        <v>155</v>
      </c>
      <c r="H47" s="19" t="n"/>
      <c r="I47" s="124" t="n">
        <v>425000</v>
      </c>
      <c r="J47" s="9" t="inlineStr">
        <is>
          <t>-</t>
        </is>
      </c>
      <c r="K47" s="7" t="inlineStr">
        <is>
          <t>Casa</t>
        </is>
      </c>
      <c r="L47" s="7" t="inlineStr">
        <is>
          <t>Buen estado</t>
        </is>
      </c>
      <c r="M47" s="10" t="n">
        <v>1900</v>
      </c>
      <c r="N47" s="10" t="n">
        <v>124</v>
      </c>
      <c r="O47" s="7" t="inlineStr">
        <is>
          <t>El Pla del Penedes</t>
        </is>
      </c>
      <c r="P47" s="7" t="inlineStr">
        <is>
          <t>El Pla del Penedès</t>
        </is>
      </c>
      <c r="Q47" s="10" t="n">
        <v>550</v>
      </c>
      <c r="R47" s="10" t="n">
        <v>520</v>
      </c>
      <c r="S47" s="7" t="inlineStr">
        <is>
          <t>-</t>
        </is>
      </c>
      <c r="T47" s="7" t="inlineStr">
        <is>
          <t>No</t>
        </is>
      </c>
      <c r="U47" s="10" t="n">
        <v>7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No</t>
        </is>
      </c>
      <c r="AA47" s="7" t="inlineStr">
        <is>
          <t>No</t>
        </is>
      </c>
      <c r="AB47" s="7" t="inlineStr">
        <is>
          <t>No</t>
        </is>
      </c>
      <c r="AC47" s="17" t="inlineStr">
        <is>
          <t>Aqui</t>
        </is>
      </c>
      <c r="AD47" s="19" t="n"/>
      <c r="AE47" s="13" t="n">
        <v>772.7272727272727</v>
      </c>
      <c r="AF47" s="13" t="n">
        <v>476.9921436588103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2024-09-30</t>
        </is>
      </c>
      <c r="D48" s="11" t="inlineStr">
        <is>
          <t>Finques SIP</t>
        </is>
      </c>
      <c r="E48" s="11" t="inlineStr">
        <is>
          <t>09982_1</t>
        </is>
      </c>
      <c r="F48" s="12" t="inlineStr">
        <is>
          <t>2024-10-04</t>
        </is>
      </c>
      <c r="G48" s="11" t="n">
        <v>4</v>
      </c>
      <c r="H48" s="18" t="n"/>
      <c r="I48" s="124" t="inlineStr">
        <is>
          <t>Lloguer (698€)</t>
        </is>
      </c>
      <c r="J48" s="9" t="inlineStr">
        <is>
          <t>-</t>
        </is>
      </c>
      <c r="K48" s="7" t="inlineStr">
        <is>
          <t>Piso</t>
        </is>
      </c>
      <c r="L48" s="7" t="inlineStr">
        <is>
          <t>Ninguno</t>
        </is>
      </c>
      <c r="M48" s="10" t="n">
        <v>1996</v>
      </c>
      <c r="N48" s="10" t="n">
        <v>28</v>
      </c>
      <c r="O48" s="7" t="inlineStr">
        <is>
          <t>Vilafranca del Penedes</t>
        </is>
      </c>
      <c r="P48" s="7" t="inlineStr">
        <is>
          <t>Espirall</t>
        </is>
      </c>
      <c r="Q48" s="10" t="n">
        <v>61</v>
      </c>
      <c r="R48" s="10" t="inlineStr">
        <is>
          <t>-</t>
        </is>
      </c>
      <c r="S48" s="7" t="n">
        <v>1</v>
      </c>
      <c r="T48" s="7" t="inlineStr">
        <is>
          <t>Si</t>
        </is>
      </c>
      <c r="U48" s="10" t="n">
        <v>3</v>
      </c>
      <c r="V48" s="10" t="n">
        <v>1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No</t>
        </is>
      </c>
      <c r="AC48" s="62" t="inlineStr">
        <is>
          <t>Aqui</t>
        </is>
      </c>
      <c r="AD48" s="18" t="n"/>
      <c r="AE48" s="13" t="inlineStr">
        <is>
          <t>-</t>
        </is>
      </c>
      <c r="AF48" s="13" t="inlineStr">
        <is>
          <t>-</t>
        </is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2024-10-01</t>
        </is>
      </c>
      <c r="D49" s="11" t="inlineStr">
        <is>
          <t>Finques SIP</t>
        </is>
      </c>
      <c r="E49" s="11" t="inlineStr">
        <is>
          <t>09985</t>
        </is>
      </c>
      <c r="F49" s="12" t="inlineStr">
        <is>
          <t>2024-10-08</t>
        </is>
      </c>
      <c r="G49" s="11" t="n">
        <v>7</v>
      </c>
      <c r="H49" s="18" t="n"/>
      <c r="I49" s="124" t="inlineStr">
        <is>
          <t>Lloguer (634€)</t>
        </is>
      </c>
      <c r="J49" s="9" t="inlineStr">
        <is>
          <t>-</t>
        </is>
      </c>
      <c r="K49" s="7" t="inlineStr">
        <is>
          <t>Piso</t>
        </is>
      </c>
      <c r="L49" s="7" t="inlineStr">
        <is>
          <t>Buen estado</t>
        </is>
      </c>
      <c r="M49" s="10" t="n">
        <v>1993</v>
      </c>
      <c r="N49" s="10" t="n">
        <v>31</v>
      </c>
      <c r="O49" s="7" t="inlineStr">
        <is>
          <t>Vilafranca del Penedes</t>
        </is>
      </c>
      <c r="P49" s="7" t="inlineStr">
        <is>
          <t>Espirall</t>
        </is>
      </c>
      <c r="Q49" s="10" t="n">
        <v>70</v>
      </c>
      <c r="R49" s="10" t="n">
        <v>68</v>
      </c>
      <c r="S49" s="7" t="n">
        <v>1</v>
      </c>
      <c r="T49" s="7" t="inlineStr">
        <is>
          <t>Si</t>
        </is>
      </c>
      <c r="U49" s="10" t="n">
        <v>2</v>
      </c>
      <c r="V49" s="10" t="n">
        <v>1</v>
      </c>
      <c r="W49" s="7" t="inlineStr">
        <is>
          <t>Oeste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No</t>
        </is>
      </c>
      <c r="AB49" s="7" t="inlineStr">
        <is>
          <t>No</t>
        </is>
      </c>
      <c r="AC49" s="62" t="inlineStr">
        <is>
          <t>Aqui</t>
        </is>
      </c>
      <c r="AD49" s="18" t="n"/>
      <c r="AE49" s="13" t="inlineStr">
        <is>
          <t>-</t>
        </is>
      </c>
      <c r="AF49" s="13" t="inlineStr">
        <is>
          <t>-</t>
        </is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Actiu</t>
        </is>
      </c>
      <c r="C50" s="12" t="inlineStr">
        <is>
          <t>2024-10-01</t>
        </is>
      </c>
      <c r="D50" s="11" t="inlineStr">
        <is>
          <t>Finques SIP</t>
        </is>
      </c>
      <c r="E50" s="11" t="inlineStr">
        <is>
          <t>007142</t>
        </is>
      </c>
      <c r="F50" s="12" t="inlineStr">
        <is>
          <t>2025-02-27</t>
        </is>
      </c>
      <c r="G50" s="11" t="n">
        <v>149</v>
      </c>
      <c r="H50" s="19" t="n"/>
      <c r="I50" s="124" t="n">
        <v>480000</v>
      </c>
      <c r="J50" s="9" t="inlineStr">
        <is>
          <t>-</t>
        </is>
      </c>
      <c r="K50" s="7" t="inlineStr">
        <is>
          <t>Casa</t>
        </is>
      </c>
      <c r="L50" s="7" t="inlineStr">
        <is>
          <t>Buen estado</t>
        </is>
      </c>
      <c r="M50" s="10" t="inlineStr">
        <is>
          <t>-</t>
        </is>
      </c>
      <c r="N50" s="10" t="inlineStr">
        <is>
          <t>-</t>
        </is>
      </c>
      <c r="O50" s="7" t="inlineStr">
        <is>
          <t>Olerdola</t>
        </is>
      </c>
      <c r="P50" s="7" t="inlineStr">
        <is>
          <t>Daltmar</t>
        </is>
      </c>
      <c r="Q50" s="10" t="n">
        <v>200</v>
      </c>
      <c r="R50" s="10" t="n">
        <v>152</v>
      </c>
      <c r="S50" s="7" t="inlineStr">
        <is>
          <t>-</t>
        </is>
      </c>
      <c r="T50" s="7" t="inlineStr">
        <is>
          <t>No</t>
        </is>
      </c>
      <c r="U50" s="10" t="n">
        <v>4</v>
      </c>
      <c r="V50" s="10" t="n">
        <v>3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No</t>
        </is>
      </c>
      <c r="AA50" s="7" t="inlineStr">
        <is>
          <t>No</t>
        </is>
      </c>
      <c r="AB50" s="7" t="inlineStr">
        <is>
          <t>No</t>
        </is>
      </c>
      <c r="AC50" s="61" t="inlineStr">
        <is>
          <t>Aqui</t>
        </is>
      </c>
      <c r="AD50" s="19" t="n"/>
      <c r="AE50" s="13" t="n">
        <v>2400</v>
      </c>
      <c r="AF50" s="13" t="inlineStr">
        <is>
          <t>-</t>
        </is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Actiu</t>
        </is>
      </c>
      <c r="C51" s="12" t="inlineStr">
        <is>
          <t>2024-10-03</t>
        </is>
      </c>
      <c r="D51" s="11" t="inlineStr">
        <is>
          <t>Finques SIP</t>
        </is>
      </c>
      <c r="E51" s="11" t="inlineStr">
        <is>
          <t>09991</t>
        </is>
      </c>
      <c r="F51" s="12" t="inlineStr">
        <is>
          <t>2025-02-27</t>
        </is>
      </c>
      <c r="G51" s="11" t="n">
        <v>147</v>
      </c>
      <c r="H51" s="19" t="n"/>
      <c r="I51" s="124" t="n">
        <v>268000</v>
      </c>
      <c r="J51" s="9" t="inlineStr">
        <is>
          <t>-</t>
        </is>
      </c>
      <c r="K51" s="7" t="inlineStr">
        <is>
          <t>Piso</t>
        </is>
      </c>
      <c r="L51" s="7" t="inlineStr">
        <is>
          <t>Entrar a vivir</t>
        </is>
      </c>
      <c r="M51" s="10" t="n">
        <v>2004</v>
      </c>
      <c r="N51" s="10" t="n">
        <v>20</v>
      </c>
      <c r="O51" s="7" t="inlineStr">
        <is>
          <t>Vilafranca del Penedes</t>
        </is>
      </c>
      <c r="P51" s="7" t="inlineStr">
        <is>
          <t>Poble nou</t>
        </is>
      </c>
      <c r="Q51" s="10" t="n">
        <v>97</v>
      </c>
      <c r="R51" s="10" t="inlineStr">
        <is>
          <t>-</t>
        </is>
      </c>
      <c r="S51" s="7" t="n">
        <v>1</v>
      </c>
      <c r="T51" s="7" t="inlineStr">
        <is>
          <t>Si</t>
        </is>
      </c>
      <c r="U51" s="10" t="n">
        <v>4</v>
      </c>
      <c r="V51" s="10" t="n">
        <v>2</v>
      </c>
      <c r="W51" s="7" t="inlineStr">
        <is>
          <t>Sureste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No</t>
        </is>
      </c>
      <c r="AA51" s="7" t="inlineStr">
        <is>
          <t>No</t>
        </is>
      </c>
      <c r="AB51" s="7" t="inlineStr">
        <is>
          <t>No</t>
        </is>
      </c>
      <c r="AC51" s="63" t="inlineStr">
        <is>
          <t>Aqui</t>
        </is>
      </c>
      <c r="AD51" s="19" t="n"/>
      <c r="AE51" s="13" t="n">
        <v>2762.886597938144</v>
      </c>
      <c r="AF51" s="13" t="n">
        <v>2511.715089034677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2024-10-08</t>
        </is>
      </c>
      <c r="D52" s="11" t="inlineStr">
        <is>
          <t>Finques SIP</t>
        </is>
      </c>
      <c r="E52" s="11" t="inlineStr">
        <is>
          <t>09984</t>
        </is>
      </c>
      <c r="F52" s="12" t="inlineStr">
        <is>
          <t>2024-10-14</t>
        </is>
      </c>
      <c r="G52" s="11" t="n">
        <v>6</v>
      </c>
      <c r="H52" s="19" t="n"/>
      <c r="I52" s="124" t="inlineStr">
        <is>
          <t>Lloguer (680€)</t>
        </is>
      </c>
      <c r="J52" s="9" t="inlineStr">
        <is>
          <t>-</t>
        </is>
      </c>
      <c r="K52" s="7" t="inlineStr">
        <is>
          <t>Piso</t>
        </is>
      </c>
      <c r="L52" s="7" t="inlineStr">
        <is>
          <t>Buen estado</t>
        </is>
      </c>
      <c r="M52" s="10" t="n">
        <v>2006</v>
      </c>
      <c r="N52" s="10" t="n">
        <v>18</v>
      </c>
      <c r="O52" s="7" t="inlineStr">
        <is>
          <t>Vilafranca del Penedes</t>
        </is>
      </c>
      <c r="P52" s="7" t="inlineStr">
        <is>
          <t>*CENTRO</t>
        </is>
      </c>
      <c r="Q52" s="10" t="n">
        <v>69</v>
      </c>
      <c r="R52" s="10" t="n">
        <v>68</v>
      </c>
      <c r="S52" s="7" t="n">
        <v>1</v>
      </c>
      <c r="T52" s="7" t="inlineStr">
        <is>
          <t>Si</t>
        </is>
      </c>
      <c r="U52" s="10" t="n">
        <v>2</v>
      </c>
      <c r="V52" s="10" t="n">
        <v>1</v>
      </c>
      <c r="W52" s="7" t="inlineStr">
        <is>
          <t>-</t>
        </is>
      </c>
      <c r="X52" s="7" t="inlineStr">
        <is>
          <t>No</t>
        </is>
      </c>
      <c r="Y52" s="7" t="inlineStr">
        <is>
          <t>Si</t>
        </is>
      </c>
      <c r="Z52" s="7" t="inlineStr">
        <is>
          <t>No</t>
        </is>
      </c>
      <c r="AA52" s="7" t="inlineStr">
        <is>
          <t>No</t>
        </is>
      </c>
      <c r="AB52" s="7" t="inlineStr">
        <is>
          <t>No</t>
        </is>
      </c>
      <c r="AC52" s="67" t="inlineStr">
        <is>
          <t>Aqui</t>
        </is>
      </c>
      <c r="AD52" s="19" t="n"/>
      <c r="AE52" s="13" t="inlineStr">
        <is>
          <t>-</t>
        </is>
      </c>
      <c r="AF52" s="13" t="inlineStr">
        <is>
          <t>-</t>
        </is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2024-10-11</t>
        </is>
      </c>
      <c r="D53" s="11" t="inlineStr">
        <is>
          <t>Finques SIP</t>
        </is>
      </c>
      <c r="E53" s="11" t="inlineStr">
        <is>
          <t>09997</t>
        </is>
      </c>
      <c r="F53" s="12" t="inlineStr">
        <is>
          <t>2024-11-25</t>
        </is>
      </c>
      <c r="G53" s="11" t="n">
        <v>45</v>
      </c>
      <c r="H53" s="19" t="n"/>
      <c r="I53" s="124" t="n">
        <v>225000</v>
      </c>
      <c r="J53" s="9" t="inlineStr">
        <is>
          <t>-</t>
        </is>
      </c>
      <c r="K53" s="7" t="inlineStr">
        <is>
          <t>Piso</t>
        </is>
      </c>
      <c r="L53" s="7" t="inlineStr">
        <is>
          <t>Buen estado</t>
        </is>
      </c>
      <c r="M53" s="10" t="n">
        <v>1979</v>
      </c>
      <c r="N53" s="10" t="n">
        <v>45</v>
      </c>
      <c r="O53" s="7" t="inlineStr">
        <is>
          <t>Vilafranca del Penedes</t>
        </is>
      </c>
      <c r="P53" s="7" t="inlineStr">
        <is>
          <t>Poble nou</t>
        </is>
      </c>
      <c r="Q53" s="10" t="n">
        <v>62</v>
      </c>
      <c r="R53" s="10" t="inlineStr">
        <is>
          <t>-</t>
        </is>
      </c>
      <c r="S53" s="7" t="n">
        <v>1</v>
      </c>
      <c r="T53" s="7" t="inlineStr">
        <is>
          <t>Si</t>
        </is>
      </c>
      <c r="U53" s="10" t="n">
        <v>3</v>
      </c>
      <c r="V53" s="10" t="n">
        <v>2</v>
      </c>
      <c r="W53" s="7" t="inlineStr">
        <is>
          <t>-</t>
        </is>
      </c>
      <c r="X53" s="7" t="inlineStr">
        <is>
          <t>No</t>
        </is>
      </c>
      <c r="Y53" s="7" t="inlineStr">
        <is>
          <t>Si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64" t="inlineStr">
        <is>
          <t>Aqui</t>
        </is>
      </c>
      <c r="AD53" s="19" t="n"/>
      <c r="AE53" s="13" t="n">
        <v>3629.032258064516</v>
      </c>
      <c r="AF53" s="13" t="n">
        <v>2962.475312705727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2024-10-21</t>
        </is>
      </c>
      <c r="D54" s="11" t="inlineStr">
        <is>
          <t>Finques SIP</t>
        </is>
      </c>
      <c r="E54" s="11" t="inlineStr">
        <is>
          <t>10001</t>
        </is>
      </c>
      <c r="F54" s="12" t="inlineStr">
        <is>
          <t>2024-11-12</t>
        </is>
      </c>
      <c r="G54" s="11" t="n">
        <v>22</v>
      </c>
      <c r="H54" s="19" t="n"/>
      <c r="I54" s="124" t="n">
        <v>172000</v>
      </c>
      <c r="J54" s="9" t="inlineStr">
        <is>
          <t>-</t>
        </is>
      </c>
      <c r="K54" s="7" t="inlineStr">
        <is>
          <t>Piso</t>
        </is>
      </c>
      <c r="L54" s="7" t="inlineStr">
        <is>
          <t>Nuevo</t>
        </is>
      </c>
      <c r="M54" s="10" t="n">
        <v>2024</v>
      </c>
      <c r="N54" s="10" t="n">
        <v>0</v>
      </c>
      <c r="O54" s="7" t="inlineStr">
        <is>
          <t>Vilafranca del Penedes</t>
        </is>
      </c>
      <c r="P54" s="7" t="inlineStr">
        <is>
          <t>Espirall</t>
        </is>
      </c>
      <c r="Q54" s="10" t="n">
        <v>80</v>
      </c>
      <c r="R54" s="10" t="inlineStr">
        <is>
          <t>-</t>
        </is>
      </c>
      <c r="S54" s="7" t="n">
        <v>2</v>
      </c>
      <c r="T54" s="7" t="inlineStr">
        <is>
          <t>Si</t>
        </is>
      </c>
      <c r="U54" s="10" t="n">
        <v>3</v>
      </c>
      <c r="V54" s="10" t="n">
        <v>2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75" t="inlineStr">
        <is>
          <t>Aqui</t>
        </is>
      </c>
      <c r="AD54" s="19" t="n"/>
      <c r="AE54" s="13" t="n">
        <v>2150</v>
      </c>
      <c r="AF54" s="13" t="n">
        <v>2150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Actiu</t>
        </is>
      </c>
      <c r="C55" s="12" t="inlineStr">
        <is>
          <t>2024-10-22</t>
        </is>
      </c>
      <c r="D55" s="11" t="inlineStr">
        <is>
          <t>Finques SIP</t>
        </is>
      </c>
      <c r="E55" s="11" t="inlineStr">
        <is>
          <t>09673</t>
        </is>
      </c>
      <c r="F55" s="12" t="inlineStr">
        <is>
          <t>2025-02-27</t>
        </is>
      </c>
      <c r="G55" s="11" t="n">
        <v>128</v>
      </c>
      <c r="H55" s="18" t="n"/>
      <c r="I55" s="124" t="n">
        <v>285000</v>
      </c>
      <c r="J55" s="9" t="inlineStr">
        <is>
          <t>-</t>
        </is>
      </c>
      <c r="K55" s="7" t="inlineStr">
        <is>
          <t>Casa</t>
        </is>
      </c>
      <c r="L55" s="7" t="inlineStr">
        <is>
          <t>Buen estado</t>
        </is>
      </c>
      <c r="M55" s="10" t="n">
        <v>1978</v>
      </c>
      <c r="N55" s="10" t="n">
        <v>46</v>
      </c>
      <c r="O55" s="7" t="inlineStr">
        <is>
          <t>Olerdola</t>
        </is>
      </c>
      <c r="P55" s="7" t="inlineStr">
        <is>
          <t>CAN TRABAL</t>
        </is>
      </c>
      <c r="Q55" s="10" t="n">
        <v>169</v>
      </c>
      <c r="R55" s="10" t="n">
        <v>152</v>
      </c>
      <c r="S55" s="7" t="inlineStr">
        <is>
          <t>-</t>
        </is>
      </c>
      <c r="T55" s="7" t="inlineStr">
        <is>
          <t>No</t>
        </is>
      </c>
      <c r="U55" s="10" t="n">
        <v>4</v>
      </c>
      <c r="V55" s="10" t="n">
        <v>2</v>
      </c>
      <c r="W55" s="7" t="inlineStr">
        <is>
          <t>-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No</t>
        </is>
      </c>
      <c r="AB55" s="7" t="inlineStr">
        <is>
          <t>Si</t>
        </is>
      </c>
      <c r="AC55" s="65" t="inlineStr">
        <is>
          <t>Aqui</t>
        </is>
      </c>
      <c r="AD55" s="18" t="n"/>
      <c r="AE55" s="13" t="n">
        <v>1686.390532544379</v>
      </c>
      <c r="AF55" s="13" t="n">
        <v>1371.049213450714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Actiu</t>
        </is>
      </c>
      <c r="C56" s="12" t="inlineStr">
        <is>
          <t>2024-10-22</t>
        </is>
      </c>
      <c r="D56" s="11" t="inlineStr">
        <is>
          <t>Finques SIP</t>
        </is>
      </c>
      <c r="E56" s="11" t="inlineStr">
        <is>
          <t>09995</t>
        </is>
      </c>
      <c r="F56" s="12" t="inlineStr">
        <is>
          <t>2025-02-27</t>
        </is>
      </c>
      <c r="G56" s="11" t="n">
        <v>128</v>
      </c>
      <c r="H56" s="19" t="n"/>
      <c r="I56" s="124" t="n">
        <v>245000</v>
      </c>
      <c r="J56" s="9" t="inlineStr">
        <is>
          <t>-</t>
        </is>
      </c>
      <c r="K56" s="7" t="inlineStr">
        <is>
          <t>Piso</t>
        </is>
      </c>
      <c r="L56" s="7" t="inlineStr">
        <is>
          <t>Reformar Parcialmente</t>
        </is>
      </c>
      <c r="M56" s="10" t="n">
        <v>1977</v>
      </c>
      <c r="N56" s="10" t="n">
        <v>47</v>
      </c>
      <c r="O56" s="7" t="inlineStr">
        <is>
          <t>Vilafranca del Penedes</t>
        </is>
      </c>
      <c r="P56" s="7" t="inlineStr">
        <is>
          <t>Poble nou</t>
        </is>
      </c>
      <c r="Q56" s="10" t="n">
        <v>119</v>
      </c>
      <c r="R56" s="10" t="n">
        <v>118</v>
      </c>
      <c r="S56" s="7" t="n">
        <v>2</v>
      </c>
      <c r="T56" s="7" t="inlineStr">
        <is>
          <t>Si</t>
        </is>
      </c>
      <c r="U56" s="10" t="n">
        <v>3</v>
      </c>
      <c r="V56" s="10" t="n">
        <v>2</v>
      </c>
      <c r="W56" s="7" t="inlineStr">
        <is>
          <t>Oeste</t>
        </is>
      </c>
      <c r="X56" s="7" t="inlineStr">
        <is>
          <t>No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No</t>
        </is>
      </c>
      <c r="AC56" s="65" t="inlineStr">
        <is>
          <t>Aqui</t>
        </is>
      </c>
      <c r="AD56" s="19" t="n"/>
      <c r="AE56" s="13" t="n">
        <v>2058.823529411765</v>
      </c>
      <c r="AF56" s="13" t="n">
        <v>1667.06358656823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2024-10-22</t>
        </is>
      </c>
      <c r="D57" s="11" t="inlineStr">
        <is>
          <t>Finques SIP</t>
        </is>
      </c>
      <c r="E57" s="11" t="inlineStr">
        <is>
          <t>09982</t>
        </is>
      </c>
      <c r="F57" s="12" t="inlineStr">
        <is>
          <t>2024-10-31</t>
        </is>
      </c>
      <c r="G57" s="11" t="n">
        <v>9</v>
      </c>
      <c r="H57" s="19" t="n"/>
      <c r="I57" s="124" t="inlineStr">
        <is>
          <t>Lloguer (707€)</t>
        </is>
      </c>
      <c r="J57" s="9" t="inlineStr">
        <is>
          <t>-</t>
        </is>
      </c>
      <c r="K57" s="7" t="inlineStr">
        <is>
          <t>Piso</t>
        </is>
      </c>
      <c r="L57" s="7" t="inlineStr">
        <is>
          <t>Buen estado</t>
        </is>
      </c>
      <c r="M57" s="10" t="n">
        <v>1996</v>
      </c>
      <c r="N57" s="10" t="n">
        <v>28</v>
      </c>
      <c r="O57" s="7" t="inlineStr">
        <is>
          <t>Vilafranca del Penedes</t>
        </is>
      </c>
      <c r="P57" s="7" t="inlineStr">
        <is>
          <t>Espirall</t>
        </is>
      </c>
      <c r="Q57" s="10" t="n">
        <v>61</v>
      </c>
      <c r="R57" s="10" t="inlineStr">
        <is>
          <t>-</t>
        </is>
      </c>
      <c r="S57" s="7" t="n">
        <v>1</v>
      </c>
      <c r="T57" s="7" t="inlineStr">
        <is>
          <t>Si</t>
        </is>
      </c>
      <c r="U57" s="10" t="n">
        <v>3</v>
      </c>
      <c r="V57" s="10" t="n">
        <v>1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No</t>
        </is>
      </c>
      <c r="AA57" s="7" t="inlineStr">
        <is>
          <t>Si</t>
        </is>
      </c>
      <c r="AB57" s="7" t="inlineStr">
        <is>
          <t>No</t>
        </is>
      </c>
      <c r="AC57" s="73" t="inlineStr">
        <is>
          <t>Aqui</t>
        </is>
      </c>
      <c r="AD57" s="19" t="n"/>
      <c r="AE57" s="13" t="inlineStr">
        <is>
          <t>-</t>
        </is>
      </c>
      <c r="AF57" s="13" t="inlineStr">
        <is>
          <t>-</t>
        </is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2024-10-31</t>
        </is>
      </c>
      <c r="D58" s="11" t="inlineStr">
        <is>
          <t>Finques SIP</t>
        </is>
      </c>
      <c r="E58" s="11" t="inlineStr">
        <is>
          <t>10005</t>
        </is>
      </c>
      <c r="F58" s="12" t="inlineStr">
        <is>
          <t>2024-11-12</t>
        </is>
      </c>
      <c r="G58" s="11" t="n">
        <v>12</v>
      </c>
      <c r="H58" s="18" t="n"/>
      <c r="I58" s="124" t="n">
        <v>570</v>
      </c>
      <c r="J58" s="9" t="inlineStr">
        <is>
          <t>-</t>
        </is>
      </c>
      <c r="K58" s="7" t="inlineStr">
        <is>
          <t>Piso</t>
        </is>
      </c>
      <c r="L58" s="7" t="inlineStr">
        <is>
          <t>Entrar a vivir</t>
        </is>
      </c>
      <c r="M58" s="10" t="n">
        <v>1870</v>
      </c>
      <c r="N58" s="10" t="n">
        <v>154</v>
      </c>
      <c r="O58" s="7" t="inlineStr">
        <is>
          <t>Vilafranca del Penedes</t>
        </is>
      </c>
      <c r="P58" s="7" t="inlineStr">
        <is>
          <t>Vilafranca del Penedès</t>
        </is>
      </c>
      <c r="Q58" s="10" t="n">
        <v>34</v>
      </c>
      <c r="R58" s="10" t="n">
        <v>28</v>
      </c>
      <c r="S58" s="7" t="n">
        <v>1</v>
      </c>
      <c r="T58" s="7" t="inlineStr">
        <is>
          <t>No</t>
        </is>
      </c>
      <c r="U58" s="10" t="n">
        <v>1</v>
      </c>
      <c r="V58" s="10" t="n">
        <v>1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No</t>
        </is>
      </c>
      <c r="AA58" s="7" t="inlineStr">
        <is>
          <t>No</t>
        </is>
      </c>
      <c r="AB58" s="7" t="inlineStr">
        <is>
          <t>No</t>
        </is>
      </c>
      <c r="AC58" s="74" t="inlineStr">
        <is>
          <t>Aqui</t>
        </is>
      </c>
      <c r="AD58" s="18" t="n"/>
      <c r="AE58" s="13" t="n">
        <v>16.76470588235294</v>
      </c>
      <c r="AF58" s="13" t="n">
        <v>9.471585244267199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2024-10-31</t>
        </is>
      </c>
      <c r="D59" s="11" t="inlineStr">
        <is>
          <t>Finques SIP</t>
        </is>
      </c>
      <c r="E59" s="11" t="inlineStr">
        <is>
          <t>10004_1</t>
        </is>
      </c>
      <c r="F59" s="12" t="inlineStr">
        <is>
          <t>2024-11-12</t>
        </is>
      </c>
      <c r="G59" s="11" t="n">
        <v>12</v>
      </c>
      <c r="H59" s="19" t="n"/>
      <c r="I59" s="124" t="n">
        <v>172000</v>
      </c>
      <c r="J59" s="9" t="inlineStr">
        <is>
          <t>-</t>
        </is>
      </c>
      <c r="K59" s="7" t="inlineStr">
        <is>
          <t>Piso</t>
        </is>
      </c>
      <c r="L59" s="7" t="inlineStr">
        <is>
          <t>Nuevo</t>
        </is>
      </c>
      <c r="M59" s="10" t="n">
        <v>2024</v>
      </c>
      <c r="N59" s="10" t="n">
        <v>0</v>
      </c>
      <c r="O59" s="7" t="inlineStr">
        <is>
          <t>Vilafranca del Penedes</t>
        </is>
      </c>
      <c r="P59" s="7" t="inlineStr">
        <is>
          <t>Espirall</t>
        </is>
      </c>
      <c r="Q59" s="10" t="n">
        <v>80</v>
      </c>
      <c r="R59" s="10" t="inlineStr">
        <is>
          <t>-</t>
        </is>
      </c>
      <c r="S59" s="7" t="n">
        <v>2</v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No</t>
        </is>
      </c>
      <c r="AA59" s="7" t="inlineStr">
        <is>
          <t>Si</t>
        </is>
      </c>
      <c r="AB59" s="7" t="inlineStr">
        <is>
          <t>No</t>
        </is>
      </c>
      <c r="AC59" s="74" t="inlineStr">
        <is>
          <t>Aqui</t>
        </is>
      </c>
      <c r="AD59" s="19" t="n"/>
      <c r="AE59" s="13" t="n">
        <v>2150</v>
      </c>
      <c r="AF59" s="13" t="n">
        <v>2150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2024-10-31</t>
        </is>
      </c>
      <c r="D60" s="11" t="inlineStr">
        <is>
          <t>Finques SIP</t>
        </is>
      </c>
      <c r="E60" s="11" t="inlineStr">
        <is>
          <t>10003_1</t>
        </is>
      </c>
      <c r="F60" s="12" t="inlineStr">
        <is>
          <t>2024-11-12</t>
        </is>
      </c>
      <c r="G60" s="11" t="n">
        <v>12</v>
      </c>
      <c r="H60" s="19" t="n"/>
      <c r="I60" s="124" t="n">
        <v>172000</v>
      </c>
      <c r="J60" s="9" t="inlineStr">
        <is>
          <t>-</t>
        </is>
      </c>
      <c r="K60" s="7" t="inlineStr">
        <is>
          <t>Piso</t>
        </is>
      </c>
      <c r="L60" s="7" t="inlineStr">
        <is>
          <t>Nuevo</t>
        </is>
      </c>
      <c r="M60" s="10" t="n">
        <v>2024</v>
      </c>
      <c r="N60" s="10" t="n">
        <v>0</v>
      </c>
      <c r="O60" s="7" t="inlineStr">
        <is>
          <t>Vilafranca del Penedes</t>
        </is>
      </c>
      <c r="P60" s="7" t="inlineStr">
        <is>
          <t>Espirall</t>
        </is>
      </c>
      <c r="Q60" s="10" t="n">
        <v>80</v>
      </c>
      <c r="R60" s="10" t="inlineStr">
        <is>
          <t>-</t>
        </is>
      </c>
      <c r="S60" s="7" t="n">
        <v>2</v>
      </c>
      <c r="T60" s="7" t="inlineStr">
        <is>
          <t>Si</t>
        </is>
      </c>
      <c r="U60" s="10" t="n">
        <v>3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No</t>
        </is>
      </c>
      <c r="Z60" s="7" t="inlineStr">
        <is>
          <t>No</t>
        </is>
      </c>
      <c r="AA60" s="7" t="inlineStr">
        <is>
          <t>Si</t>
        </is>
      </c>
      <c r="AB60" s="7" t="inlineStr">
        <is>
          <t>No</t>
        </is>
      </c>
      <c r="AC60" s="74" t="inlineStr">
        <is>
          <t>Aqui</t>
        </is>
      </c>
      <c r="AD60" s="19" t="n"/>
      <c r="AE60" s="13" t="n">
        <v>2150</v>
      </c>
      <c r="AF60" s="13" t="n">
        <v>2150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Actiu</t>
        </is>
      </c>
      <c r="C61" s="12" t="inlineStr">
        <is>
          <t>2024-11-12</t>
        </is>
      </c>
      <c r="D61" s="11" t="inlineStr">
        <is>
          <t>Finques SIP</t>
        </is>
      </c>
      <c r="E61" s="11" t="inlineStr">
        <is>
          <t>10008</t>
        </is>
      </c>
      <c r="F61" s="12" t="inlineStr">
        <is>
          <t>2025-02-27</t>
        </is>
      </c>
      <c r="G61" s="11" t="n">
        <v>107</v>
      </c>
      <c r="H61" s="19" t="n"/>
      <c r="I61" s="124" t="n">
        <v>195000</v>
      </c>
      <c r="J61" s="9" t="inlineStr">
        <is>
          <t>-</t>
        </is>
      </c>
      <c r="K61" s="7" t="inlineStr">
        <is>
          <t>Piso</t>
        </is>
      </c>
      <c r="L61" s="7" t="inlineStr">
        <is>
          <t>Buen estado</t>
        </is>
      </c>
      <c r="M61" s="10" t="n">
        <v>1980</v>
      </c>
      <c r="N61" s="10" t="n">
        <v>44</v>
      </c>
      <c r="O61" s="7" t="inlineStr">
        <is>
          <t>Vilafranca del Penedes</t>
        </is>
      </c>
      <c r="P61" s="7" t="inlineStr">
        <is>
          <t>*CENTRO</t>
        </is>
      </c>
      <c r="Q61" s="10" t="n">
        <v>87</v>
      </c>
      <c r="R61" s="10" t="n">
        <v>84</v>
      </c>
      <c r="S61" s="7" t="n">
        <v>4</v>
      </c>
      <c r="T61" s="7" t="inlineStr">
        <is>
          <t>Si</t>
        </is>
      </c>
      <c r="U61" s="10" t="n">
        <v>3</v>
      </c>
      <c r="V61" s="10" t="n">
        <v>1</v>
      </c>
      <c r="W61" s="7" t="inlineStr">
        <is>
          <t>-</t>
        </is>
      </c>
      <c r="X61" s="7" t="inlineStr">
        <is>
          <t>No</t>
        </is>
      </c>
      <c r="Y61" s="7" t="inlineStr">
        <is>
          <t>No</t>
        </is>
      </c>
      <c r="Z61" s="7" t="inlineStr">
        <is>
          <t>No</t>
        </is>
      </c>
      <c r="AA61" s="7" t="inlineStr">
        <is>
          <t>Si</t>
        </is>
      </c>
      <c r="AB61" s="7" t="inlineStr">
        <is>
          <t>Si</t>
        </is>
      </c>
      <c r="AC61" s="71" t="inlineStr">
        <is>
          <t>Aqui</t>
        </is>
      </c>
      <c r="AD61" s="19" t="n"/>
      <c r="AE61" s="13" t="n">
        <v>2241.379310344827</v>
      </c>
      <c r="AF61" s="13" t="n">
        <v>1837.19615602035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2024-11-15</t>
        </is>
      </c>
      <c r="D62" s="11" t="inlineStr">
        <is>
          <t>Finques SIP</t>
        </is>
      </c>
      <c r="E62" s="11" t="inlineStr">
        <is>
          <t>10013_1</t>
        </is>
      </c>
      <c r="F62" s="12" t="inlineStr">
        <is>
          <t>2025-02-17</t>
        </is>
      </c>
      <c r="G62" s="11" t="n">
        <v>94</v>
      </c>
      <c r="H62" s="18" t="n"/>
      <c r="I62" s="124" t="n">
        <v>169500</v>
      </c>
      <c r="J62" s="9" t="inlineStr">
        <is>
          <t>-</t>
        </is>
      </c>
      <c r="K62" s="7" t="inlineStr">
        <is>
          <t>Piso</t>
        </is>
      </c>
      <c r="L62" s="7" t="inlineStr">
        <is>
          <t>Entrar a vivir</t>
        </is>
      </c>
      <c r="M62" s="10" t="n">
        <v>1976</v>
      </c>
      <c r="N62" s="10" t="n">
        <v>48</v>
      </c>
      <c r="O62" s="7" t="inlineStr">
        <is>
          <t>Vilafranca del Penedes</t>
        </is>
      </c>
      <c r="P62" s="7" t="inlineStr">
        <is>
          <t>*CENTRO</t>
        </is>
      </c>
      <c r="Q62" s="10" t="n">
        <v>80</v>
      </c>
      <c r="R62" s="10" t="n">
        <v>70</v>
      </c>
      <c r="S62" s="7" t="n">
        <v>3</v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Oeste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No</t>
        </is>
      </c>
      <c r="AA62" s="7" t="inlineStr">
        <is>
          <t>No</t>
        </is>
      </c>
      <c r="AB62" s="7" t="inlineStr">
        <is>
          <t>No</t>
        </is>
      </c>
      <c r="AC62" s="72" t="inlineStr">
        <is>
          <t>Aqui</t>
        </is>
      </c>
      <c r="AD62" s="18" t="n"/>
      <c r="AE62" s="13" t="n">
        <v>2118.75</v>
      </c>
      <c r="AF62" s="13" t="n">
        <v>1708.66935483871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2024-11-18</t>
        </is>
      </c>
      <c r="D63" s="11" t="inlineStr">
        <is>
          <t>Finques SIP</t>
        </is>
      </c>
      <c r="E63" s="11" t="inlineStr">
        <is>
          <t>09565</t>
        </is>
      </c>
      <c r="F63" s="12" t="inlineStr">
        <is>
          <t>2025-01-22</t>
        </is>
      </c>
      <c r="G63" s="11" t="n">
        <v>65</v>
      </c>
      <c r="H63" s="19" t="n"/>
      <c r="I63" s="124" t="n">
        <v>325000</v>
      </c>
      <c r="J63" s="9" t="inlineStr">
        <is>
          <t>-</t>
        </is>
      </c>
      <c r="K63" s="7" t="inlineStr">
        <is>
          <t>Piso</t>
        </is>
      </c>
      <c r="L63" s="7" t="inlineStr">
        <is>
          <t>Entrar a vivir</t>
        </is>
      </c>
      <c r="M63" s="10" t="n">
        <v>2005</v>
      </c>
      <c r="N63" s="10" t="n">
        <v>19</v>
      </c>
      <c r="O63" s="7" t="inlineStr">
        <is>
          <t>Vilafranca del Penedes</t>
        </is>
      </c>
      <c r="P63" s="7" t="inlineStr">
        <is>
          <t>La Girada</t>
        </is>
      </c>
      <c r="Q63" s="10" t="n">
        <v>168</v>
      </c>
      <c r="R63" s="10" t="n">
        <v>115</v>
      </c>
      <c r="S63" s="7" t="n">
        <v>1</v>
      </c>
      <c r="T63" s="7" t="inlineStr">
        <is>
          <t>Si</t>
        </is>
      </c>
      <c r="U63" s="10" t="n">
        <v>4</v>
      </c>
      <c r="V63" s="10" t="n">
        <v>2</v>
      </c>
      <c r="W63" s="7" t="inlineStr">
        <is>
          <t>-</t>
        </is>
      </c>
      <c r="X63" s="7" t="inlineStr">
        <is>
          <t>No</t>
        </is>
      </c>
      <c r="Y63" s="7" t="inlineStr">
        <is>
          <t>No</t>
        </is>
      </c>
      <c r="Z63" s="7" t="inlineStr">
        <is>
          <t>Si</t>
        </is>
      </c>
      <c r="AA63" s="7" t="inlineStr">
        <is>
          <t>Si</t>
        </is>
      </c>
      <c r="AB63" s="7" t="inlineStr">
        <is>
          <t>No</t>
        </is>
      </c>
      <c r="AC63" s="76" t="inlineStr">
        <is>
          <t>Aqui</t>
        </is>
      </c>
      <c r="AD63" s="19" t="n"/>
      <c r="AE63" s="13" t="n">
        <v>1934.52380952381</v>
      </c>
      <c r="AF63" s="13" t="n">
        <v>1766.688410524027</v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2024-11-21</t>
        </is>
      </c>
      <c r="D64" s="11" t="inlineStr">
        <is>
          <t>Finques SIP</t>
        </is>
      </c>
      <c r="E64" s="11" t="inlineStr">
        <is>
          <t>09922</t>
        </is>
      </c>
      <c r="F64" s="12" t="inlineStr">
        <is>
          <t>2025-01-13</t>
        </is>
      </c>
      <c r="G64" s="11" t="n">
        <v>53</v>
      </c>
      <c r="H64" s="19" t="n"/>
      <c r="I64" s="124" t="n">
        <v>168500</v>
      </c>
      <c r="J64" s="9" t="inlineStr">
        <is>
          <t>-</t>
        </is>
      </c>
      <c r="K64" s="7" t="inlineStr">
        <is>
          <t>Piso</t>
        </is>
      </c>
      <c r="L64" s="7" t="inlineStr">
        <is>
          <t>Reformado</t>
        </is>
      </c>
      <c r="M64" s="10" t="n">
        <v>1964</v>
      </c>
      <c r="N64" s="10" t="n">
        <v>60</v>
      </c>
      <c r="O64" s="7" t="inlineStr">
        <is>
          <t>Vilafranca del Penedes</t>
        </is>
      </c>
      <c r="P64" s="7" t="inlineStr">
        <is>
          <t>*CENTRO</t>
        </is>
      </c>
      <c r="Q64" s="10" t="n">
        <v>99</v>
      </c>
      <c r="R64" s="10" t="n">
        <v>80</v>
      </c>
      <c r="S64" s="7" t="n">
        <v>1</v>
      </c>
      <c r="T64" s="7" t="inlineStr">
        <is>
          <t>No</t>
        </is>
      </c>
      <c r="U64" s="10" t="n">
        <v>3</v>
      </c>
      <c r="V64" s="10" t="n">
        <v>1</v>
      </c>
      <c r="W64" s="7" t="inlineStr">
        <is>
          <t>-</t>
        </is>
      </c>
      <c r="X64" s="7" t="inlineStr">
        <is>
          <t>No</t>
        </is>
      </c>
      <c r="Y64" s="7" t="inlineStr">
        <is>
          <t>No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77" t="inlineStr">
        <is>
          <t>Aqui</t>
        </is>
      </c>
      <c r="AD64" s="19" t="n"/>
      <c r="AE64" s="13" t="n">
        <v>1702.020202020202</v>
      </c>
      <c r="AF64" s="13" t="n">
        <v>1309.246309246309</v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2024-11-22</t>
        </is>
      </c>
      <c r="D65" s="11" t="inlineStr">
        <is>
          <t>Finques SIP</t>
        </is>
      </c>
      <c r="E65" s="11" t="inlineStr">
        <is>
          <t>10017</t>
        </is>
      </c>
      <c r="F65" s="12" t="inlineStr">
        <is>
          <t>2025-01-14</t>
        </is>
      </c>
      <c r="G65" s="11" t="n">
        <v>53</v>
      </c>
      <c r="H65" s="18" t="n"/>
      <c r="I65" s="124" t="n">
        <v>179000</v>
      </c>
      <c r="J65" s="9" t="inlineStr">
        <is>
          <t>-</t>
        </is>
      </c>
      <c r="K65" s="7" t="inlineStr">
        <is>
          <t>Piso</t>
        </is>
      </c>
      <c r="L65" s="7" t="inlineStr">
        <is>
          <t>Reformar Parcialmente</t>
        </is>
      </c>
      <c r="M65" s="10" t="n">
        <v>1910</v>
      </c>
      <c r="N65" s="10" t="n">
        <v>114</v>
      </c>
      <c r="O65" s="7" t="inlineStr">
        <is>
          <t>Vilafranca del Penedes</t>
        </is>
      </c>
      <c r="P65" s="7" t="inlineStr">
        <is>
          <t>Centro</t>
        </is>
      </c>
      <c r="Q65" s="10" t="n">
        <v>81</v>
      </c>
      <c r="R65" s="10" t="inlineStr">
        <is>
          <t>-</t>
        </is>
      </c>
      <c r="S65" s="7" t="n">
        <v>2</v>
      </c>
      <c r="T65" s="7" t="inlineStr">
        <is>
          <t>Si</t>
        </is>
      </c>
      <c r="U65" s="10" t="n">
        <v>4</v>
      </c>
      <c r="V65" s="10" t="n">
        <v>1</v>
      </c>
      <c r="W65" s="7" t="inlineStr">
        <is>
          <t>-</t>
        </is>
      </c>
      <c r="X65" s="7" t="inlineStr">
        <is>
          <t>No</t>
        </is>
      </c>
      <c r="Y65" s="7" t="inlineStr">
        <is>
          <t>No</t>
        </is>
      </c>
      <c r="Z65" s="7" t="inlineStr">
        <is>
          <t>No</t>
        </is>
      </c>
      <c r="AA65" s="7" t="inlineStr">
        <is>
          <t>No</t>
        </is>
      </c>
      <c r="AB65" s="7" t="inlineStr">
        <is>
          <t>No</t>
        </is>
      </c>
      <c r="AC65" s="77" t="inlineStr">
        <is>
          <t>Aqui</t>
        </is>
      </c>
      <c r="AD65" s="18" t="n"/>
      <c r="AE65" s="13" t="n">
        <v>2209.876543209877</v>
      </c>
      <c r="AF65" s="13" t="n">
        <v>1407.564677203743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2024-11-22</t>
        </is>
      </c>
      <c r="D66" s="11" t="inlineStr">
        <is>
          <t>Finques SIP</t>
        </is>
      </c>
      <c r="E66" s="11" t="inlineStr">
        <is>
          <t>10016</t>
        </is>
      </c>
      <c r="F66" s="12" t="inlineStr">
        <is>
          <t>2024-12-16</t>
        </is>
      </c>
      <c r="G66" s="11" t="n">
        <v>24</v>
      </c>
      <c r="H66" s="19" t="n"/>
      <c r="I66" s="124" t="n">
        <v>280000</v>
      </c>
      <c r="J66" s="9" t="inlineStr">
        <is>
          <t>-</t>
        </is>
      </c>
      <c r="K66" s="7" t="inlineStr">
        <is>
          <t>Piso</t>
        </is>
      </c>
      <c r="L66" s="7" t="inlineStr">
        <is>
          <t>Entrar a vivir</t>
        </is>
      </c>
      <c r="M66" s="10" t="n">
        <v>1923</v>
      </c>
      <c r="N66" s="10" t="n">
        <v>101</v>
      </c>
      <c r="O66" s="7" t="inlineStr">
        <is>
          <t>Vilafranca del Penedes</t>
        </is>
      </c>
      <c r="P66" s="7" t="inlineStr">
        <is>
          <t>*CENTRO</t>
        </is>
      </c>
      <c r="Q66" s="10" t="n">
        <v>185</v>
      </c>
      <c r="R66" s="10" t="n">
        <v>146</v>
      </c>
      <c r="S66" s="7" t="n">
        <v>1</v>
      </c>
      <c r="T66" s="7" t="inlineStr">
        <is>
          <t>No</t>
        </is>
      </c>
      <c r="U66" s="10" t="n">
        <v>4</v>
      </c>
      <c r="V66" s="10" t="n">
        <v>2</v>
      </c>
      <c r="W66" s="7" t="inlineStr">
        <is>
          <t>Este Oeste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No</t>
        </is>
      </c>
      <c r="AB66" s="7" t="inlineStr">
        <is>
          <t>No</t>
        </is>
      </c>
      <c r="AC66" s="77" t="inlineStr">
        <is>
          <t>Aqui</t>
        </is>
      </c>
      <c r="AD66" s="19" t="n"/>
      <c r="AE66" s="13" t="n">
        <v>1513.513513513514</v>
      </c>
      <c r="AF66" s="13" t="n">
        <v>1005.656819610308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Actiu</t>
        </is>
      </c>
      <c r="C67" s="12" t="inlineStr">
        <is>
          <t>2024-11-22</t>
        </is>
      </c>
      <c r="D67" s="11" t="inlineStr">
        <is>
          <t>Finques SIP</t>
        </is>
      </c>
      <c r="E67" s="11" t="inlineStr">
        <is>
          <t>10003</t>
        </is>
      </c>
      <c r="F67" s="12" t="inlineStr">
        <is>
          <t>2025-02-27</t>
        </is>
      </c>
      <c r="G67" s="11" t="n">
        <v>97</v>
      </c>
      <c r="H67" s="19" t="n"/>
      <c r="I67" s="124" t="n">
        <v>210500</v>
      </c>
      <c r="J67" s="9" t="inlineStr">
        <is>
          <t>-</t>
        </is>
      </c>
      <c r="K67" s="7" t="inlineStr">
        <is>
          <t>Piso</t>
        </is>
      </c>
      <c r="L67" s="7" t="inlineStr">
        <is>
          <t>Nuevo</t>
        </is>
      </c>
      <c r="M67" s="10" t="n">
        <v>2024</v>
      </c>
      <c r="N67" s="10" t="n">
        <v>0</v>
      </c>
      <c r="O67" s="7" t="inlineStr">
        <is>
          <t>Vilafranca del Penedes</t>
        </is>
      </c>
      <c r="P67" s="7" t="inlineStr">
        <is>
          <t>Poble nou</t>
        </is>
      </c>
      <c r="Q67" s="10" t="n">
        <v>80</v>
      </c>
      <c r="R67" s="10" t="inlineStr">
        <is>
          <t>-</t>
        </is>
      </c>
      <c r="S67" s="7" t="n">
        <v>1</v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Sur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No</t>
        </is>
      </c>
      <c r="AA67" s="7" t="inlineStr">
        <is>
          <t>Si</t>
        </is>
      </c>
      <c r="AB67" s="7" t="inlineStr">
        <is>
          <t>No</t>
        </is>
      </c>
      <c r="AC67" s="77" t="inlineStr">
        <is>
          <t>Aqui</t>
        </is>
      </c>
      <c r="AD67" s="19" t="n"/>
      <c r="AE67" s="13" t="n">
        <v>2631.25</v>
      </c>
      <c r="AF67" s="13" t="n">
        <v>2631.25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Actiu</t>
        </is>
      </c>
      <c r="C68" s="12" t="inlineStr">
        <is>
          <t>2024-11-25</t>
        </is>
      </c>
      <c r="D68" s="11" t="inlineStr">
        <is>
          <t>Finques SIP</t>
        </is>
      </c>
      <c r="E68" s="11" t="inlineStr">
        <is>
          <t>10004</t>
        </is>
      </c>
      <c r="F68" s="12" t="inlineStr">
        <is>
          <t>2025-02-27</t>
        </is>
      </c>
      <c r="G68" s="11" t="n">
        <v>94</v>
      </c>
      <c r="H68" s="18" t="n"/>
      <c r="I68" s="124" t="n">
        <v>276000</v>
      </c>
      <c r="J68" s="9" t="inlineStr">
        <is>
          <t>-</t>
        </is>
      </c>
      <c r="K68" s="7" t="inlineStr">
        <is>
          <t>Piso</t>
        </is>
      </c>
      <c r="L68" s="7" t="inlineStr">
        <is>
          <t>Nuevo</t>
        </is>
      </c>
      <c r="M68" s="10" t="n">
        <v>2024</v>
      </c>
      <c r="N68" s="10" t="n">
        <v>0</v>
      </c>
      <c r="O68" s="7" t="inlineStr">
        <is>
          <t>Vilafranca del Penedes</t>
        </is>
      </c>
      <c r="P68" s="7" t="inlineStr">
        <is>
          <t>Poble nou</t>
        </is>
      </c>
      <c r="Q68" s="10" t="n">
        <v>115</v>
      </c>
      <c r="R68" s="10" t="n">
        <v>96</v>
      </c>
      <c r="S68" s="7" t="n">
        <v>3</v>
      </c>
      <c r="T68" s="7" t="inlineStr">
        <is>
          <t>Si</t>
        </is>
      </c>
      <c r="U68" s="10" t="n">
        <v>3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No</t>
        </is>
      </c>
      <c r="Z68" s="7" t="inlineStr">
        <is>
          <t>No</t>
        </is>
      </c>
      <c r="AA68" s="7" t="inlineStr">
        <is>
          <t>Si</t>
        </is>
      </c>
      <c r="AB68" s="7" t="inlineStr">
        <is>
          <t>No</t>
        </is>
      </c>
      <c r="AC68" s="77" t="inlineStr">
        <is>
          <t>Aqui</t>
        </is>
      </c>
      <c r="AD68" s="18" t="n"/>
      <c r="AE68" s="13" t="n">
        <v>2400</v>
      </c>
      <c r="AF68" s="13" t="n">
        <v>2400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2024-12-02</t>
        </is>
      </c>
      <c r="D69" s="11" t="inlineStr">
        <is>
          <t>Finques SIP</t>
        </is>
      </c>
      <c r="E69" s="11" t="inlineStr">
        <is>
          <t>10011</t>
        </is>
      </c>
      <c r="F69" s="12" t="inlineStr">
        <is>
          <t>2024-12-13</t>
        </is>
      </c>
      <c r="G69" s="11" t="n">
        <v>11</v>
      </c>
      <c r="H69" s="19" t="n"/>
      <c r="I69" s="124" t="n">
        <v>757</v>
      </c>
      <c r="J69" s="9" t="inlineStr">
        <is>
          <t>-</t>
        </is>
      </c>
      <c r="K69" s="7" t="inlineStr">
        <is>
          <t>Piso</t>
        </is>
      </c>
      <c r="L69" s="7" t="inlineStr">
        <is>
          <t>-</t>
        </is>
      </c>
      <c r="M69" s="10" t="inlineStr">
        <is>
          <t>-</t>
        </is>
      </c>
      <c r="N69" s="10" t="inlineStr">
        <is>
          <t>-</t>
        </is>
      </c>
      <c r="O69" s="7" t="inlineStr">
        <is>
          <t>Vilafranca del Penedes</t>
        </is>
      </c>
      <c r="P69" s="7" t="inlineStr">
        <is>
          <t>Vilafranca del PenedÃĻs</t>
        </is>
      </c>
      <c r="Q69" s="10" t="n">
        <v>95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3</v>
      </c>
      <c r="V69" s="10" t="inlineStr">
        <is>
          <t>-</t>
        </is>
      </c>
      <c r="W69" s="7" t="inlineStr">
        <is>
          <t>-</t>
        </is>
      </c>
      <c r="X69" s="7" t="inlineStr">
        <is>
          <t>No</t>
        </is>
      </c>
      <c r="Y69" s="7" t="inlineStr">
        <is>
          <t>No</t>
        </is>
      </c>
      <c r="Z69" s="7" t="inlineStr">
        <is>
          <t>No</t>
        </is>
      </c>
      <c r="AA69" s="7" t="inlineStr">
        <is>
          <t>No</t>
        </is>
      </c>
      <c r="AB69" s="7" t="inlineStr">
        <is>
          <t>No</t>
        </is>
      </c>
      <c r="AC69" s="77" t="inlineStr">
        <is>
          <t>Aqui</t>
        </is>
      </c>
      <c r="AD69" s="19" t="n"/>
      <c r="AE69" s="13" t="n">
        <v>7.968421052631579</v>
      </c>
      <c r="AF69" s="13" t="inlineStr">
        <is>
          <t>-</t>
        </is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Actiu</t>
        </is>
      </c>
      <c r="C70" s="12" t="inlineStr">
        <is>
          <t>2024-12-13</t>
        </is>
      </c>
      <c r="D70" s="11" t="inlineStr">
        <is>
          <t>Finques SIP</t>
        </is>
      </c>
      <c r="E70" s="11" t="inlineStr">
        <is>
          <t>10026</t>
        </is>
      </c>
      <c r="F70" s="12" t="inlineStr">
        <is>
          <t>2025-02-27</t>
        </is>
      </c>
      <c r="G70" s="11" t="n">
        <v>76</v>
      </c>
      <c r="H70" s="19" t="n"/>
      <c r="I70" s="124" t="n">
        <v>1100</v>
      </c>
      <c r="J70" s="9" t="inlineStr">
        <is>
          <t>-</t>
        </is>
      </c>
      <c r="K70" s="7" t="inlineStr">
        <is>
          <t>Piso</t>
        </is>
      </c>
      <c r="L70" s="7" t="inlineStr">
        <is>
          <t>Seminuevo</t>
        </is>
      </c>
      <c r="M70" s="10" t="inlineStr">
        <is>
          <t>-</t>
        </is>
      </c>
      <c r="N70" s="10" t="inlineStr">
        <is>
          <t>-</t>
        </is>
      </c>
      <c r="O70" s="7" t="inlineStr">
        <is>
          <t>Vilafranca del Penedes</t>
        </is>
      </c>
      <c r="P70" s="7" t="inlineStr">
        <is>
          <t>*CENTRO</t>
        </is>
      </c>
      <c r="Q70" s="10" t="inlineStr">
        <is>
          <t>-</t>
        </is>
      </c>
      <c r="R70" s="10" t="inlineStr">
        <is>
          <t>-</t>
        </is>
      </c>
      <c r="S70" s="7" t="n">
        <v>1</v>
      </c>
      <c r="T70" s="7" t="inlineStr">
        <is>
          <t>No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No</t>
        </is>
      </c>
      <c r="AA70" s="7" t="inlineStr">
        <is>
          <t>No</t>
        </is>
      </c>
      <c r="AB70" s="7" t="inlineStr">
        <is>
          <t>No</t>
        </is>
      </c>
      <c r="AC70" s="77" t="inlineStr">
        <is>
          <t>Aqui</t>
        </is>
      </c>
      <c r="AD70" s="19" t="n"/>
      <c r="AE70" s="13" t="inlineStr">
        <is>
          <t>-</t>
        </is>
      </c>
      <c r="AF70" s="13" t="inlineStr">
        <is>
          <t>-</t>
        </is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Actiu</t>
        </is>
      </c>
      <c r="C71" s="12" t="inlineStr">
        <is>
          <t>2024-12-13</t>
        </is>
      </c>
      <c r="D71" s="11" t="inlineStr">
        <is>
          <t>Finques SIP</t>
        </is>
      </c>
      <c r="E71" s="11" t="inlineStr">
        <is>
          <t>10024</t>
        </is>
      </c>
      <c r="F71" s="12" t="inlineStr">
        <is>
          <t>2025-02-27</t>
        </is>
      </c>
      <c r="G71" s="11" t="n">
        <v>76</v>
      </c>
      <c r="H71" s="18" t="n"/>
      <c r="I71" s="124" t="n">
        <v>780000</v>
      </c>
      <c r="J71" s="9" t="inlineStr">
        <is>
          <t>-</t>
        </is>
      </c>
      <c r="K71" s="7" t="inlineStr">
        <is>
          <t>Casa</t>
        </is>
      </c>
      <c r="L71" s="7" t="inlineStr">
        <is>
          <t>Ninguno</t>
        </is>
      </c>
      <c r="M71" s="10" t="n">
        <v>2008</v>
      </c>
      <c r="N71" s="10" t="n">
        <v>16</v>
      </c>
      <c r="O71" s="7" t="inlineStr">
        <is>
          <t>Vilafranca del Penedes</t>
        </is>
      </c>
      <c r="P71" s="7" t="inlineStr">
        <is>
          <t>Centre  Vila</t>
        </is>
      </c>
      <c r="Q71" s="10" t="n">
        <v>375</v>
      </c>
      <c r="R71" s="10" t="n">
        <v>199</v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3</v>
      </c>
      <c r="W71" s="7" t="inlineStr">
        <is>
          <t>-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Si</t>
        </is>
      </c>
      <c r="AA71" s="7" t="inlineStr">
        <is>
          <t>Si</t>
        </is>
      </c>
      <c r="AB71" s="7" t="inlineStr">
        <is>
          <t>No</t>
        </is>
      </c>
      <c r="AC71" s="77" t="inlineStr">
        <is>
          <t>Aqui</t>
        </is>
      </c>
      <c r="AD71" s="18" t="n"/>
      <c r="AE71" s="13" t="n">
        <v>2080</v>
      </c>
      <c r="AF71" s="13" t="n">
        <v>1925.925925925926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2024-12-17</t>
        </is>
      </c>
      <c r="D72" s="11" t="inlineStr">
        <is>
          <t>Finques SIP</t>
        </is>
      </c>
      <c r="E72" s="11" t="inlineStr">
        <is>
          <t>10028</t>
        </is>
      </c>
      <c r="F72" s="12" t="inlineStr">
        <is>
          <t>2025-01-28</t>
        </is>
      </c>
      <c r="G72" s="11" t="n">
        <v>42</v>
      </c>
      <c r="H72" s="19" t="n"/>
      <c r="I72" s="124" t="n">
        <v>900</v>
      </c>
      <c r="J72" s="9" t="inlineStr">
        <is>
          <t>-</t>
        </is>
      </c>
      <c r="K72" s="7" t="inlineStr">
        <is>
          <t>Piso</t>
        </is>
      </c>
      <c r="L72" s="7" t="inlineStr">
        <is>
          <t>Ninguno</t>
        </is>
      </c>
      <c r="M72" s="10" t="n">
        <v>1990</v>
      </c>
      <c r="N72" s="10" t="n">
        <v>34</v>
      </c>
      <c r="O72" s="7" t="inlineStr">
        <is>
          <t>Vilafranca del Penedes</t>
        </is>
      </c>
      <c r="P72" s="7" t="inlineStr">
        <is>
          <t>Vilafranca del Penedès</t>
        </is>
      </c>
      <c r="Q72" s="10" t="inlineStr">
        <is>
          <t>-</t>
        </is>
      </c>
      <c r="R72" s="10" t="n">
        <v>99</v>
      </c>
      <c r="S72" s="7" t="inlineStr">
        <is>
          <t>-</t>
        </is>
      </c>
      <c r="T72" s="7" t="inlineStr">
        <is>
          <t>Si</t>
        </is>
      </c>
      <c r="U72" s="10" t="n">
        <v>4</v>
      </c>
      <c r="V72" s="10" t="n">
        <v>2</v>
      </c>
      <c r="W72" s="7" t="inlineStr">
        <is>
          <t>-</t>
        </is>
      </c>
      <c r="X72" s="7" t="inlineStr">
        <is>
          <t>No</t>
        </is>
      </c>
      <c r="Y72" s="7" t="inlineStr">
        <is>
          <t>No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Si</t>
        </is>
      </c>
      <c r="AC72" s="77" t="inlineStr">
        <is>
          <t>Aqui</t>
        </is>
      </c>
      <c r="AD72" s="19" t="n"/>
      <c r="AE72" s="13" t="inlineStr">
        <is>
          <t>-</t>
        </is>
      </c>
      <c r="AF72" s="13" t="inlineStr">
        <is>
          <t>-</t>
        </is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Actiu</t>
        </is>
      </c>
      <c r="C73" s="12" t="inlineStr">
        <is>
          <t>2024-12-18</t>
        </is>
      </c>
      <c r="D73" s="11" t="inlineStr">
        <is>
          <t>Finques SIP</t>
        </is>
      </c>
      <c r="E73" s="11" t="inlineStr">
        <is>
          <t>10029</t>
        </is>
      </c>
      <c r="F73" s="12" t="inlineStr">
        <is>
          <t>2025-02-27</t>
        </is>
      </c>
      <c r="G73" s="11" t="n">
        <v>71</v>
      </c>
      <c r="H73" s="19" t="n"/>
      <c r="I73" s="124" t="n">
        <v>190000</v>
      </c>
      <c r="J73" s="9" t="inlineStr">
        <is>
          <t>-</t>
        </is>
      </c>
      <c r="K73" s="7" t="inlineStr">
        <is>
          <t>Piso</t>
        </is>
      </c>
      <c r="L73" s="7" t="inlineStr">
        <is>
          <t>Entrar a vivir</t>
        </is>
      </c>
      <c r="M73" s="10" t="n">
        <v>1977</v>
      </c>
      <c r="N73" s="10" t="n">
        <v>47</v>
      </c>
      <c r="O73" s="7" t="inlineStr">
        <is>
          <t>Vilafranca del Penedes</t>
        </is>
      </c>
      <c r="P73" s="7" t="inlineStr">
        <is>
          <t>Barceloneta - Molí dEn Rovira</t>
        </is>
      </c>
      <c r="Q73" s="10" t="n">
        <v>81</v>
      </c>
      <c r="R73" s="10" t="inlineStr">
        <is>
          <t>-</t>
        </is>
      </c>
      <c r="S73" s="7" t="n">
        <v>3</v>
      </c>
      <c r="T73" s="7" t="inlineStr">
        <is>
          <t>Si</t>
        </is>
      </c>
      <c r="U73" s="10" t="n">
        <v>3</v>
      </c>
      <c r="V73" s="10" t="n">
        <v>2</v>
      </c>
      <c r="W73" s="7" t="inlineStr">
        <is>
          <t>-</t>
        </is>
      </c>
      <c r="X73" s="7" t="inlineStr">
        <is>
          <t>No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77" t="inlineStr">
        <is>
          <t>Aqui</t>
        </is>
      </c>
      <c r="AD73" s="19" t="n"/>
      <c r="AE73" s="13" t="n">
        <v>2345.679012345679</v>
      </c>
      <c r="AF73" s="13" t="n">
        <v>1899.335232668566</v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2024-12-20</t>
        </is>
      </c>
      <c r="D74" s="11" t="inlineStr">
        <is>
          <t>Finques SIP</t>
        </is>
      </c>
      <c r="E74" s="11" t="inlineStr">
        <is>
          <t>10030</t>
        </is>
      </c>
      <c r="F74" s="12" t="inlineStr">
        <is>
          <t>2025-02-03</t>
        </is>
      </c>
      <c r="G74" s="11" t="n">
        <v>45</v>
      </c>
      <c r="H74" s="18" t="n"/>
      <c r="I74" s="124" t="n">
        <v>325000</v>
      </c>
      <c r="J74" s="9" t="inlineStr">
        <is>
          <t>-</t>
        </is>
      </c>
      <c r="K74" s="7" t="inlineStr">
        <is>
          <t>Dúplex</t>
        </is>
      </c>
      <c r="L74" s="7" t="inlineStr">
        <is>
          <t>Nuevo</t>
        </is>
      </c>
      <c r="M74" s="10" t="n">
        <v>2024</v>
      </c>
      <c r="N74" s="10" t="n">
        <v>0</v>
      </c>
      <c r="O74" s="7" t="inlineStr">
        <is>
          <t>Vilafranca del Penedes</t>
        </is>
      </c>
      <c r="P74" s="7" t="inlineStr">
        <is>
          <t>*CENTRO</t>
        </is>
      </c>
      <c r="Q74" s="10" t="n">
        <v>160</v>
      </c>
      <c r="R74" s="10" t="n">
        <v>115</v>
      </c>
      <c r="S74" s="7" t="n">
        <v>3</v>
      </c>
      <c r="T74" s="7" t="inlineStr">
        <is>
          <t>Si</t>
        </is>
      </c>
      <c r="U74" s="10" t="n">
        <v>3</v>
      </c>
      <c r="V74" s="10" t="n">
        <v>2</v>
      </c>
      <c r="W74" s="7" t="inlineStr">
        <is>
          <t>Sur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77" t="inlineStr">
        <is>
          <t>Aqui</t>
        </is>
      </c>
      <c r="AD74" s="18" t="n"/>
      <c r="AE74" s="13" t="n">
        <v>2031.25</v>
      </c>
      <c r="AF74" s="13" t="n">
        <v>2031.25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2025-01-02</t>
        </is>
      </c>
      <c r="D75" s="11" t="inlineStr">
        <is>
          <t>Finques SIP</t>
        </is>
      </c>
      <c r="E75" s="11" t="inlineStr">
        <is>
          <t>10033</t>
        </is>
      </c>
      <c r="F75" s="12" t="inlineStr">
        <is>
          <t>2025-01-07</t>
        </is>
      </c>
      <c r="G75" s="11" t="n">
        <v>5</v>
      </c>
      <c r="H75" s="19" t="n"/>
      <c r="I75" s="124" t="n">
        <v>910</v>
      </c>
      <c r="J75" s="9" t="inlineStr">
        <is>
          <t>-</t>
        </is>
      </c>
      <c r="K75" s="7" t="inlineStr">
        <is>
          <t>Dúplex</t>
        </is>
      </c>
      <c r="L75" s="7" t="inlineStr">
        <is>
          <t>Entrar a vivir</t>
        </is>
      </c>
      <c r="M75" s="10" t="n">
        <v>2002</v>
      </c>
      <c r="N75" s="10" t="n">
        <v>23</v>
      </c>
      <c r="O75" s="7" t="inlineStr">
        <is>
          <t>Vilafranca del Penedes</t>
        </is>
      </c>
      <c r="P75" s="7" t="inlineStr">
        <is>
          <t>La Girada</t>
        </is>
      </c>
      <c r="Q75" s="10" t="n">
        <v>131</v>
      </c>
      <c r="R75" s="10" t="n">
        <v>118</v>
      </c>
      <c r="S75" s="7" t="n">
        <v>5</v>
      </c>
      <c r="T75" s="7" t="inlineStr">
        <is>
          <t>Si</t>
        </is>
      </c>
      <c r="U75" s="10" t="n">
        <v>4</v>
      </c>
      <c r="V75" s="10" t="n">
        <v>3</v>
      </c>
      <c r="W75" s="7" t="inlineStr">
        <is>
          <t>Sur</t>
        </is>
      </c>
      <c r="X75" s="7" t="inlineStr">
        <is>
          <t>Si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Si</t>
        </is>
      </c>
      <c r="AB75" s="7" t="inlineStr">
        <is>
          <t>No</t>
        </is>
      </c>
      <c r="AC75" s="77" t="inlineStr">
        <is>
          <t>Aqui</t>
        </is>
      </c>
      <c r="AD75" s="19" t="n"/>
      <c r="AE75" s="13" t="n">
        <v>6.946564885496183</v>
      </c>
      <c r="AF75" s="13" t="n">
        <v>6.230103036319447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Actiu</t>
        </is>
      </c>
      <c r="C76" s="12" t="inlineStr">
        <is>
          <t>2025-01-07</t>
        </is>
      </c>
      <c r="D76" s="11" t="inlineStr">
        <is>
          <t>Finques SIP</t>
        </is>
      </c>
      <c r="E76" s="11" t="inlineStr">
        <is>
          <t>10035</t>
        </is>
      </c>
      <c r="F76" s="12" t="inlineStr">
        <is>
          <t>2025-02-27</t>
        </is>
      </c>
      <c r="G76" s="11" t="n">
        <v>51</v>
      </c>
      <c r="H76" s="19" t="n"/>
      <c r="I76" s="124" t="n">
        <v>172000</v>
      </c>
      <c r="J76" s="9" t="inlineStr">
        <is>
          <t>-</t>
        </is>
      </c>
      <c r="K76" s="7" t="inlineStr">
        <is>
          <t>Piso</t>
        </is>
      </c>
      <c r="L76" s="7" t="inlineStr">
        <is>
          <t>Buen estado</t>
        </is>
      </c>
      <c r="M76" s="10" t="inlineStr">
        <is>
          <t>-</t>
        </is>
      </c>
      <c r="N76" s="10" t="inlineStr">
        <is>
          <t>-</t>
        </is>
      </c>
      <c r="O76" s="7" t="inlineStr">
        <is>
          <t>Vilafranca del Penedes</t>
        </is>
      </c>
      <c r="P76" s="7" t="inlineStr">
        <is>
          <t>Espirall</t>
        </is>
      </c>
      <c r="Q76" s="10" t="n">
        <v>111</v>
      </c>
      <c r="R76" s="10" t="n">
        <v>90</v>
      </c>
      <c r="S76" s="7" t="n">
        <v>1</v>
      </c>
      <c r="T76" s="7" t="inlineStr">
        <is>
          <t>Si</t>
        </is>
      </c>
      <c r="U76" s="10" t="n">
        <v>3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No</t>
        </is>
      </c>
      <c r="AA76" s="7" t="inlineStr">
        <is>
          <t>No</t>
        </is>
      </c>
      <c r="AB76" s="7" t="inlineStr">
        <is>
          <t>No</t>
        </is>
      </c>
      <c r="AC76" s="77" t="inlineStr">
        <is>
          <t>Aqui</t>
        </is>
      </c>
      <c r="AD76" s="19" t="n"/>
      <c r="AE76" s="13" t="n">
        <v>1549.54954954955</v>
      </c>
      <c r="AF76" s="13" t="inlineStr">
        <is>
          <t>-</t>
        </is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Venut</t>
        </is>
      </c>
      <c r="C77" s="12" t="inlineStr">
        <is>
          <t>2025-01-07</t>
        </is>
      </c>
      <c r="D77" s="11" t="inlineStr">
        <is>
          <t>Finques SIP</t>
        </is>
      </c>
      <c r="E77" s="11" t="inlineStr">
        <is>
          <t>10037</t>
        </is>
      </c>
      <c r="F77" s="12" t="inlineStr">
        <is>
          <t>2025-01-28</t>
        </is>
      </c>
      <c r="G77" s="11" t="n">
        <v>21</v>
      </c>
      <c r="H77" s="18" t="n"/>
      <c r="I77" s="124" t="n">
        <v>650</v>
      </c>
      <c r="J77" s="9" t="inlineStr">
        <is>
          <t>-</t>
        </is>
      </c>
      <c r="K77" s="7" t="inlineStr">
        <is>
          <t>Piso</t>
        </is>
      </c>
      <c r="L77" s="7" t="inlineStr">
        <is>
          <t>Buen estado</t>
        </is>
      </c>
      <c r="M77" s="10" t="n">
        <v>1965</v>
      </c>
      <c r="N77" s="10" t="n">
        <v>60</v>
      </c>
      <c r="O77" s="7" t="inlineStr">
        <is>
          <t>Vilafranca del Penedes</t>
        </is>
      </c>
      <c r="P77" s="7" t="inlineStr">
        <is>
          <t>*CENTRO</t>
        </is>
      </c>
      <c r="Q77" s="10" t="inlineStr">
        <is>
          <t>-</t>
        </is>
      </c>
      <c r="R77" s="10" t="n">
        <v>82</v>
      </c>
      <c r="S77" s="7" t="n">
        <v>4</v>
      </c>
      <c r="T77" s="7" t="inlineStr">
        <is>
          <t>No</t>
        </is>
      </c>
      <c r="U77" s="10" t="n">
        <v>3</v>
      </c>
      <c r="V77" s="10" t="n">
        <v>1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No</t>
        </is>
      </c>
      <c r="AA77" s="7" t="inlineStr">
        <is>
          <t>No</t>
        </is>
      </c>
      <c r="AB77" s="7" t="inlineStr">
        <is>
          <t>No</t>
        </is>
      </c>
      <c r="AC77" s="77" t="inlineStr">
        <is>
          <t>Aqui</t>
        </is>
      </c>
      <c r="AD77" s="18" t="n"/>
      <c r="AE77" s="13" t="inlineStr">
        <is>
          <t>-</t>
        </is>
      </c>
      <c r="AF77" s="13" t="inlineStr">
        <is>
          <t>-</t>
        </is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Venut</t>
        </is>
      </c>
      <c r="C78" s="12" t="inlineStr">
        <is>
          <t>2025-01-14</t>
        </is>
      </c>
      <c r="D78" s="11" t="inlineStr">
        <is>
          <t>Finques SIP</t>
        </is>
      </c>
      <c r="E78" s="11" t="inlineStr">
        <is>
          <t>10039_1</t>
        </is>
      </c>
      <c r="F78" s="12" t="inlineStr">
        <is>
          <t>2025-01-16</t>
        </is>
      </c>
      <c r="G78" s="11" t="n">
        <v>2</v>
      </c>
      <c r="H78" s="19" t="n"/>
      <c r="I78" s="124" t="n">
        <v>650</v>
      </c>
      <c r="J78" s="9" t="inlineStr">
        <is>
          <t>-</t>
        </is>
      </c>
      <c r="K78" s="7" t="inlineStr">
        <is>
          <t>Piso</t>
        </is>
      </c>
      <c r="L78" s="7" t="inlineStr">
        <is>
          <t>Buen estado</t>
        </is>
      </c>
      <c r="M78" s="10" t="n">
        <v>2006</v>
      </c>
      <c r="N78" s="10" t="n">
        <v>19</v>
      </c>
      <c r="O78" s="7" t="inlineStr">
        <is>
          <t>Vilafranca del Penedes</t>
        </is>
      </c>
      <c r="P78" s="7" t="inlineStr">
        <is>
          <t>Sant Julià</t>
        </is>
      </c>
      <c r="Q78" s="10" t="n">
        <v>58</v>
      </c>
      <c r="R78" s="10" t="n">
        <v>52</v>
      </c>
      <c r="S78" s="7" t="n">
        <v>2</v>
      </c>
      <c r="T78" s="7" t="inlineStr">
        <is>
          <t>No</t>
        </is>
      </c>
      <c r="U78" s="10" t="n">
        <v>2</v>
      </c>
      <c r="V78" s="10" t="n">
        <v>1</v>
      </c>
      <c r="W78" s="7" t="inlineStr">
        <is>
          <t>-</t>
        </is>
      </c>
      <c r="X78" s="7" t="inlineStr">
        <is>
          <t>No</t>
        </is>
      </c>
      <c r="Y78" s="7" t="inlineStr">
        <is>
          <t>No</t>
        </is>
      </c>
      <c r="Z78" s="7" t="inlineStr">
        <is>
          <t>No</t>
        </is>
      </c>
      <c r="AA78" s="7" t="inlineStr">
        <is>
          <t>Si</t>
        </is>
      </c>
      <c r="AB78" s="7" t="inlineStr">
        <is>
          <t>No</t>
        </is>
      </c>
      <c r="AC78" s="77" t="inlineStr">
        <is>
          <t>Aqui</t>
        </is>
      </c>
      <c r="AD78" s="19" t="n"/>
      <c r="AE78" s="13" t="n">
        <v>11.20689655172414</v>
      </c>
      <c r="AF78" s="13" t="n">
        <v>10.23460872303574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Venut</t>
        </is>
      </c>
      <c r="C79" s="12" t="inlineStr">
        <is>
          <t>2025-01-15</t>
        </is>
      </c>
      <c r="D79" s="11" t="inlineStr">
        <is>
          <t>Finques SIP</t>
        </is>
      </c>
      <c r="E79" s="11" t="inlineStr">
        <is>
          <t>09310</t>
        </is>
      </c>
      <c r="F79" s="12" t="inlineStr">
        <is>
          <t>2025-01-28</t>
        </is>
      </c>
      <c r="G79" s="11" t="n">
        <v>13</v>
      </c>
      <c r="H79" s="19" t="n"/>
      <c r="I79" s="124" t="n">
        <v>555</v>
      </c>
      <c r="J79" s="9" t="inlineStr">
        <is>
          <t>-</t>
        </is>
      </c>
      <c r="K79" s="7" t="inlineStr">
        <is>
          <t>Piso</t>
        </is>
      </c>
      <c r="L79" s="7" t="inlineStr">
        <is>
          <t>Buen estado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Penedes</t>
        </is>
      </c>
      <c r="P79" s="7" t="inlineStr">
        <is>
          <t>Espirall</t>
        </is>
      </c>
      <c r="Q79" s="10" t="n">
        <v>60</v>
      </c>
      <c r="R79" s="10" t="n">
        <v>52</v>
      </c>
      <c r="S79" s="7" t="n">
        <v>2</v>
      </c>
      <c r="T79" s="7" t="inlineStr">
        <is>
          <t>Si</t>
        </is>
      </c>
      <c r="U79" s="10" t="n">
        <v>1</v>
      </c>
      <c r="V79" s="10" t="n">
        <v>1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No</t>
        </is>
      </c>
      <c r="AA79" s="7" t="inlineStr">
        <is>
          <t>No</t>
        </is>
      </c>
      <c r="AB79" s="7" t="inlineStr">
        <is>
          <t>No</t>
        </is>
      </c>
      <c r="AC79" s="77" t="inlineStr">
        <is>
          <t>Aqui</t>
        </is>
      </c>
      <c r="AD79" s="19" t="n"/>
      <c r="AE79" s="13" t="n">
        <v>9.25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Venut</t>
        </is>
      </c>
      <c r="C80" s="12" t="inlineStr">
        <is>
          <t>2025-01-20</t>
        </is>
      </c>
      <c r="D80" s="11" t="inlineStr">
        <is>
          <t>Finques SIP</t>
        </is>
      </c>
      <c r="E80" s="11" t="inlineStr">
        <is>
          <t>10039</t>
        </is>
      </c>
      <c r="F80" s="12" t="inlineStr">
        <is>
          <t>2025-01-22</t>
        </is>
      </c>
      <c r="G80" s="11" t="n">
        <v>2</v>
      </c>
      <c r="H80" s="18" t="n"/>
      <c r="I80" s="124" t="n">
        <v>650</v>
      </c>
      <c r="J80" s="9" t="inlineStr">
        <is>
          <t>-</t>
        </is>
      </c>
      <c r="K80" s="7" t="inlineStr">
        <is>
          <t>Piso</t>
        </is>
      </c>
      <c r="L80" s="7" t="inlineStr">
        <is>
          <t>Buen estado</t>
        </is>
      </c>
      <c r="M80" s="10" t="n">
        <v>2006</v>
      </c>
      <c r="N80" s="10" t="n">
        <v>19</v>
      </c>
      <c r="O80" s="7" t="inlineStr">
        <is>
          <t>Vilafranca del Penedes</t>
        </is>
      </c>
      <c r="P80" s="7" t="inlineStr">
        <is>
          <t>Sant Julià</t>
        </is>
      </c>
      <c r="Q80" s="10" t="n">
        <v>58</v>
      </c>
      <c r="R80" s="10" t="n">
        <v>52</v>
      </c>
      <c r="S80" s="7" t="n">
        <v>2</v>
      </c>
      <c r="T80" s="7" t="inlineStr">
        <is>
          <t>No</t>
        </is>
      </c>
      <c r="U80" s="10" t="n">
        <v>2</v>
      </c>
      <c r="V80" s="10" t="n">
        <v>1</v>
      </c>
      <c r="W80" s="7" t="inlineStr">
        <is>
          <t>-</t>
        </is>
      </c>
      <c r="X80" s="7" t="inlineStr">
        <is>
          <t>No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Si</t>
        </is>
      </c>
      <c r="AB80" s="7" t="inlineStr">
        <is>
          <t>No</t>
        </is>
      </c>
      <c r="AC80" s="77" t="inlineStr">
        <is>
          <t>Aqui</t>
        </is>
      </c>
      <c r="AD80" s="18" t="n"/>
      <c r="AE80" s="13" t="n">
        <v>11.20689655172414</v>
      </c>
      <c r="AF80" s="13" t="n">
        <v>10.23460872303574</v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Actiu</t>
        </is>
      </c>
      <c r="C81" s="12" t="inlineStr">
        <is>
          <t>2025-01-29</t>
        </is>
      </c>
      <c r="D81" s="11" t="inlineStr">
        <is>
          <t>Finques SIP</t>
        </is>
      </c>
      <c r="E81" s="11" t="inlineStr">
        <is>
          <t>10049</t>
        </is>
      </c>
      <c r="F81" s="12" t="inlineStr">
        <is>
          <t>2025-02-27</t>
        </is>
      </c>
      <c r="G81" s="11" t="n">
        <v>29</v>
      </c>
      <c r="H81" s="19" t="n"/>
      <c r="I81" s="124" t="n">
        <v>240000</v>
      </c>
      <c r="J81" s="9" t="inlineStr">
        <is>
          <t>-</t>
        </is>
      </c>
      <c r="K81" s="7" t="inlineStr">
        <is>
          <t>Piso</t>
        </is>
      </c>
      <c r="L81" s="7" t="inlineStr">
        <is>
          <t>Buen estado</t>
        </is>
      </c>
      <c r="M81" s="10" t="n">
        <v>1800</v>
      </c>
      <c r="N81" s="10" t="n">
        <v>225</v>
      </c>
      <c r="O81" s="7" t="inlineStr">
        <is>
          <t>Vilafranca del Penedes</t>
        </is>
      </c>
      <c r="P81" s="7" t="inlineStr">
        <is>
          <t>Sant Julià</t>
        </is>
      </c>
      <c r="Q81" s="10" t="n">
        <v>210</v>
      </c>
      <c r="R81" s="10" t="n">
        <v>65</v>
      </c>
      <c r="S81" s="7" t="n">
        <v>1</v>
      </c>
      <c r="T81" s="7" t="inlineStr">
        <is>
          <t>No</t>
        </is>
      </c>
      <c r="U81" s="10" t="n">
        <v>3</v>
      </c>
      <c r="V81" s="10" t="n">
        <v>2</v>
      </c>
      <c r="W81" s="7" t="inlineStr">
        <is>
          <t>Sur</t>
        </is>
      </c>
      <c r="X81" s="7" t="inlineStr">
        <is>
          <t>Si</t>
        </is>
      </c>
      <c r="Y81" s="7" t="inlineStr">
        <is>
          <t>Si</t>
        </is>
      </c>
      <c r="Z81" s="7" t="inlineStr">
        <is>
          <t>No</t>
        </is>
      </c>
      <c r="AA81" s="7" t="inlineStr">
        <is>
          <t>No</t>
        </is>
      </c>
      <c r="AB81" s="7" t="inlineStr">
        <is>
          <t>No</t>
        </is>
      </c>
      <c r="AC81" s="77" t="inlineStr">
        <is>
          <t>Aqui</t>
        </is>
      </c>
      <c r="AD81" s="19" t="n"/>
      <c r="AE81" s="13" t="n">
        <v>1142.857142857143</v>
      </c>
      <c r="AF81" s="13" t="n">
        <v>537.8151260504202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Actiu</t>
        </is>
      </c>
      <c r="C82" s="12" t="inlineStr">
        <is>
          <t>2025-02-06</t>
        </is>
      </c>
      <c r="D82" s="11" t="inlineStr">
        <is>
          <t>Finques SIP</t>
        </is>
      </c>
      <c r="E82" s="11" t="inlineStr">
        <is>
          <t>09309</t>
        </is>
      </c>
      <c r="F82" s="12" t="inlineStr">
        <is>
          <t>2025-02-27</t>
        </is>
      </c>
      <c r="G82" s="11" t="n">
        <v>21</v>
      </c>
      <c r="H82" s="19" t="inlineStr"/>
      <c r="I82" s="124" t="n">
        <v>875</v>
      </c>
      <c r="J82" s="9" t="inlineStr">
        <is>
          <t>75€ / Mensual</t>
        </is>
      </c>
      <c r="K82" s="7" t="inlineStr">
        <is>
          <t>Piso</t>
        </is>
      </c>
      <c r="L82" s="7" t="inlineStr">
        <is>
          <t>Buen estado</t>
        </is>
      </c>
      <c r="M82" s="10" t="n">
        <v>1998</v>
      </c>
      <c r="N82" s="10" t="n">
        <v>27</v>
      </c>
      <c r="O82" s="7" t="inlineStr">
        <is>
          <t>Vilafranca del Penedes</t>
        </is>
      </c>
      <c r="P82" s="7" t="inlineStr">
        <is>
          <t>La Girada</t>
        </is>
      </c>
      <c r="Q82" s="10" t="n">
        <v>119</v>
      </c>
      <c r="R82" s="10" t="n">
        <v>83</v>
      </c>
      <c r="S82" s="7" t="n">
        <v>1</v>
      </c>
      <c r="T82" s="7" t="inlineStr">
        <is>
          <t>Si</t>
        </is>
      </c>
      <c r="U82" s="10" t="n">
        <v>4</v>
      </c>
      <c r="V82" s="10" t="n">
        <v>2</v>
      </c>
      <c r="W82" s="7" t="inlineStr">
        <is>
          <t>Oeste</t>
        </is>
      </c>
      <c r="X82" s="7" t="inlineStr">
        <is>
          <t>No</t>
        </is>
      </c>
      <c r="Y82" s="7" t="inlineStr">
        <is>
          <t>Si</t>
        </is>
      </c>
      <c r="Z82" s="7" t="inlineStr">
        <is>
          <t>No</t>
        </is>
      </c>
      <c r="AA82" s="7" t="inlineStr">
        <is>
          <t>No</t>
        </is>
      </c>
      <c r="AB82" s="7" t="inlineStr">
        <is>
          <t>No</t>
        </is>
      </c>
      <c r="AC82" s="126" t="inlineStr">
        <is>
          <t>Aqui</t>
        </is>
      </c>
      <c r="AD82" s="19" t="inlineStr"/>
      <c r="AE82" s="13" t="n">
        <v>7.352941176470588</v>
      </c>
      <c r="AF82" s="13" t="n">
        <v>6.478362270018139</v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Actiu</t>
        </is>
      </c>
      <c r="C83" s="12" t="inlineStr">
        <is>
          <t>2025-02-06</t>
        </is>
      </c>
      <c r="D83" s="11" t="inlineStr">
        <is>
          <t>Finques SIP</t>
        </is>
      </c>
      <c r="E83" s="11" t="inlineStr">
        <is>
          <t>09321</t>
        </is>
      </c>
      <c r="F83" s="12" t="inlineStr">
        <is>
          <t>2025-02-27</t>
        </is>
      </c>
      <c r="G83" s="11" t="n">
        <v>21</v>
      </c>
      <c r="H83" s="18" t="inlineStr"/>
      <c r="I83" s="124" t="n">
        <v>1250</v>
      </c>
      <c r="J83" s="9" t="inlineStr">
        <is>
          <t>-</t>
        </is>
      </c>
      <c r="K83" s="7" t="inlineStr">
        <is>
          <t>Piso</t>
        </is>
      </c>
      <c r="L83" s="7" t="inlineStr">
        <is>
          <t>Obra Nueva</t>
        </is>
      </c>
      <c r="M83" s="10" t="n">
        <v>2022</v>
      </c>
      <c r="N83" s="10" t="n">
        <v>3</v>
      </c>
      <c r="O83" s="7" t="inlineStr">
        <is>
          <t>Vilafranca del Penedes</t>
        </is>
      </c>
      <c r="P83" s="7" t="inlineStr">
        <is>
          <t>El Molí d en Rovira</t>
        </is>
      </c>
      <c r="Q83" s="10" t="n">
        <v>110</v>
      </c>
      <c r="R83" s="10" t="n">
        <v>91</v>
      </c>
      <c r="S83" s="7" t="n">
        <v>3</v>
      </c>
      <c r="T83" s="7" t="inlineStr">
        <is>
          <t>Si</t>
        </is>
      </c>
      <c r="U83" s="10" t="n">
        <v>3</v>
      </c>
      <c r="V83" s="10" t="n">
        <v>2</v>
      </c>
      <c r="W83" s="7" t="inlineStr">
        <is>
          <t>Suroeste</t>
        </is>
      </c>
      <c r="X83" s="7" t="inlineStr">
        <is>
          <t>Si</t>
        </is>
      </c>
      <c r="Y83" s="7" t="inlineStr">
        <is>
          <t>No</t>
        </is>
      </c>
      <c r="Z83" s="7" t="inlineStr">
        <is>
          <t>Si</t>
        </is>
      </c>
      <c r="AA83" s="7" t="inlineStr">
        <is>
          <t>Si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11.36363636363636</v>
      </c>
      <c r="AF83" s="13" t="n">
        <v>11.19570085087327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Venut</t>
        </is>
      </c>
      <c r="C84" s="12" t="inlineStr">
        <is>
          <t>2025-02-13</t>
        </is>
      </c>
      <c r="D84" s="11" t="inlineStr">
        <is>
          <t>Finques SIP</t>
        </is>
      </c>
      <c r="E84" s="11" t="inlineStr">
        <is>
          <t>10062</t>
        </is>
      </c>
      <c r="F84" s="12" t="inlineStr">
        <is>
          <t>2025-02-14</t>
        </is>
      </c>
      <c r="G84" s="11" t="n">
        <v>1</v>
      </c>
      <c r="H84" s="19" t="inlineStr"/>
      <c r="I84" s="124" t="n">
        <v>860</v>
      </c>
      <c r="J84" s="9" t="inlineStr">
        <is>
          <t>-</t>
        </is>
      </c>
      <c r="K84" s="7" t="inlineStr">
        <is>
          <t>Piso</t>
        </is>
      </c>
      <c r="L84" s="7" t="inlineStr">
        <is>
          <t>Buen estado</t>
        </is>
      </c>
      <c r="M84" s="10" t="n">
        <v>1995</v>
      </c>
      <c r="N84" s="10" t="n">
        <v>30</v>
      </c>
      <c r="O84" s="7" t="inlineStr">
        <is>
          <t>Vilafranca del Penedes</t>
        </is>
      </c>
      <c r="P84" s="7" t="inlineStr">
        <is>
          <t>Sant Julia</t>
        </is>
      </c>
      <c r="Q84" s="10" t="n">
        <v>80</v>
      </c>
      <c r="R84" s="10" t="n">
        <v>79</v>
      </c>
      <c r="S84" s="7" t="n">
        <v>4</v>
      </c>
      <c r="T84" s="7" t="inlineStr">
        <is>
          <t>Si</t>
        </is>
      </c>
      <c r="U84" s="10" t="n">
        <v>3</v>
      </c>
      <c r="V84" s="10" t="n">
        <v>2</v>
      </c>
      <c r="W84" s="7" t="inlineStr">
        <is>
          <t>Sureste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No</t>
        </is>
      </c>
      <c r="AA84" s="7" t="inlineStr">
        <is>
          <t>Si</t>
        </is>
      </c>
      <c r="AB84" s="7" t="inlineStr">
        <is>
          <t>No</t>
        </is>
      </c>
      <c r="AC84" s="126" t="inlineStr">
        <is>
          <t>Aqui</t>
        </is>
      </c>
      <c r="AD84" s="19" t="inlineStr"/>
      <c r="AE84" s="13" t="n">
        <v>10.75</v>
      </c>
      <c r="AF84" s="13" t="n">
        <v>9.347826086956523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Venut</t>
        </is>
      </c>
      <c r="C85" s="12" t="inlineStr">
        <is>
          <t>2025-02-14</t>
        </is>
      </c>
      <c r="D85" s="11" t="inlineStr">
        <is>
          <t>Finques SIP</t>
        </is>
      </c>
      <c r="E85" s="11" t="inlineStr">
        <is>
          <t>10063</t>
        </is>
      </c>
      <c r="F85" s="12" t="inlineStr">
        <is>
          <t>2025-02-26</t>
        </is>
      </c>
      <c r="G85" s="11" t="n">
        <v>12</v>
      </c>
      <c r="H85" s="19" t="inlineStr"/>
      <c r="I85" s="124" t="n">
        <v>1316</v>
      </c>
      <c r="J85" s="9" t="inlineStr">
        <is>
          <t>62€</t>
        </is>
      </c>
      <c r="K85" s="7" t="inlineStr">
        <is>
          <t>Piso</t>
        </is>
      </c>
      <c r="L85" s="7" t="inlineStr">
        <is>
          <t>Nuevo</t>
        </is>
      </c>
      <c r="M85" s="10" t="n">
        <v>2024</v>
      </c>
      <c r="N85" s="10" t="n">
        <v>1</v>
      </c>
      <c r="O85" s="7" t="inlineStr">
        <is>
          <t>Vilafranca del Penedes</t>
        </is>
      </c>
      <c r="P85" s="7" t="inlineStr">
        <is>
          <t>La Girada</t>
        </is>
      </c>
      <c r="Q85" s="10" t="n">
        <v>80</v>
      </c>
      <c r="R85" s="10" t="n">
        <v>71</v>
      </c>
      <c r="S85" s="7" t="n">
        <v>8</v>
      </c>
      <c r="T85" s="7" t="inlineStr">
        <is>
          <t>Si</t>
        </is>
      </c>
      <c r="U85" s="10" t="n">
        <v>3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No</t>
        </is>
      </c>
      <c r="AA85" s="7" t="inlineStr">
        <is>
          <t>Si</t>
        </is>
      </c>
      <c r="AB85" s="7" t="inlineStr">
        <is>
          <t>No</t>
        </is>
      </c>
      <c r="AC85" s="126" t="inlineStr">
        <is>
          <t>Aqui</t>
        </is>
      </c>
      <c r="AD85" s="19" t="inlineStr"/>
      <c r="AE85" s="13" t="n">
        <v>16.45</v>
      </c>
      <c r="AF85" s="13" t="n">
        <v>16.3681592039801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Actiu</t>
        </is>
      </c>
      <c r="C86" s="12" t="inlineStr">
        <is>
          <t>2025-02-18</t>
        </is>
      </c>
      <c r="D86" s="11" t="inlineStr">
        <is>
          <t>Finques SIP</t>
        </is>
      </c>
      <c r="E86" s="11" t="inlineStr">
        <is>
          <t>009037</t>
        </is>
      </c>
      <c r="F86" s="12" t="inlineStr">
        <is>
          <t>2025-02-27</t>
        </is>
      </c>
      <c r="G86" s="11" t="n">
        <v>9</v>
      </c>
      <c r="H86" s="18" t="inlineStr"/>
      <c r="I86" s="124" t="n">
        <v>1000</v>
      </c>
      <c r="J86" s="9" t="inlineStr">
        <is>
          <t>-</t>
        </is>
      </c>
      <c r="K86" s="7" t="inlineStr">
        <is>
          <t>Piso</t>
        </is>
      </c>
      <c r="L86" s="7" t="inlineStr">
        <is>
          <t>Ninguno</t>
        </is>
      </c>
      <c r="M86" s="10" t="n">
        <v>2022</v>
      </c>
      <c r="N86" s="10" t="n">
        <v>3</v>
      </c>
      <c r="O86" s="7" t="inlineStr">
        <is>
          <t>Vilafranca del Penedes</t>
        </is>
      </c>
      <c r="P86" s="7" t="inlineStr">
        <is>
          <t>Poble nou</t>
        </is>
      </c>
      <c r="Q86" s="10" t="inlineStr">
        <is>
          <t>-</t>
        </is>
      </c>
      <c r="R86" s="10" t="n">
        <v>67</v>
      </c>
      <c r="S86" s="7" t="inlineStr">
        <is>
          <t>-</t>
        </is>
      </c>
      <c r="T86" s="7" t="inlineStr">
        <is>
          <t>Si</t>
        </is>
      </c>
      <c r="U86" s="10" t="n">
        <v>3</v>
      </c>
      <c r="V86" s="10" t="n">
        <v>2</v>
      </c>
      <c r="W86" s="7" t="inlineStr">
        <is>
          <t>-</t>
        </is>
      </c>
      <c r="X86" s="7" t="inlineStr">
        <is>
          <t>No</t>
        </is>
      </c>
      <c r="Y86" s="7" t="inlineStr">
        <is>
          <t>Si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inlineStr">
        <is>
          <t>-</t>
        </is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Venut</t>
        </is>
      </c>
      <c r="C87" s="12" t="inlineStr">
        <is>
          <t>2025-02-19</t>
        </is>
      </c>
      <c r="D87" s="11" t="inlineStr">
        <is>
          <t>Finques SIP</t>
        </is>
      </c>
      <c r="E87" s="11" t="inlineStr">
        <is>
          <t>10068</t>
        </is>
      </c>
      <c r="F87" s="12" t="inlineStr">
        <is>
          <t>2025-02-21</t>
        </is>
      </c>
      <c r="G87" s="11" t="n">
        <v>2</v>
      </c>
      <c r="H87" s="19" t="inlineStr"/>
      <c r="I87" s="124" t="n">
        <v>929</v>
      </c>
      <c r="J87" s="9" t="inlineStr">
        <is>
          <t>400€</t>
        </is>
      </c>
      <c r="K87" s="7" t="inlineStr">
        <is>
          <t>Piso</t>
        </is>
      </c>
      <c r="L87" s="7" t="inlineStr">
        <is>
          <t>Buen estado</t>
        </is>
      </c>
      <c r="M87" s="10" t="n">
        <v>1930</v>
      </c>
      <c r="N87" s="10" t="n">
        <v>95</v>
      </c>
      <c r="O87" s="7" t="inlineStr">
        <is>
          <t>Vilafranca del Penedes</t>
        </is>
      </c>
      <c r="P87" s="7" t="inlineStr">
        <is>
          <t>*CENTRO</t>
        </is>
      </c>
      <c r="Q87" s="10" t="n">
        <v>120</v>
      </c>
      <c r="R87" s="10" t="n">
        <v>110</v>
      </c>
      <c r="S87" s="7" t="inlineStr">
        <is>
          <t>-</t>
        </is>
      </c>
      <c r="T87" s="7" t="inlineStr">
        <is>
          <t>Si</t>
        </is>
      </c>
      <c r="U87" s="10" t="n">
        <v>4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Si</t>
        </is>
      </c>
      <c r="Z87" s="7" t="inlineStr">
        <is>
          <t>No</t>
        </is>
      </c>
      <c r="AA87" s="7" t="inlineStr">
        <is>
          <t>No</t>
        </is>
      </c>
      <c r="AB87" s="7" t="inlineStr">
        <is>
          <t>No</t>
        </is>
      </c>
      <c r="AC87" s="126" t="inlineStr">
        <is>
          <t>Aqui</t>
        </is>
      </c>
      <c r="AD87" s="19" t="inlineStr"/>
      <c r="AE87" s="13" t="n">
        <v>7.741666666666666</v>
      </c>
      <c r="AF87" s="13" t="n">
        <v>5.248587570621468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Actiu</t>
        </is>
      </c>
      <c r="C88" s="12" t="inlineStr">
        <is>
          <t>2025-02-19</t>
        </is>
      </c>
      <c r="D88" s="11" t="inlineStr">
        <is>
          <t>Finques SIP</t>
        </is>
      </c>
      <c r="E88" s="11" t="inlineStr">
        <is>
          <t>10067</t>
        </is>
      </c>
      <c r="F88" s="12" t="inlineStr">
        <is>
          <t>2025-02-27</t>
        </is>
      </c>
      <c r="G88" s="11" t="n">
        <v>8</v>
      </c>
      <c r="H88" s="19" t="inlineStr"/>
      <c r="I88" s="124" t="n">
        <v>1024</v>
      </c>
      <c r="J88" s="9" t="inlineStr">
        <is>
          <t>-</t>
        </is>
      </c>
      <c r="K88" s="7" t="inlineStr">
        <is>
          <t>Piso</t>
        </is>
      </c>
      <c r="L88" s="7" t="inlineStr">
        <is>
          <t>Nuevo</t>
        </is>
      </c>
      <c r="M88" s="10" t="n">
        <v>2020</v>
      </c>
      <c r="N88" s="10" t="n">
        <v>5</v>
      </c>
      <c r="O88" s="7" t="inlineStr">
        <is>
          <t>Vilafranca del Penedes</t>
        </is>
      </c>
      <c r="P88" s="7" t="inlineStr">
        <is>
          <t>Barceloneta</t>
        </is>
      </c>
      <c r="Q88" s="10" t="n">
        <v>82</v>
      </c>
      <c r="R88" s="10" t="n">
        <v>68</v>
      </c>
      <c r="S88" s="7" t="n">
        <v>5</v>
      </c>
      <c r="T88" s="7" t="inlineStr">
        <is>
          <t>Si</t>
        </is>
      </c>
      <c r="U88" s="10" t="n">
        <v>2</v>
      </c>
      <c r="V88" s="10" t="n">
        <v>2</v>
      </c>
      <c r="W88" s="7" t="inlineStr">
        <is>
          <t>Sur</t>
        </is>
      </c>
      <c r="X88" s="7" t="inlineStr">
        <is>
          <t>Si</t>
        </is>
      </c>
      <c r="Y88" s="7" t="inlineStr">
        <is>
          <t>Si</t>
        </is>
      </c>
      <c r="Z88" s="7" t="inlineStr">
        <is>
          <t>Si</t>
        </is>
      </c>
      <c r="AA88" s="7" t="inlineStr">
        <is>
          <t>Si</t>
        </is>
      </c>
      <c r="AB88" s="7" t="inlineStr">
        <is>
          <t>Si</t>
        </is>
      </c>
      <c r="AC88" s="126" t="inlineStr">
        <is>
          <t>Aqui</t>
        </is>
      </c>
      <c r="AD88" s="19" t="inlineStr"/>
      <c r="AE88" s="13" t="n">
        <v>12.48780487804878</v>
      </c>
      <c r="AF88" s="13" t="n">
        <v>12.1832242712671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Actiu</t>
        </is>
      </c>
      <c r="C89" s="12" t="inlineStr">
        <is>
          <t>2025-02-19</t>
        </is>
      </c>
      <c r="D89" s="11" t="inlineStr">
        <is>
          <t>Finques SIP</t>
        </is>
      </c>
      <c r="E89" s="11" t="inlineStr">
        <is>
          <t>10066</t>
        </is>
      </c>
      <c r="F89" s="12" t="inlineStr">
        <is>
          <t>2025-02-27</t>
        </is>
      </c>
      <c r="G89" s="11" t="n">
        <v>8</v>
      </c>
      <c r="H89" s="18" t="inlineStr"/>
      <c r="I89" s="124" t="n">
        <v>1200</v>
      </c>
      <c r="J89" s="9" t="inlineStr">
        <is>
          <t>-</t>
        </is>
      </c>
      <c r="K89" s="7" t="inlineStr">
        <is>
          <t>Piso</t>
        </is>
      </c>
      <c r="L89" s="7" t="inlineStr">
        <is>
          <t>Obra Nueva</t>
        </is>
      </c>
      <c r="M89" s="10" t="n">
        <v>1850</v>
      </c>
      <c r="N89" s="10" t="n">
        <v>175</v>
      </c>
      <c r="O89" s="7" t="inlineStr">
        <is>
          <t>Vilafranca del Penedes</t>
        </is>
      </c>
      <c r="P89" s="7" t="inlineStr">
        <is>
          <t>Poble nou</t>
        </is>
      </c>
      <c r="Q89" s="10" t="n">
        <v>75</v>
      </c>
      <c r="R89" s="10" t="n">
        <v>74.84999999999999</v>
      </c>
      <c r="S89" s="7" t="n">
        <v>2</v>
      </c>
      <c r="T89" s="7" t="inlineStr">
        <is>
          <t>Si</t>
        </is>
      </c>
      <c r="U89" s="10" t="n">
        <v>2</v>
      </c>
      <c r="V89" s="10" t="n">
        <v>2</v>
      </c>
      <c r="W89" s="7" t="inlineStr">
        <is>
          <t>-</t>
        </is>
      </c>
      <c r="X89" s="7" t="inlineStr">
        <is>
          <t>No</t>
        </is>
      </c>
      <c r="Y89" s="7" t="inlineStr">
        <is>
          <t>No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16</v>
      </c>
      <c r="AF89" s="13" t="n">
        <v>8.533333333333333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Actiu</t>
        </is>
      </c>
      <c r="C90" s="12" t="inlineStr">
        <is>
          <t>2025-02-19</t>
        </is>
      </c>
      <c r="D90" s="11" t="inlineStr">
        <is>
          <t>Finques SIP</t>
        </is>
      </c>
      <c r="E90" s="11" t="inlineStr">
        <is>
          <t>10065</t>
        </is>
      </c>
      <c r="F90" s="12" t="inlineStr">
        <is>
          <t>2025-02-27</t>
        </is>
      </c>
      <c r="G90" s="11" t="n">
        <v>8</v>
      </c>
      <c r="H90" s="19" t="inlineStr"/>
      <c r="I90" s="124" t="n">
        <v>1050</v>
      </c>
      <c r="J90" s="9" t="inlineStr">
        <is>
          <t>-</t>
        </is>
      </c>
      <c r="K90" s="7" t="inlineStr">
        <is>
          <t>Piso</t>
        </is>
      </c>
      <c r="L90" s="7" t="inlineStr">
        <is>
          <t>Obra Nueva</t>
        </is>
      </c>
      <c r="M90" s="10" t="inlineStr">
        <is>
          <t>-</t>
        </is>
      </c>
      <c r="N90" s="10" t="inlineStr">
        <is>
          <t>-</t>
        </is>
      </c>
      <c r="O90" s="7" t="inlineStr">
        <is>
          <t>Vilafranca del Penedes</t>
        </is>
      </c>
      <c r="P90" s="7" t="inlineStr">
        <is>
          <t>*CENTRO</t>
        </is>
      </c>
      <c r="Q90" s="10" t="n">
        <v>75</v>
      </c>
      <c r="R90" s="10" t="n">
        <v>74.84999999999999</v>
      </c>
      <c r="S90" s="7" t="n">
        <v>3</v>
      </c>
      <c r="T90" s="7" t="inlineStr">
        <is>
          <t>Si</t>
        </is>
      </c>
      <c r="U90" s="10" t="n">
        <v>2</v>
      </c>
      <c r="V90" s="10" t="n">
        <v>1</v>
      </c>
      <c r="W90" s="7" t="inlineStr">
        <is>
          <t>-</t>
        </is>
      </c>
      <c r="X90" s="7" t="inlineStr">
        <is>
          <t>No</t>
        </is>
      </c>
      <c r="Y90" s="7" t="inlineStr">
        <is>
          <t>No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14</v>
      </c>
      <c r="AF90" s="13" t="inlineStr">
        <is>
          <t>-</t>
        </is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Actiu</t>
        </is>
      </c>
      <c r="C91" s="12" t="inlineStr">
        <is>
          <t>2025-02-27</t>
        </is>
      </c>
      <c r="D91" s="11" t="inlineStr">
        <is>
          <t>Finques SIP</t>
        </is>
      </c>
      <c r="E91" s="11" t="inlineStr">
        <is>
          <t>10076</t>
        </is>
      </c>
      <c r="F91" s="12" t="inlineStr">
        <is>
          <t>2025-02-27</t>
        </is>
      </c>
      <c r="G91" s="11" t="n">
        <v>0</v>
      </c>
      <c r="H91" s="19" t="inlineStr"/>
      <c r="I91" s="124" t="n">
        <v>180000</v>
      </c>
      <c r="J91" s="9" t="inlineStr">
        <is>
          <t>-</t>
        </is>
      </c>
      <c r="K91" s="7" t="inlineStr">
        <is>
          <t>Piso</t>
        </is>
      </c>
      <c r="L91" s="7" t="inlineStr">
        <is>
          <t>-</t>
        </is>
      </c>
      <c r="M91" s="10" t="inlineStr">
        <is>
          <t>-</t>
        </is>
      </c>
      <c r="N91" s="10" t="inlineStr">
        <is>
          <t>-</t>
        </is>
      </c>
      <c r="O91" s="7" t="inlineStr">
        <is>
          <t>Vilafranca del Penedes</t>
        </is>
      </c>
      <c r="P91" s="7" t="inlineStr">
        <is>
          <t>Poble nou</t>
        </is>
      </c>
      <c r="Q91" s="10" t="n">
        <v>116</v>
      </c>
      <c r="R91" s="10" t="inlineStr">
        <is>
          <t>-</t>
        </is>
      </c>
      <c r="S91" s="7" t="n">
        <v>1</v>
      </c>
      <c r="T91" s="7" t="inlineStr">
        <is>
          <t>Si</t>
        </is>
      </c>
      <c r="U91" s="10" t="n">
        <v>3</v>
      </c>
      <c r="V91" s="10" t="inlineStr">
        <is>
          <t>-</t>
        </is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No</t>
        </is>
      </c>
      <c r="AA91" s="7" t="inlineStr">
        <is>
          <t>Si</t>
        </is>
      </c>
      <c r="AB91" s="7" t="inlineStr">
        <is>
          <t>No</t>
        </is>
      </c>
      <c r="AC91" s="126" t="inlineStr">
        <is>
          <t>Aqui</t>
        </is>
      </c>
      <c r="AD91" s="19" t="inlineStr"/>
      <c r="AE91" s="13" t="n">
        <v>1551.724137931034</v>
      </c>
      <c r="AF91" s="13" t="inlineStr">
        <is>
          <t>-</t>
        </is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Actiu</t>
        </is>
      </c>
      <c r="C92" s="12" t="inlineStr">
        <is>
          <t>2025-02-27</t>
        </is>
      </c>
      <c r="D92" s="11" t="inlineStr">
        <is>
          <t>Finques SIP</t>
        </is>
      </c>
      <c r="E92" s="11" t="inlineStr">
        <is>
          <t>09886</t>
        </is>
      </c>
      <c r="F92" s="12" t="inlineStr">
        <is>
          <t>2025-02-27</t>
        </is>
      </c>
      <c r="G92" s="11" t="n">
        <v>0</v>
      </c>
      <c r="H92" s="18" t="inlineStr"/>
      <c r="I92" s="124" t="n">
        <v>297182</v>
      </c>
      <c r="J92" s="9" t="inlineStr">
        <is>
          <t>-</t>
        </is>
      </c>
      <c r="K92" s="7" t="inlineStr">
        <is>
          <t>Piso</t>
        </is>
      </c>
      <c r="L92" s="7" t="inlineStr">
        <is>
          <t>Nuevo</t>
        </is>
      </c>
      <c r="M92" s="10" t="inlineStr">
        <is>
          <t>-</t>
        </is>
      </c>
      <c r="N92" s="10" t="inlineStr">
        <is>
          <t>-</t>
        </is>
      </c>
      <c r="O92" s="7" t="inlineStr">
        <is>
          <t>Vilafranca del Penedes</t>
        </is>
      </c>
      <c r="P92" s="7" t="inlineStr">
        <is>
          <t>Poble nou</t>
        </is>
      </c>
      <c r="Q92" s="10" t="n">
        <v>87.86</v>
      </c>
      <c r="R92" s="10" t="n">
        <v>73.5</v>
      </c>
      <c r="S92" s="7" t="inlineStr">
        <is>
          <t>-</t>
        </is>
      </c>
      <c r="T92" s="7" t="inlineStr">
        <is>
          <t>No</t>
        </is>
      </c>
      <c r="U92" s="10" t="n">
        <v>3</v>
      </c>
      <c r="V92" s="10" t="n">
        <v>2</v>
      </c>
      <c r="W92" s="7" t="inlineStr">
        <is>
          <t>Sur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No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3382.44935124061</v>
      </c>
      <c r="AF92" s="13" t="inlineStr">
        <is>
          <t>-</t>
        </is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Actiu</t>
        </is>
      </c>
      <c r="C93" s="12" t="inlineStr">
        <is>
          <t>2025-02-27</t>
        </is>
      </c>
      <c r="D93" s="11" t="inlineStr">
        <is>
          <t>Finques SIP</t>
        </is>
      </c>
      <c r="E93" s="11" t="inlineStr">
        <is>
          <t>09883</t>
        </is>
      </c>
      <c r="F93" s="12" t="inlineStr">
        <is>
          <t>2025-02-27</t>
        </is>
      </c>
      <c r="G93" s="11" t="n">
        <v>0</v>
      </c>
      <c r="H93" s="19" t="inlineStr"/>
      <c r="I93" s="124" t="n">
        <v>358672</v>
      </c>
      <c r="J93" s="9" t="inlineStr">
        <is>
          <t>-</t>
        </is>
      </c>
      <c r="K93" s="7" t="inlineStr">
        <is>
          <t>Piso</t>
        </is>
      </c>
      <c r="L93" s="7" t="inlineStr">
        <is>
          <t>Nuevo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Penedes</t>
        </is>
      </c>
      <c r="P93" s="7" t="inlineStr">
        <is>
          <t>Poble nou</t>
        </is>
      </c>
      <c r="Q93" s="10" t="n">
        <v>118.6</v>
      </c>
      <c r="R93" s="10" t="n">
        <v>98.87</v>
      </c>
      <c r="S93" s="7" t="inlineStr">
        <is>
          <t>-</t>
        </is>
      </c>
      <c r="T93" s="7" t="inlineStr">
        <is>
          <t>No</t>
        </is>
      </c>
      <c r="U93" s="10" t="n">
        <v>3</v>
      </c>
      <c r="V93" s="10" t="n">
        <v>2</v>
      </c>
      <c r="W93" s="7" t="inlineStr">
        <is>
          <t>-</t>
        </is>
      </c>
      <c r="X93" s="7" t="inlineStr">
        <is>
          <t>No</t>
        </is>
      </c>
      <c r="Y93" s="7" t="inlineStr">
        <is>
          <t>Si</t>
        </is>
      </c>
      <c r="Z93" s="7" t="inlineStr">
        <is>
          <t>No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3024.215851602024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Actiu</t>
        </is>
      </c>
      <c r="C94" s="12" t="inlineStr">
        <is>
          <t>2025-02-27</t>
        </is>
      </c>
      <c r="D94" s="11" t="inlineStr">
        <is>
          <t>Finques SIP</t>
        </is>
      </c>
      <c r="E94" s="11" t="inlineStr">
        <is>
          <t>09882</t>
        </is>
      </c>
      <c r="F94" s="12" t="inlineStr">
        <is>
          <t>2025-02-27</t>
        </is>
      </c>
      <c r="G94" s="11" t="n">
        <v>0</v>
      </c>
      <c r="H94" s="19" t="inlineStr"/>
      <c r="I94" s="124" t="n">
        <v>194474</v>
      </c>
      <c r="J94" s="9" t="inlineStr">
        <is>
          <t>-</t>
        </is>
      </c>
      <c r="K94" s="7" t="inlineStr">
        <is>
          <t>Piso</t>
        </is>
      </c>
      <c r="L94" s="7" t="inlineStr">
        <is>
          <t>Nuevo</t>
        </is>
      </c>
      <c r="M94" s="10" t="inlineStr">
        <is>
          <t>-</t>
        </is>
      </c>
      <c r="N94" s="10" t="inlineStr">
        <is>
          <t>-</t>
        </is>
      </c>
      <c r="O94" s="7" t="inlineStr">
        <is>
          <t>Vilafranca del Penedes</t>
        </is>
      </c>
      <c r="P94" s="7" t="inlineStr">
        <is>
          <t>Poble nou</t>
        </is>
      </c>
      <c r="Q94" s="10" t="n">
        <v>53.4</v>
      </c>
      <c r="R94" s="10" t="n">
        <v>43.76</v>
      </c>
      <c r="S94" s="7" t="inlineStr">
        <is>
          <t>-</t>
        </is>
      </c>
      <c r="T94" s="7" t="inlineStr">
        <is>
          <t>Si</t>
        </is>
      </c>
      <c r="U94" s="10" t="n">
        <v>2</v>
      </c>
      <c r="V94" s="10" t="n">
        <v>1</v>
      </c>
      <c r="W94" s="7" t="inlineStr">
        <is>
          <t>-</t>
        </is>
      </c>
      <c r="X94" s="7" t="inlineStr">
        <is>
          <t>No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No</t>
        </is>
      </c>
      <c r="AB94" s="7" t="inlineStr">
        <is>
          <t>No</t>
        </is>
      </c>
      <c r="AC94" s="126" t="inlineStr">
        <is>
          <t>Aqui</t>
        </is>
      </c>
      <c r="AD94" s="19" t="inlineStr"/>
      <c r="AE94" s="13" t="n">
        <v>3641.83520599251</v>
      </c>
      <c r="AF94" s="13" t="inlineStr">
        <is>
          <t>-</t>
        </is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Actiu</t>
        </is>
      </c>
      <c r="C95" s="12" t="inlineStr">
        <is>
          <t>2025-02-27</t>
        </is>
      </c>
      <c r="D95" s="11" t="inlineStr">
        <is>
          <t>Finques SIP</t>
        </is>
      </c>
      <c r="E95" s="11" t="inlineStr">
        <is>
          <t>09884</t>
        </is>
      </c>
      <c r="F95" s="12" t="inlineStr">
        <is>
          <t>2025-02-27</t>
        </is>
      </c>
      <c r="G95" s="11" t="n">
        <v>0</v>
      </c>
      <c r="H95" s="18" t="inlineStr"/>
      <c r="I95" s="124" t="n">
        <v>302358</v>
      </c>
      <c r="J95" s="9" t="inlineStr">
        <is>
          <t>-</t>
        </is>
      </c>
      <c r="K95" s="7" t="inlineStr">
        <is>
          <t>Piso</t>
        </is>
      </c>
      <c r="L95" s="7" t="inlineStr">
        <is>
          <t>Nuevo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Vilafranca del Penedes</t>
        </is>
      </c>
      <c r="P95" s="7" t="inlineStr">
        <is>
          <t>Poble nou</t>
        </is>
      </c>
      <c r="Q95" s="10" t="n">
        <v>87.81999999999999</v>
      </c>
      <c r="R95" s="10" t="n">
        <v>74.86</v>
      </c>
      <c r="S95" s="7" t="inlineStr">
        <is>
          <t>-</t>
        </is>
      </c>
      <c r="T95" s="7" t="inlineStr">
        <is>
          <t>Si</t>
        </is>
      </c>
      <c r="U95" s="10" t="n">
        <v>3</v>
      </c>
      <c r="V95" s="10" t="n">
        <v>2</v>
      </c>
      <c r="W95" s="7" t="inlineStr">
        <is>
          <t>Oeste</t>
        </is>
      </c>
      <c r="X95" s="7" t="inlineStr">
        <is>
          <t>No</t>
        </is>
      </c>
      <c r="Y95" s="7" t="inlineStr">
        <is>
          <t>Si</t>
        </is>
      </c>
      <c r="Z95" s="7" t="inlineStr">
        <is>
          <t>No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3442.928717831929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Actiu</t>
        </is>
      </c>
      <c r="C96" s="12" t="inlineStr">
        <is>
          <t>2025-02-27</t>
        </is>
      </c>
      <c r="D96" s="11" t="inlineStr">
        <is>
          <t>Finques SIP</t>
        </is>
      </c>
      <c r="E96" s="11" t="inlineStr">
        <is>
          <t>09885</t>
        </is>
      </c>
      <c r="F96" s="12" t="inlineStr">
        <is>
          <t>2025-02-27</t>
        </is>
      </c>
      <c r="G96" s="11" t="n">
        <v>0</v>
      </c>
      <c r="H96" s="19" t="inlineStr"/>
      <c r="I96" s="124" t="n">
        <v>295688</v>
      </c>
      <c r="J96" s="9" t="inlineStr">
        <is>
          <t>-</t>
        </is>
      </c>
      <c r="K96" s="7" t="inlineStr">
        <is>
          <t>Piso</t>
        </is>
      </c>
      <c r="L96" s="7" t="inlineStr">
        <is>
          <t>Nuevo</t>
        </is>
      </c>
      <c r="M96" s="10" t="inlineStr">
        <is>
          <t>-</t>
        </is>
      </c>
      <c r="N96" s="10" t="inlineStr">
        <is>
          <t>-</t>
        </is>
      </c>
      <c r="O96" s="7" t="inlineStr">
        <is>
          <t>Vilafranca del Penedes</t>
        </is>
      </c>
      <c r="P96" s="7" t="inlineStr">
        <is>
          <t>Poble nou</t>
        </is>
      </c>
      <c r="Q96" s="10" t="n">
        <v>87</v>
      </c>
      <c r="R96" s="10" t="n">
        <v>72.45</v>
      </c>
      <c r="S96" s="7" t="inlineStr">
        <is>
          <t>-</t>
        </is>
      </c>
      <c r="T96" s="7" t="inlineStr">
        <is>
          <t>No</t>
        </is>
      </c>
      <c r="U96" s="10" t="n">
        <v>3</v>
      </c>
      <c r="V96" s="10" t="n">
        <v>2</v>
      </c>
      <c r="W96" s="7" t="inlineStr">
        <is>
          <t>-</t>
        </is>
      </c>
      <c r="X96" s="7" t="inlineStr">
        <is>
          <t>No</t>
        </is>
      </c>
      <c r="Y96" s="7" t="inlineStr">
        <is>
          <t>Si</t>
        </is>
      </c>
      <c r="Z96" s="7" t="inlineStr">
        <is>
          <t>No</t>
        </is>
      </c>
      <c r="AA96" s="7" t="inlineStr">
        <is>
          <t>No</t>
        </is>
      </c>
      <c r="AB96" s="7" t="inlineStr">
        <is>
          <t>No</t>
        </is>
      </c>
      <c r="AC96" s="126" t="inlineStr">
        <is>
          <t>Aqui</t>
        </is>
      </c>
      <c r="AD96" s="19" t="inlineStr"/>
      <c r="AE96" s="13" t="n">
        <v>3398.712643678161</v>
      </c>
      <c r="AF96" s="13" t="inlineStr">
        <is>
          <t>-</t>
        </is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Actiu</t>
        </is>
      </c>
      <c r="C97" s="12" t="inlineStr">
        <is>
          <t>2025-02-27</t>
        </is>
      </c>
      <c r="D97" s="11" t="inlineStr">
        <is>
          <t>Finques SIP</t>
        </is>
      </c>
      <c r="E97" s="11" t="inlineStr">
        <is>
          <t>09887</t>
        </is>
      </c>
      <c r="F97" s="12" t="inlineStr">
        <is>
          <t>2025-02-27</t>
        </is>
      </c>
      <c r="G97" s="11" t="n">
        <v>0</v>
      </c>
      <c r="H97" s="19" t="inlineStr"/>
      <c r="I97" s="124" t="n">
        <v>281761</v>
      </c>
      <c r="J97" s="9" t="inlineStr">
        <is>
          <t>-</t>
        </is>
      </c>
      <c r="K97" s="7" t="inlineStr">
        <is>
          <t>Piso</t>
        </is>
      </c>
      <c r="L97" s="7" t="inlineStr">
        <is>
          <t>Nuevo</t>
        </is>
      </c>
      <c r="M97" s="10" t="inlineStr">
        <is>
          <t>-</t>
        </is>
      </c>
      <c r="N97" s="10" t="inlineStr">
        <is>
          <t>-</t>
        </is>
      </c>
      <c r="O97" s="7" t="inlineStr">
        <is>
          <t>Vilafranca del Penedes</t>
        </is>
      </c>
      <c r="P97" s="7" t="inlineStr">
        <is>
          <t>Poble nou</t>
        </is>
      </c>
      <c r="Q97" s="10" t="n">
        <v>87.28</v>
      </c>
      <c r="R97" s="10" t="n">
        <v>71.34999999999999</v>
      </c>
      <c r="S97" s="7" t="inlineStr">
        <is>
          <t>-</t>
        </is>
      </c>
      <c r="T97" s="7" t="inlineStr">
        <is>
          <t>No</t>
        </is>
      </c>
      <c r="U97" s="10" t="n">
        <v>3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No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3228.242438130156</v>
      </c>
      <c r="AF97" s="13" t="inlineStr">
        <is>
          <t>-</t>
        </is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Actiu</t>
        </is>
      </c>
      <c r="C98" s="12" t="inlineStr">
        <is>
          <t>2025-02-27</t>
        </is>
      </c>
      <c r="D98" s="11" t="inlineStr">
        <is>
          <t>Finques SIP</t>
        </is>
      </c>
      <c r="E98" s="11" t="inlineStr">
        <is>
          <t>10013</t>
        </is>
      </c>
      <c r="F98" s="12" t="inlineStr">
        <is>
          <t>2025-02-27</t>
        </is>
      </c>
      <c r="G98" s="11" t="n">
        <v>0</v>
      </c>
      <c r="H98" s="18" t="inlineStr"/>
      <c r="I98" s="124" t="n">
        <v>167500</v>
      </c>
      <c r="J98" s="9" t="inlineStr">
        <is>
          <t>78€ / Mensual</t>
        </is>
      </c>
      <c r="K98" s="7" t="inlineStr">
        <is>
          <t>Piso</t>
        </is>
      </c>
      <c r="L98" s="7" t="inlineStr">
        <is>
          <t>Entrar a vivir</t>
        </is>
      </c>
      <c r="M98" s="10" t="n">
        <v>1976</v>
      </c>
      <c r="N98" s="10" t="n">
        <v>49</v>
      </c>
      <c r="O98" s="7" t="inlineStr">
        <is>
          <t>Vilafranca del Penedes</t>
        </is>
      </c>
      <c r="P98" s="7" t="inlineStr">
        <is>
          <t>*CENTRO</t>
        </is>
      </c>
      <c r="Q98" s="10" t="n">
        <v>80</v>
      </c>
      <c r="R98" s="10" t="n">
        <v>70</v>
      </c>
      <c r="S98" s="7" t="n">
        <v>3</v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Oeste</t>
        </is>
      </c>
      <c r="X98" s="7" t="inlineStr">
        <is>
          <t>No</t>
        </is>
      </c>
      <c r="Y98" s="7" t="inlineStr">
        <is>
          <t>Si</t>
        </is>
      </c>
      <c r="Z98" s="7" t="inlineStr">
        <is>
          <t>No</t>
        </is>
      </c>
      <c r="AA98" s="7" t="inlineStr">
        <is>
          <t>No</t>
        </is>
      </c>
      <c r="AB98" s="7" t="inlineStr">
        <is>
          <t>No</t>
        </is>
      </c>
      <c r="AC98" s="126" t="inlineStr">
        <is>
          <t>Aqui</t>
        </is>
      </c>
      <c r="AD98" s="18" t="inlineStr"/>
      <c r="AE98" s="13" t="n">
        <v>2093.75</v>
      </c>
      <c r="AF98" s="13" t="n">
        <v>1681.726907630522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n"/>
      <c r="C99" s="12" t="n"/>
      <c r="D99" s="11" t="n"/>
      <c r="E99" s="11" t="n"/>
      <c r="F99" s="12" t="n"/>
      <c r="G99" s="11" t="n"/>
      <c r="H99" s="19" t="n"/>
      <c r="I99" s="124" t="n"/>
      <c r="J99" s="9" t="n"/>
      <c r="K99" s="7" t="n"/>
      <c r="L99" s="7" t="n"/>
      <c r="M99" s="10" t="n"/>
      <c r="N99" s="10" t="n"/>
      <c r="O99" s="7" t="n"/>
      <c r="P99" s="7" t="n"/>
      <c r="Q99" s="10" t="n"/>
      <c r="R99" s="10" t="n"/>
      <c r="S99" s="7" t="n"/>
      <c r="T99" s="7" t="n"/>
      <c r="U99" s="10" t="n"/>
      <c r="V99" s="10" t="n"/>
      <c r="W99" s="7" t="n"/>
      <c r="X99" s="7" t="n"/>
      <c r="Y99" s="7" t="n"/>
      <c r="Z99" s="7" t="n"/>
      <c r="AA99" s="7" t="n"/>
      <c r="AB99" s="7" t="n"/>
      <c r="AC99" s="14" t="n"/>
      <c r="AD99" s="19" t="n"/>
      <c r="AE99" s="13" t="n"/>
      <c r="AF99" s="13" t="n"/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n"/>
      <c r="C100" s="12" t="n"/>
      <c r="D100" s="11" t="n"/>
      <c r="E100" s="11" t="n"/>
      <c r="F100" s="12" t="n"/>
      <c r="G100" s="11" t="n"/>
      <c r="H100" s="19" t="n"/>
      <c r="I100" s="124" t="n"/>
      <c r="J100" s="9" t="n"/>
      <c r="K100" s="7" t="n"/>
      <c r="L100" s="7" t="n"/>
      <c r="M100" s="10" t="n"/>
      <c r="N100" s="10" t="n"/>
      <c r="O100" s="7" t="n"/>
      <c r="P100" s="7" t="n"/>
      <c r="Q100" s="10" t="n"/>
      <c r="R100" s="10" t="n"/>
      <c r="S100" s="7" t="n"/>
      <c r="T100" s="7" t="n"/>
      <c r="U100" s="10" t="n"/>
      <c r="V100" s="10" t="n"/>
      <c r="W100" s="7" t="n"/>
      <c r="X100" s="7" t="n"/>
      <c r="Y100" s="7" t="n"/>
      <c r="Z100" s="7" t="n"/>
      <c r="AA100" s="7" t="n"/>
      <c r="AB100" s="7" t="n"/>
      <c r="AC100" s="14" t="n"/>
      <c r="AD100" s="19" t="n"/>
      <c r="AE100" s="13" t="n"/>
      <c r="AF100" s="13" t="n"/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n"/>
      <c r="C101" s="12" t="n"/>
      <c r="D101" s="11" t="n"/>
      <c r="E101" s="11" t="n"/>
      <c r="F101" s="12" t="n"/>
      <c r="G101" s="11" t="n"/>
      <c r="H101" s="18" t="n"/>
      <c r="I101" s="124" t="n"/>
      <c r="J101" s="9" t="n"/>
      <c r="K101" s="7" t="n"/>
      <c r="L101" s="7" t="n"/>
      <c r="M101" s="10" t="n"/>
      <c r="N101" s="10" t="n"/>
      <c r="O101" s="7" t="n"/>
      <c r="P101" s="7" t="n"/>
      <c r="Q101" s="10" t="n"/>
      <c r="R101" s="10" t="n"/>
      <c r="S101" s="7" t="n"/>
      <c r="T101" s="7" t="n"/>
      <c r="U101" s="10" t="n"/>
      <c r="V101" s="10" t="n"/>
      <c r="W101" s="7" t="n"/>
      <c r="X101" s="7" t="n"/>
      <c r="Y101" s="7" t="n"/>
      <c r="Z101" s="7" t="n"/>
      <c r="AA101" s="7" t="n"/>
      <c r="AB101" s="7" t="n"/>
      <c r="AC101" s="14" t="n"/>
      <c r="AD101" s="18" t="n"/>
      <c r="AE101" s="13" t="n"/>
      <c r="AF101" s="13" t="n"/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n"/>
      <c r="C102" s="12" t="n"/>
      <c r="D102" s="11" t="n"/>
      <c r="E102" s="11" t="n"/>
      <c r="F102" s="12" t="n"/>
      <c r="G102" s="11" t="n"/>
      <c r="H102" s="19" t="n"/>
      <c r="I102" s="124" t="n"/>
      <c r="J102" s="9" t="n"/>
      <c r="K102" s="7" t="n"/>
      <c r="L102" s="7" t="n"/>
      <c r="M102" s="10" t="n"/>
      <c r="N102" s="10" t="n"/>
      <c r="O102" s="7" t="n"/>
      <c r="P102" s="7" t="n"/>
      <c r="Q102" s="10" t="n"/>
      <c r="R102" s="10" t="n"/>
      <c r="S102" s="7" t="n"/>
      <c r="T102" s="7" t="n"/>
      <c r="U102" s="10" t="n"/>
      <c r="V102" s="10" t="n"/>
      <c r="W102" s="7" t="n"/>
      <c r="X102" s="7" t="n"/>
      <c r="Y102" s="7" t="n"/>
      <c r="Z102" s="7" t="n"/>
      <c r="AA102" s="7" t="n"/>
      <c r="AB102" s="7" t="n"/>
      <c r="AC102" s="14" t="n"/>
      <c r="AD102" s="19" t="n"/>
      <c r="AE102" s="13" t="n"/>
      <c r="AF102" s="13" t="n"/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n"/>
      <c r="C103" s="12" t="n"/>
      <c r="D103" s="11" t="n"/>
      <c r="E103" s="11" t="n"/>
      <c r="F103" s="12" t="n"/>
      <c r="G103" s="11" t="n"/>
      <c r="H103" s="19" t="n"/>
      <c r="I103" s="124" t="n"/>
      <c r="J103" s="9" t="n"/>
      <c r="K103" s="7" t="n"/>
      <c r="L103" s="7" t="n"/>
      <c r="M103" s="10" t="n"/>
      <c r="N103" s="10" t="n"/>
      <c r="O103" s="7" t="n"/>
      <c r="P103" s="7" t="n"/>
      <c r="Q103" s="10" t="n"/>
      <c r="R103" s="10" t="n"/>
      <c r="S103" s="7" t="n"/>
      <c r="T103" s="7" t="n"/>
      <c r="U103" s="10" t="n"/>
      <c r="V103" s="10" t="n"/>
      <c r="W103" s="7" t="n"/>
      <c r="X103" s="7" t="n"/>
      <c r="Y103" s="7" t="n"/>
      <c r="Z103" s="7" t="n"/>
      <c r="AA103" s="7" t="n"/>
      <c r="AB103" s="7" t="n"/>
      <c r="AC103" s="14" t="n"/>
      <c r="AD103" s="19" t="n"/>
      <c r="AE103" s="13" t="n"/>
      <c r="AF103" s="13" t="n"/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n"/>
      <c r="C104" s="12" t="n"/>
      <c r="D104" s="11" t="n"/>
      <c r="E104" s="11" t="n"/>
      <c r="F104" s="12" t="n"/>
      <c r="G104" s="11" t="n"/>
      <c r="H104" s="18" t="n"/>
      <c r="I104" s="124" t="n"/>
      <c r="J104" s="9" t="n"/>
      <c r="K104" s="7" t="n"/>
      <c r="L104" s="7" t="n"/>
      <c r="M104" s="10" t="n"/>
      <c r="N104" s="10" t="n"/>
      <c r="O104" s="7" t="n"/>
      <c r="P104" s="7" t="n"/>
      <c r="Q104" s="10" t="n"/>
      <c r="R104" s="10" t="n"/>
      <c r="S104" s="7" t="n"/>
      <c r="T104" s="7" t="n"/>
      <c r="U104" s="10" t="n"/>
      <c r="V104" s="10" t="n"/>
      <c r="W104" s="7" t="n"/>
      <c r="X104" s="7" t="n"/>
      <c r="Y104" s="7" t="n"/>
      <c r="Z104" s="7" t="n"/>
      <c r="AA104" s="7" t="n"/>
      <c r="AB104" s="7" t="n"/>
      <c r="AC104" s="14" t="n"/>
      <c r="AD104" s="18" t="n"/>
      <c r="AE104" s="13" t="n"/>
      <c r="AF104" s="13" t="n"/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n"/>
      <c r="C105" s="12" t="n"/>
      <c r="D105" s="11" t="n"/>
      <c r="E105" s="11" t="n"/>
      <c r="F105" s="12" t="n"/>
      <c r="G105" s="11" t="n"/>
      <c r="H105" s="19" t="n"/>
      <c r="I105" s="124" t="n"/>
      <c r="J105" s="9" t="n"/>
      <c r="K105" s="7" t="n"/>
      <c r="L105" s="7" t="n"/>
      <c r="M105" s="10" t="n"/>
      <c r="N105" s="10" t="n"/>
      <c r="O105" s="7" t="n"/>
      <c r="P105" s="7" t="n"/>
      <c r="Q105" s="10" t="n"/>
      <c r="R105" s="10" t="n"/>
      <c r="S105" s="7" t="n"/>
      <c r="T105" s="7" t="n"/>
      <c r="U105" s="10" t="n"/>
      <c r="V105" s="10" t="n"/>
      <c r="W105" s="7" t="n"/>
      <c r="X105" s="7" t="n"/>
      <c r="Y105" s="7" t="n"/>
      <c r="Z105" s="7" t="n"/>
      <c r="AA105" s="7" t="n"/>
      <c r="AB105" s="7" t="n"/>
      <c r="AC105" s="14" t="n"/>
      <c r="AD105" s="19" t="n"/>
      <c r="AE105" s="13" t="n"/>
      <c r="AF105" s="13" t="n"/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n"/>
      <c r="C106" s="12" t="n"/>
      <c r="D106" s="11" t="n"/>
      <c r="E106" s="11" t="n"/>
      <c r="F106" s="12" t="n"/>
      <c r="G106" s="11" t="n"/>
      <c r="H106" s="19" t="n"/>
      <c r="I106" s="124" t="n"/>
      <c r="J106" s="9" t="n"/>
      <c r="K106" s="7" t="n"/>
      <c r="L106" s="7" t="n"/>
      <c r="M106" s="10" t="n"/>
      <c r="N106" s="10" t="n"/>
      <c r="O106" s="7" t="n"/>
      <c r="P106" s="7" t="n"/>
      <c r="Q106" s="10" t="n"/>
      <c r="R106" s="10" t="n"/>
      <c r="S106" s="7" t="n"/>
      <c r="T106" s="7" t="n"/>
      <c r="U106" s="10" t="n"/>
      <c r="V106" s="10" t="n"/>
      <c r="W106" s="7" t="n"/>
      <c r="X106" s="7" t="n"/>
      <c r="Y106" s="7" t="n"/>
      <c r="Z106" s="7" t="n"/>
      <c r="AA106" s="7" t="n"/>
      <c r="AB106" s="7" t="n"/>
      <c r="AC106" s="14" t="n"/>
      <c r="AD106" s="19" t="n"/>
      <c r="AE106" s="13" t="n"/>
      <c r="AF106" s="13" t="n"/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n"/>
      <c r="C107" s="12" t="n"/>
      <c r="D107" s="11" t="n"/>
      <c r="E107" s="11" t="n"/>
      <c r="F107" s="12" t="n"/>
      <c r="G107" s="11" t="n"/>
      <c r="H107" s="18" t="n"/>
      <c r="I107" s="124" t="n"/>
      <c r="J107" s="9" t="n"/>
      <c r="K107" s="7" t="n"/>
      <c r="L107" s="7" t="n"/>
      <c r="M107" s="10" t="n"/>
      <c r="N107" s="10" t="n"/>
      <c r="O107" s="7" t="n"/>
      <c r="P107" s="7" t="n"/>
      <c r="Q107" s="10" t="n"/>
      <c r="R107" s="10" t="n"/>
      <c r="S107" s="7" t="n"/>
      <c r="T107" s="7" t="n"/>
      <c r="U107" s="10" t="n"/>
      <c r="V107" s="10" t="n"/>
      <c r="W107" s="7" t="n"/>
      <c r="X107" s="7" t="n"/>
      <c r="Y107" s="7" t="n"/>
      <c r="Z107" s="7" t="n"/>
      <c r="AA107" s="7" t="n"/>
      <c r="AB107" s="7" t="n"/>
      <c r="AC107" s="14" t="n"/>
      <c r="AD107" s="18" t="n"/>
      <c r="AE107" s="13" t="n"/>
      <c r="AF107" s="13" t="n"/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n"/>
      <c r="C108" s="12" t="n"/>
      <c r="D108" s="11" t="n"/>
      <c r="E108" s="11" t="n"/>
      <c r="F108" s="12" t="n"/>
      <c r="G108" s="11" t="n"/>
      <c r="H108" s="19" t="n"/>
      <c r="I108" s="124" t="n"/>
      <c r="J108" s="9" t="n"/>
      <c r="K108" s="7" t="n"/>
      <c r="L108" s="7" t="n"/>
      <c r="M108" s="10" t="n"/>
      <c r="N108" s="10" t="n"/>
      <c r="O108" s="7" t="n"/>
      <c r="P108" s="7" t="n"/>
      <c r="Q108" s="10" t="n"/>
      <c r="R108" s="10" t="n"/>
      <c r="S108" s="7" t="n"/>
      <c r="T108" s="7" t="n"/>
      <c r="U108" s="10" t="n"/>
      <c r="V108" s="10" t="n"/>
      <c r="W108" s="7" t="n"/>
      <c r="X108" s="7" t="n"/>
      <c r="Y108" s="7" t="n"/>
      <c r="Z108" s="7" t="n"/>
      <c r="AA108" s="7" t="n"/>
      <c r="AB108" s="7" t="n"/>
      <c r="AC108" s="14" t="n"/>
      <c r="AD108" s="19" t="n"/>
      <c r="AE108" s="13" t="n"/>
      <c r="AF108" s="13" t="n"/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n"/>
      <c r="C109" s="12" t="n"/>
      <c r="D109" s="11" t="n"/>
      <c r="E109" s="11" t="n"/>
      <c r="F109" s="12" t="n"/>
      <c r="G109" s="11" t="n"/>
      <c r="H109" s="19" t="n"/>
      <c r="I109" s="124" t="n"/>
      <c r="J109" s="9" t="n"/>
      <c r="K109" s="7" t="n"/>
      <c r="L109" s="7" t="n"/>
      <c r="M109" s="10" t="n"/>
      <c r="N109" s="10" t="n"/>
      <c r="O109" s="7" t="n"/>
      <c r="P109" s="7" t="n"/>
      <c r="Q109" s="10" t="n"/>
      <c r="R109" s="10" t="n"/>
      <c r="S109" s="7" t="n"/>
      <c r="T109" s="7" t="n"/>
      <c r="U109" s="10" t="n"/>
      <c r="V109" s="10" t="n"/>
      <c r="W109" s="7" t="n"/>
      <c r="X109" s="7" t="n"/>
      <c r="Y109" s="7" t="n"/>
      <c r="Z109" s="7" t="n"/>
      <c r="AA109" s="7" t="n"/>
      <c r="AB109" s="7" t="n"/>
      <c r="AC109" s="14" t="n"/>
      <c r="AD109" s="19" t="n"/>
      <c r="AE109" s="13" t="n"/>
      <c r="AF109" s="13" t="n"/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n"/>
      <c r="C110" s="12" t="n"/>
      <c r="D110" s="11" t="n"/>
      <c r="E110" s="11" t="n"/>
      <c r="F110" s="12" t="n"/>
      <c r="G110" s="11" t="n"/>
      <c r="H110" s="18" t="n"/>
      <c r="I110" s="124" t="n"/>
      <c r="J110" s="9" t="n"/>
      <c r="K110" s="7" t="n"/>
      <c r="L110" s="7" t="n"/>
      <c r="M110" s="10" t="n"/>
      <c r="N110" s="10" t="n"/>
      <c r="O110" s="7" t="n"/>
      <c r="P110" s="7" t="n"/>
      <c r="Q110" s="10" t="n"/>
      <c r="R110" s="10" t="n"/>
      <c r="S110" s="7" t="n"/>
      <c r="T110" s="7" t="n"/>
      <c r="U110" s="10" t="n"/>
      <c r="V110" s="10" t="n"/>
      <c r="W110" s="7" t="n"/>
      <c r="X110" s="7" t="n"/>
      <c r="Y110" s="7" t="n"/>
      <c r="Z110" s="7" t="n"/>
      <c r="AA110" s="7" t="n"/>
      <c r="AB110" s="7" t="n"/>
      <c r="AC110" s="14" t="n"/>
      <c r="AD110" s="18" t="n"/>
      <c r="AE110" s="13" t="n"/>
      <c r="AF110" s="13" t="n"/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n"/>
      <c r="C111" s="12" t="n"/>
      <c r="D111" s="11" t="n"/>
      <c r="E111" s="11" t="n"/>
      <c r="F111" s="12" t="n"/>
      <c r="G111" s="11" t="n"/>
      <c r="H111" s="19" t="n"/>
      <c r="I111" s="124" t="n"/>
      <c r="J111" s="9" t="n"/>
      <c r="K111" s="7" t="n"/>
      <c r="L111" s="7" t="n"/>
      <c r="M111" s="10" t="n"/>
      <c r="N111" s="10" t="n"/>
      <c r="O111" s="7" t="n"/>
      <c r="P111" s="7" t="n"/>
      <c r="Q111" s="10" t="n"/>
      <c r="R111" s="10" t="n"/>
      <c r="S111" s="7" t="n"/>
      <c r="T111" s="7" t="n"/>
      <c r="U111" s="10" t="n"/>
      <c r="V111" s="10" t="n"/>
      <c r="W111" s="7" t="n"/>
      <c r="X111" s="7" t="n"/>
      <c r="Y111" s="7" t="n"/>
      <c r="Z111" s="7" t="n"/>
      <c r="AA111" s="7" t="n"/>
      <c r="AB111" s="7" t="n"/>
      <c r="AC111" s="14" t="n"/>
      <c r="AD111" s="19" t="n"/>
      <c r="AE111" s="13" t="n"/>
      <c r="AF111" s="13" t="n"/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n"/>
      <c r="C112" s="12" t="n"/>
      <c r="D112" s="11" t="n"/>
      <c r="E112" s="11" t="n"/>
      <c r="F112" s="12" t="n"/>
      <c r="G112" s="11" t="n"/>
      <c r="H112" s="19" t="n"/>
      <c r="I112" s="124" t="n"/>
      <c r="J112" s="9" t="n"/>
      <c r="K112" s="7" t="n"/>
      <c r="L112" s="7" t="n"/>
      <c r="M112" s="10" t="n"/>
      <c r="N112" s="10" t="n"/>
      <c r="O112" s="7" t="n"/>
      <c r="P112" s="7" t="n"/>
      <c r="Q112" s="10" t="n"/>
      <c r="R112" s="10" t="n"/>
      <c r="S112" s="7" t="n"/>
      <c r="T112" s="7" t="n"/>
      <c r="U112" s="10" t="n"/>
      <c r="V112" s="10" t="n"/>
      <c r="W112" s="7" t="n"/>
      <c r="X112" s="7" t="n"/>
      <c r="Y112" s="7" t="n"/>
      <c r="Z112" s="7" t="n"/>
      <c r="AA112" s="7" t="n"/>
      <c r="AB112" s="7" t="n"/>
      <c r="AC112" s="14" t="n"/>
      <c r="AD112" s="19" t="n"/>
      <c r="AE112" s="13" t="n"/>
      <c r="AF112" s="13" t="n"/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n"/>
      <c r="C113" s="12" t="n"/>
      <c r="D113" s="11" t="n"/>
      <c r="E113" s="11" t="n"/>
      <c r="F113" s="12" t="n"/>
      <c r="G113" s="11" t="n"/>
      <c r="H113" s="18" t="n"/>
      <c r="I113" s="124" t="n"/>
      <c r="J113" s="9" t="n"/>
      <c r="K113" s="7" t="n"/>
      <c r="L113" s="7" t="n"/>
      <c r="M113" s="10" t="n"/>
      <c r="N113" s="10" t="n"/>
      <c r="O113" s="7" t="n"/>
      <c r="P113" s="7" t="n"/>
      <c r="Q113" s="10" t="n"/>
      <c r="R113" s="10" t="n"/>
      <c r="S113" s="7" t="n"/>
      <c r="T113" s="7" t="n"/>
      <c r="U113" s="10" t="n"/>
      <c r="V113" s="10" t="n"/>
      <c r="W113" s="7" t="n"/>
      <c r="X113" s="7" t="n"/>
      <c r="Y113" s="7" t="n"/>
      <c r="Z113" s="7" t="n"/>
      <c r="AA113" s="7" t="n"/>
      <c r="AB113" s="7" t="n"/>
      <c r="AC113" s="14" t="n"/>
      <c r="AD113" s="18" t="n"/>
      <c r="AE113" s="13" t="n"/>
      <c r="AF113" s="13" t="n"/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n"/>
      <c r="C114" s="12" t="n"/>
      <c r="D114" s="11" t="n"/>
      <c r="E114" s="11" t="n"/>
      <c r="F114" s="12" t="n"/>
      <c r="G114" s="11" t="n"/>
      <c r="H114" s="19" t="n"/>
      <c r="I114" s="124" t="n"/>
      <c r="J114" s="9" t="n"/>
      <c r="K114" s="7" t="n"/>
      <c r="L114" s="7" t="n"/>
      <c r="M114" s="10" t="n"/>
      <c r="N114" s="10" t="n"/>
      <c r="O114" s="7" t="n"/>
      <c r="P114" s="7" t="n"/>
      <c r="Q114" s="10" t="n"/>
      <c r="R114" s="10" t="n"/>
      <c r="S114" s="7" t="n"/>
      <c r="T114" s="7" t="n"/>
      <c r="U114" s="10" t="n"/>
      <c r="V114" s="10" t="n"/>
      <c r="W114" s="7" t="n"/>
      <c r="X114" s="7" t="n"/>
      <c r="Y114" s="7" t="n"/>
      <c r="Z114" s="7" t="n"/>
      <c r="AA114" s="7" t="n"/>
      <c r="AB114" s="7" t="n"/>
      <c r="AC114" s="14" t="n"/>
      <c r="AD114" s="19" t="n"/>
      <c r="AE114" s="13" t="n"/>
      <c r="AF114" s="13" t="n"/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n"/>
      <c r="C115" s="12" t="n"/>
      <c r="D115" s="11" t="n"/>
      <c r="E115" s="11" t="n"/>
      <c r="F115" s="12" t="n"/>
      <c r="G115" s="11" t="n"/>
      <c r="H115" s="19" t="n"/>
      <c r="I115" s="124" t="n"/>
      <c r="J115" s="9" t="n"/>
      <c r="K115" s="7" t="n"/>
      <c r="L115" s="7" t="n"/>
      <c r="M115" s="10" t="n"/>
      <c r="N115" s="10" t="n"/>
      <c r="O115" s="7" t="n"/>
      <c r="P115" s="7" t="n"/>
      <c r="Q115" s="10" t="n"/>
      <c r="R115" s="10" t="n"/>
      <c r="S115" s="7" t="n"/>
      <c r="T115" s="7" t="n"/>
      <c r="U115" s="10" t="n"/>
      <c r="V115" s="10" t="n"/>
      <c r="W115" s="7" t="n"/>
      <c r="X115" s="7" t="n"/>
      <c r="Y115" s="7" t="n"/>
      <c r="Z115" s="7" t="n"/>
      <c r="AA115" s="7" t="n"/>
      <c r="AB115" s="7" t="n"/>
      <c r="AC115" s="14" t="n"/>
      <c r="AD115" s="19" t="n"/>
      <c r="AE115" s="13" t="n"/>
      <c r="AF115" s="13" t="n"/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n"/>
      <c r="C116" s="12" t="n"/>
      <c r="D116" s="11" t="n"/>
      <c r="E116" s="11" t="n"/>
      <c r="F116" s="12" t="n"/>
      <c r="G116" s="11" t="n"/>
      <c r="H116" s="18" t="n"/>
      <c r="I116" s="124" t="n"/>
      <c r="J116" s="9" t="n"/>
      <c r="K116" s="7" t="n"/>
      <c r="L116" s="7" t="n"/>
      <c r="M116" s="10" t="n"/>
      <c r="N116" s="10" t="n"/>
      <c r="O116" s="7" t="n"/>
      <c r="P116" s="7" t="n"/>
      <c r="Q116" s="10" t="n"/>
      <c r="R116" s="10" t="n"/>
      <c r="S116" s="7" t="n"/>
      <c r="T116" s="7" t="n"/>
      <c r="U116" s="10" t="n"/>
      <c r="V116" s="10" t="n"/>
      <c r="W116" s="7" t="n"/>
      <c r="X116" s="7" t="n"/>
      <c r="Y116" s="7" t="n"/>
      <c r="Z116" s="7" t="n"/>
      <c r="AA116" s="7" t="n"/>
      <c r="AB116" s="7" t="n"/>
      <c r="AC116" s="14" t="n"/>
      <c r="AD116" s="18" t="n"/>
      <c r="AE116" s="13" t="n"/>
      <c r="AF116" s="13" t="n"/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n"/>
      <c r="C117" s="12" t="n"/>
      <c r="D117" s="11" t="n"/>
      <c r="E117" s="11" t="n"/>
      <c r="F117" s="12" t="n"/>
      <c r="G117" s="11" t="n"/>
      <c r="H117" s="19" t="n"/>
      <c r="I117" s="124" t="n"/>
      <c r="J117" s="9" t="n"/>
      <c r="K117" s="7" t="n"/>
      <c r="L117" s="7" t="n"/>
      <c r="M117" s="10" t="n"/>
      <c r="N117" s="10" t="n"/>
      <c r="O117" s="7" t="n"/>
      <c r="P117" s="7" t="n"/>
      <c r="Q117" s="10" t="n"/>
      <c r="R117" s="10" t="n"/>
      <c r="S117" s="7" t="n"/>
      <c r="T117" s="7" t="n"/>
      <c r="U117" s="10" t="n"/>
      <c r="V117" s="10" t="n"/>
      <c r="W117" s="7" t="n"/>
      <c r="X117" s="7" t="n"/>
      <c r="Y117" s="7" t="n"/>
      <c r="Z117" s="7" t="n"/>
      <c r="AA117" s="7" t="n"/>
      <c r="AB117" s="7" t="n"/>
      <c r="AC117" s="14" t="n"/>
      <c r="AD117" s="19" t="n"/>
      <c r="AE117" s="13" t="n"/>
      <c r="AF117" s="13" t="n"/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n"/>
      <c r="C118" s="12" t="n"/>
      <c r="D118" s="11" t="n"/>
      <c r="E118" s="11" t="n"/>
      <c r="F118" s="12" t="n"/>
      <c r="G118" s="11" t="n"/>
      <c r="H118" s="19" t="n"/>
      <c r="I118" s="124" t="n"/>
      <c r="J118" s="9" t="n"/>
      <c r="K118" s="7" t="n"/>
      <c r="L118" s="7" t="n"/>
      <c r="M118" s="10" t="n"/>
      <c r="N118" s="10" t="n"/>
      <c r="O118" s="7" t="n"/>
      <c r="P118" s="7" t="n"/>
      <c r="Q118" s="10" t="n"/>
      <c r="R118" s="10" t="n"/>
      <c r="S118" s="7" t="n"/>
      <c r="T118" s="7" t="n"/>
      <c r="U118" s="10" t="n"/>
      <c r="V118" s="10" t="n"/>
      <c r="W118" s="7" t="n"/>
      <c r="X118" s="7" t="n"/>
      <c r="Y118" s="7" t="n"/>
      <c r="Z118" s="7" t="n"/>
      <c r="AA118" s="7" t="n"/>
      <c r="AB118" s="7" t="n"/>
      <c r="AC118" s="14" t="n"/>
      <c r="AD118" s="19" t="n"/>
      <c r="AE118" s="13" t="n"/>
      <c r="AF118" s="13" t="n"/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n"/>
      <c r="C119" s="12" t="n"/>
      <c r="D119" s="11" t="n"/>
      <c r="E119" s="11" t="n"/>
      <c r="F119" s="12" t="n"/>
      <c r="G119" s="11" t="n"/>
      <c r="H119" s="18" t="n"/>
      <c r="I119" s="124" t="n"/>
      <c r="J119" s="9" t="n"/>
      <c r="K119" s="7" t="n"/>
      <c r="L119" s="7" t="n"/>
      <c r="M119" s="10" t="n"/>
      <c r="N119" s="10" t="n"/>
      <c r="O119" s="7" t="n"/>
      <c r="P119" s="7" t="n"/>
      <c r="Q119" s="10" t="n"/>
      <c r="R119" s="10" t="n"/>
      <c r="S119" s="7" t="n"/>
      <c r="T119" s="7" t="n"/>
      <c r="U119" s="10" t="n"/>
      <c r="V119" s="10" t="n"/>
      <c r="W119" s="7" t="n"/>
      <c r="X119" s="7" t="n"/>
      <c r="Y119" s="7" t="n"/>
      <c r="Z119" s="7" t="n"/>
      <c r="AA119" s="7" t="n"/>
      <c r="AB119" s="7" t="n"/>
      <c r="AC119" s="14" t="n"/>
      <c r="AD119" s="18" t="n"/>
      <c r="AE119" s="13" t="n"/>
      <c r="AF119" s="13" t="n"/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n"/>
      <c r="C120" s="12" t="n"/>
      <c r="D120" s="11" t="n"/>
      <c r="E120" s="11" t="n"/>
      <c r="F120" s="12" t="n"/>
      <c r="G120" s="11" t="n"/>
      <c r="H120" s="19" t="n"/>
      <c r="I120" s="124" t="n"/>
      <c r="J120" s="9" t="n"/>
      <c r="K120" s="7" t="n"/>
      <c r="L120" s="7" t="n"/>
      <c r="M120" s="10" t="n"/>
      <c r="N120" s="10" t="n"/>
      <c r="O120" s="7" t="n"/>
      <c r="P120" s="7" t="n"/>
      <c r="Q120" s="10" t="n"/>
      <c r="R120" s="10" t="n"/>
      <c r="S120" s="7" t="n"/>
      <c r="T120" s="7" t="n"/>
      <c r="U120" s="10" t="n"/>
      <c r="V120" s="10" t="n"/>
      <c r="W120" s="7" t="n"/>
      <c r="X120" s="7" t="n"/>
      <c r="Y120" s="7" t="n"/>
      <c r="Z120" s="7" t="n"/>
      <c r="AA120" s="7" t="n"/>
      <c r="AB120" s="7" t="n"/>
      <c r="AC120" s="14" t="n"/>
      <c r="AD120" s="19" t="n"/>
      <c r="AE120" s="13" t="n"/>
      <c r="AF120" s="13" t="n"/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n"/>
      <c r="C121" s="12" t="n"/>
      <c r="D121" s="11" t="n"/>
      <c r="E121" s="11" t="n"/>
      <c r="F121" s="12" t="n"/>
      <c r="G121" s="11" t="n"/>
      <c r="H121" s="19" t="n"/>
      <c r="I121" s="124" t="n"/>
      <c r="J121" s="9" t="n"/>
      <c r="K121" s="7" t="n"/>
      <c r="L121" s="7" t="n"/>
      <c r="M121" s="10" t="n"/>
      <c r="N121" s="10" t="n"/>
      <c r="O121" s="7" t="n"/>
      <c r="P121" s="7" t="n"/>
      <c r="Q121" s="10" t="n"/>
      <c r="R121" s="10" t="n"/>
      <c r="S121" s="7" t="n"/>
      <c r="T121" s="7" t="n"/>
      <c r="U121" s="10" t="n"/>
      <c r="V121" s="10" t="n"/>
      <c r="W121" s="7" t="n"/>
      <c r="X121" s="7" t="n"/>
      <c r="Y121" s="7" t="n"/>
      <c r="Z121" s="7" t="n"/>
      <c r="AA121" s="7" t="n"/>
      <c r="AB121" s="7" t="n"/>
      <c r="AC121" s="14" t="n"/>
      <c r="AD121" s="19" t="n"/>
      <c r="AE121" s="13" t="n"/>
      <c r="AF121" s="13" t="n"/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n"/>
      <c r="C122" s="12" t="n"/>
      <c r="D122" s="11" t="n"/>
      <c r="E122" s="11" t="n"/>
      <c r="F122" s="12" t="n"/>
      <c r="G122" s="11" t="n"/>
      <c r="H122" s="18" t="n"/>
      <c r="I122" s="124" t="n"/>
      <c r="J122" s="9" t="n"/>
      <c r="K122" s="7" t="n"/>
      <c r="L122" s="7" t="n"/>
      <c r="M122" s="10" t="n"/>
      <c r="N122" s="10" t="n"/>
      <c r="O122" s="7" t="n"/>
      <c r="P122" s="7" t="n"/>
      <c r="Q122" s="10" t="n"/>
      <c r="R122" s="10" t="n"/>
      <c r="S122" s="7" t="n"/>
      <c r="T122" s="7" t="n"/>
      <c r="U122" s="10" t="n"/>
      <c r="V122" s="10" t="n"/>
      <c r="W122" s="7" t="n"/>
      <c r="X122" s="7" t="n"/>
      <c r="Y122" s="7" t="n"/>
      <c r="Z122" s="7" t="n"/>
      <c r="AA122" s="7" t="n"/>
      <c r="AB122" s="7" t="n"/>
      <c r="AC122" s="14" t="n"/>
      <c r="AD122" s="18" t="n"/>
      <c r="AE122" s="13" t="n"/>
      <c r="AF122" s="13" t="n"/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n"/>
      <c r="C123" s="12" t="n"/>
      <c r="D123" s="11" t="n"/>
      <c r="E123" s="11" t="n"/>
      <c r="F123" s="12" t="n"/>
      <c r="G123" s="11" t="n"/>
      <c r="H123" s="19" t="n"/>
      <c r="I123" s="124" t="n"/>
      <c r="J123" s="9" t="n"/>
      <c r="K123" s="7" t="n"/>
      <c r="L123" s="7" t="n"/>
      <c r="M123" s="10" t="n"/>
      <c r="N123" s="10" t="n"/>
      <c r="O123" s="7" t="n"/>
      <c r="P123" s="7" t="n"/>
      <c r="Q123" s="10" t="n"/>
      <c r="R123" s="10" t="n"/>
      <c r="S123" s="7" t="n"/>
      <c r="T123" s="7" t="n"/>
      <c r="U123" s="10" t="n"/>
      <c r="V123" s="10" t="n"/>
      <c r="W123" s="7" t="n"/>
      <c r="X123" s="7" t="n"/>
      <c r="Y123" s="7" t="n"/>
      <c r="Z123" s="7" t="n"/>
      <c r="AA123" s="7" t="n"/>
      <c r="AB123" s="7" t="n"/>
      <c r="AC123" s="14" t="n"/>
      <c r="AD123" s="19" t="n"/>
      <c r="AE123" s="13" t="n"/>
      <c r="AF123" s="13" t="n"/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n"/>
      <c r="C124" s="12" t="n"/>
      <c r="D124" s="11" t="n"/>
      <c r="E124" s="11" t="n"/>
      <c r="F124" s="12" t="n"/>
      <c r="G124" s="11" t="n"/>
      <c r="H124" s="19" t="n"/>
      <c r="I124" s="124" t="n"/>
      <c r="J124" s="9" t="n"/>
      <c r="K124" s="7" t="n"/>
      <c r="L124" s="7" t="n"/>
      <c r="M124" s="10" t="n"/>
      <c r="N124" s="10" t="n"/>
      <c r="O124" s="7" t="n"/>
      <c r="P124" s="7" t="n"/>
      <c r="Q124" s="10" t="n"/>
      <c r="R124" s="10" t="n"/>
      <c r="S124" s="7" t="n"/>
      <c r="T124" s="7" t="n"/>
      <c r="U124" s="10" t="n"/>
      <c r="V124" s="10" t="n"/>
      <c r="W124" s="7" t="n"/>
      <c r="X124" s="7" t="n"/>
      <c r="Y124" s="7" t="n"/>
      <c r="Z124" s="7" t="n"/>
      <c r="AA124" s="7" t="n"/>
      <c r="AB124" s="7" t="n"/>
      <c r="AC124" s="14" t="n"/>
      <c r="AD124" s="19" t="n"/>
      <c r="AE124" s="13" t="n"/>
      <c r="AF124" s="13" t="n"/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n"/>
      <c r="C125" s="12" t="n"/>
      <c r="D125" s="11" t="n"/>
      <c r="E125" s="11" t="n"/>
      <c r="F125" s="12" t="n"/>
      <c r="G125" s="11" t="n"/>
      <c r="H125" s="18" t="n"/>
      <c r="I125" s="124" t="n"/>
      <c r="J125" s="9" t="n"/>
      <c r="K125" s="7" t="n"/>
      <c r="L125" s="7" t="n"/>
      <c r="M125" s="10" t="n"/>
      <c r="N125" s="10" t="n"/>
      <c r="O125" s="7" t="n"/>
      <c r="P125" s="7" t="n"/>
      <c r="Q125" s="10" t="n"/>
      <c r="R125" s="10" t="n"/>
      <c r="S125" s="7" t="n"/>
      <c r="T125" s="7" t="n"/>
      <c r="U125" s="10" t="n"/>
      <c r="V125" s="10" t="n"/>
      <c r="W125" s="7" t="n"/>
      <c r="X125" s="7" t="n"/>
      <c r="Y125" s="7" t="n"/>
      <c r="Z125" s="7" t="n"/>
      <c r="AA125" s="7" t="n"/>
      <c r="AB125" s="7" t="n"/>
      <c r="AC125" s="14" t="n"/>
      <c r="AD125" s="18" t="n"/>
      <c r="AE125" s="13" t="n"/>
      <c r="AF125" s="13" t="n"/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n"/>
      <c r="C126" s="12" t="n"/>
      <c r="D126" s="11" t="n"/>
      <c r="E126" s="11" t="n"/>
      <c r="F126" s="12" t="n"/>
      <c r="G126" s="11" t="n"/>
      <c r="H126" s="19" t="n"/>
      <c r="I126" s="124" t="n"/>
      <c r="J126" s="9" t="n"/>
      <c r="K126" s="7" t="n"/>
      <c r="L126" s="7" t="n"/>
      <c r="M126" s="10" t="n"/>
      <c r="N126" s="10" t="n"/>
      <c r="O126" s="7" t="n"/>
      <c r="P126" s="7" t="n"/>
      <c r="Q126" s="10" t="n"/>
      <c r="R126" s="10" t="n"/>
      <c r="S126" s="7" t="n"/>
      <c r="T126" s="7" t="n"/>
      <c r="U126" s="10" t="n"/>
      <c r="V126" s="10" t="n"/>
      <c r="W126" s="7" t="n"/>
      <c r="X126" s="7" t="n"/>
      <c r="Y126" s="7" t="n"/>
      <c r="Z126" s="7" t="n"/>
      <c r="AA126" s="7" t="n"/>
      <c r="AB126" s="7" t="n"/>
      <c r="AC126" s="14" t="n"/>
      <c r="AD126" s="19" t="n"/>
      <c r="AE126" s="13" t="n"/>
      <c r="AF126" s="13" t="n"/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n"/>
      <c r="C127" s="12" t="n"/>
      <c r="D127" s="11" t="n"/>
      <c r="E127" s="11" t="n"/>
      <c r="F127" s="12" t="n"/>
      <c r="G127" s="11" t="n"/>
      <c r="H127" s="19" t="n"/>
      <c r="I127" s="124" t="n"/>
      <c r="J127" s="9" t="n"/>
      <c r="K127" s="7" t="n"/>
      <c r="L127" s="7" t="n"/>
      <c r="M127" s="10" t="n"/>
      <c r="N127" s="10" t="n"/>
      <c r="O127" s="7" t="n"/>
      <c r="P127" s="7" t="n"/>
      <c r="Q127" s="10" t="n"/>
      <c r="R127" s="10" t="n"/>
      <c r="S127" s="7" t="n"/>
      <c r="T127" s="7" t="n"/>
      <c r="U127" s="10" t="n"/>
      <c r="V127" s="10" t="n"/>
      <c r="W127" s="7" t="n"/>
      <c r="X127" s="7" t="n"/>
      <c r="Y127" s="7" t="n"/>
      <c r="Z127" s="7" t="n"/>
      <c r="AA127" s="7" t="n"/>
      <c r="AB127" s="7" t="n"/>
      <c r="AC127" s="14" t="n"/>
      <c r="AD127" s="19" t="n"/>
      <c r="AE127" s="13" t="n"/>
      <c r="AF127" s="13" t="n"/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n"/>
      <c r="C128" s="12" t="n"/>
      <c r="D128" s="11" t="n"/>
      <c r="E128" s="11" t="n"/>
      <c r="F128" s="12" t="n"/>
      <c r="G128" s="11" t="n"/>
      <c r="H128" s="18" t="n"/>
      <c r="I128" s="124" t="n"/>
      <c r="J128" s="9" t="n"/>
      <c r="K128" s="7" t="n"/>
      <c r="L128" s="7" t="n"/>
      <c r="M128" s="10" t="n"/>
      <c r="N128" s="10" t="n"/>
      <c r="O128" s="7" t="n"/>
      <c r="P128" s="7" t="n"/>
      <c r="Q128" s="10" t="n"/>
      <c r="R128" s="10" t="n"/>
      <c r="S128" s="7" t="n"/>
      <c r="T128" s="7" t="n"/>
      <c r="U128" s="10" t="n"/>
      <c r="V128" s="10" t="n"/>
      <c r="W128" s="7" t="n"/>
      <c r="X128" s="7" t="n"/>
      <c r="Y128" s="7" t="n"/>
      <c r="Z128" s="7" t="n"/>
      <c r="AA128" s="7" t="n"/>
      <c r="AB128" s="7" t="n"/>
      <c r="AC128" s="14" t="n"/>
      <c r="AD128" s="18" t="n"/>
      <c r="AE128" s="13" t="n"/>
      <c r="AF128" s="13" t="n"/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n"/>
      <c r="C129" s="12" t="n"/>
      <c r="D129" s="11" t="n"/>
      <c r="E129" s="11" t="n"/>
      <c r="F129" s="12" t="n"/>
      <c r="G129" s="11" t="n"/>
      <c r="H129" s="19" t="n"/>
      <c r="I129" s="124" t="n"/>
      <c r="J129" s="9" t="n"/>
      <c r="K129" s="7" t="n"/>
      <c r="L129" s="7" t="n"/>
      <c r="M129" s="10" t="n"/>
      <c r="N129" s="10" t="n"/>
      <c r="O129" s="7" t="n"/>
      <c r="P129" s="7" t="n"/>
      <c r="Q129" s="10" t="n"/>
      <c r="R129" s="10" t="n"/>
      <c r="S129" s="7" t="n"/>
      <c r="T129" s="7" t="n"/>
      <c r="U129" s="10" t="n"/>
      <c r="V129" s="10" t="n"/>
      <c r="W129" s="7" t="n"/>
      <c r="X129" s="7" t="n"/>
      <c r="Y129" s="7" t="n"/>
      <c r="Z129" s="7" t="n"/>
      <c r="AA129" s="7" t="n"/>
      <c r="AB129" s="7" t="n"/>
      <c r="AC129" s="14" t="n"/>
      <c r="AD129" s="19" t="n"/>
      <c r="AE129" s="13" t="n"/>
      <c r="AF129" s="13" t="n"/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n"/>
      <c r="C130" s="12" t="n"/>
      <c r="D130" s="11" t="n"/>
      <c r="E130" s="11" t="n"/>
      <c r="F130" s="12" t="n"/>
      <c r="G130" s="11" t="n"/>
      <c r="H130" s="19" t="n"/>
      <c r="I130" s="124" t="n"/>
      <c r="J130" s="9" t="n"/>
      <c r="K130" s="7" t="n"/>
      <c r="L130" s="7" t="n"/>
      <c r="M130" s="10" t="n"/>
      <c r="N130" s="10" t="n"/>
      <c r="O130" s="7" t="n"/>
      <c r="P130" s="7" t="n"/>
      <c r="Q130" s="10" t="n"/>
      <c r="R130" s="10" t="n"/>
      <c r="S130" s="7" t="n"/>
      <c r="T130" s="7" t="n"/>
      <c r="U130" s="10" t="n"/>
      <c r="V130" s="10" t="n"/>
      <c r="W130" s="7" t="n"/>
      <c r="X130" s="7" t="n"/>
      <c r="Y130" s="7" t="n"/>
      <c r="Z130" s="7" t="n"/>
      <c r="AA130" s="7" t="n"/>
      <c r="AB130" s="7" t="n"/>
      <c r="AC130" s="14" t="n"/>
      <c r="AD130" s="19" t="n"/>
      <c r="AE130" s="13" t="n"/>
      <c r="AF130" s="13" t="n"/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n"/>
      <c r="C131" s="12" t="n"/>
      <c r="D131" s="11" t="n"/>
      <c r="E131" s="11" t="n"/>
      <c r="F131" s="12" t="n"/>
      <c r="G131" s="11" t="n"/>
      <c r="H131" s="18" t="n"/>
      <c r="I131" s="124" t="n"/>
      <c r="J131" s="9" t="n"/>
      <c r="K131" s="7" t="n"/>
      <c r="L131" s="7" t="n"/>
      <c r="M131" s="10" t="n"/>
      <c r="N131" s="10" t="n"/>
      <c r="O131" s="7" t="n"/>
      <c r="P131" s="7" t="n"/>
      <c r="Q131" s="10" t="n"/>
      <c r="R131" s="10" t="n"/>
      <c r="S131" s="7" t="n"/>
      <c r="T131" s="7" t="n"/>
      <c r="U131" s="10" t="n"/>
      <c r="V131" s="10" t="n"/>
      <c r="W131" s="7" t="n"/>
      <c r="X131" s="7" t="n"/>
      <c r="Y131" s="7" t="n"/>
      <c r="Z131" s="7" t="n"/>
      <c r="AA131" s="7" t="n"/>
      <c r="AB131" s="7" t="n"/>
      <c r="AC131" s="14" t="n"/>
      <c r="AD131" s="18" t="n"/>
      <c r="AE131" s="13" t="n"/>
      <c r="AF131" s="13" t="n"/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n"/>
      <c r="C132" s="12" t="n"/>
      <c r="D132" s="11" t="n"/>
      <c r="E132" s="11" t="n"/>
      <c r="F132" s="12" t="n"/>
      <c r="G132" s="11" t="n"/>
      <c r="H132" s="19" t="n"/>
      <c r="I132" s="124" t="n"/>
      <c r="J132" s="9" t="n"/>
      <c r="K132" s="7" t="n"/>
      <c r="L132" s="7" t="n"/>
      <c r="M132" s="10" t="n"/>
      <c r="N132" s="10" t="n"/>
      <c r="O132" s="7" t="n"/>
      <c r="P132" s="7" t="n"/>
      <c r="Q132" s="10" t="n"/>
      <c r="R132" s="10" t="n"/>
      <c r="S132" s="7" t="n"/>
      <c r="T132" s="7" t="n"/>
      <c r="U132" s="10" t="n"/>
      <c r="V132" s="10" t="n"/>
      <c r="W132" s="7" t="n"/>
      <c r="X132" s="7" t="n"/>
      <c r="Y132" s="7" t="n"/>
      <c r="Z132" s="7" t="n"/>
      <c r="AA132" s="7" t="n"/>
      <c r="AB132" s="7" t="n"/>
      <c r="AC132" s="14" t="n"/>
      <c r="AD132" s="19" t="n"/>
      <c r="AE132" s="13" t="n"/>
      <c r="AF132" s="13" t="n"/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n"/>
      <c r="C133" s="12" t="n"/>
      <c r="D133" s="11" t="n"/>
      <c r="E133" s="11" t="n"/>
      <c r="F133" s="12" t="n"/>
      <c r="G133" s="11" t="n"/>
      <c r="H133" s="19" t="n"/>
      <c r="I133" s="124" t="n"/>
      <c r="J133" s="9" t="n"/>
      <c r="K133" s="7" t="n"/>
      <c r="L133" s="7" t="n"/>
      <c r="M133" s="10" t="n"/>
      <c r="N133" s="10" t="n"/>
      <c r="O133" s="7" t="n"/>
      <c r="P133" s="7" t="n"/>
      <c r="Q133" s="10" t="n"/>
      <c r="R133" s="10" t="n"/>
      <c r="S133" s="7" t="n"/>
      <c r="T133" s="7" t="n"/>
      <c r="U133" s="10" t="n"/>
      <c r="V133" s="10" t="n"/>
      <c r="W133" s="7" t="n"/>
      <c r="X133" s="7" t="n"/>
      <c r="Y133" s="7" t="n"/>
      <c r="Z133" s="7" t="n"/>
      <c r="AA133" s="7" t="n"/>
      <c r="AB133" s="7" t="n"/>
      <c r="AC133" s="14" t="n"/>
      <c r="AD133" s="19" t="n"/>
      <c r="AE133" s="13" t="n"/>
      <c r="AF133" s="13" t="n"/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n"/>
      <c r="C134" s="12" t="n"/>
      <c r="D134" s="11" t="n"/>
      <c r="E134" s="11" t="n"/>
      <c r="F134" s="12" t="n"/>
      <c r="G134" s="11" t="n"/>
      <c r="H134" s="18" t="n"/>
      <c r="I134" s="124" t="n"/>
      <c r="J134" s="9" t="n"/>
      <c r="K134" s="7" t="n"/>
      <c r="L134" s="7" t="n"/>
      <c r="M134" s="10" t="n"/>
      <c r="N134" s="10" t="n"/>
      <c r="O134" s="7" t="n"/>
      <c r="P134" s="7" t="n"/>
      <c r="Q134" s="10" t="n"/>
      <c r="R134" s="10" t="n"/>
      <c r="S134" s="7" t="n"/>
      <c r="T134" s="7" t="n"/>
      <c r="U134" s="10" t="n"/>
      <c r="V134" s="10" t="n"/>
      <c r="W134" s="7" t="n"/>
      <c r="X134" s="7" t="n"/>
      <c r="Y134" s="7" t="n"/>
      <c r="Z134" s="7" t="n"/>
      <c r="AA134" s="7" t="n"/>
      <c r="AB134" s="7" t="n"/>
      <c r="AC134" s="14" t="n"/>
      <c r="AD134" s="18" t="n"/>
      <c r="AE134" s="13" t="n"/>
      <c r="AF134" s="13" t="n"/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n"/>
      <c r="C135" s="12" t="n"/>
      <c r="D135" s="11" t="n"/>
      <c r="E135" s="11" t="n"/>
      <c r="F135" s="12" t="n"/>
      <c r="G135" s="11" t="n"/>
      <c r="H135" s="19" t="n"/>
      <c r="I135" s="124" t="n"/>
      <c r="J135" s="9" t="n"/>
      <c r="K135" s="7" t="n"/>
      <c r="L135" s="7" t="n"/>
      <c r="M135" s="10" t="n"/>
      <c r="N135" s="10" t="n"/>
      <c r="O135" s="7" t="n"/>
      <c r="P135" s="7" t="n"/>
      <c r="Q135" s="10" t="n"/>
      <c r="R135" s="10" t="n"/>
      <c r="S135" s="7" t="n"/>
      <c r="T135" s="7" t="n"/>
      <c r="U135" s="10" t="n"/>
      <c r="V135" s="10" t="n"/>
      <c r="W135" s="7" t="n"/>
      <c r="X135" s="7" t="n"/>
      <c r="Y135" s="7" t="n"/>
      <c r="Z135" s="7" t="n"/>
      <c r="AA135" s="7" t="n"/>
      <c r="AB135" s="7" t="n"/>
      <c r="AC135" s="14" t="n"/>
      <c r="AD135" s="19" t="n"/>
      <c r="AE135" s="13" t="n"/>
      <c r="AF135" s="13" t="n"/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n"/>
      <c r="C136" s="12" t="n"/>
      <c r="D136" s="11" t="n"/>
      <c r="E136" s="11" t="n"/>
      <c r="F136" s="12" t="n"/>
      <c r="G136" s="11" t="n"/>
      <c r="H136" s="19" t="n"/>
      <c r="I136" s="124" t="n"/>
      <c r="J136" s="9" t="n"/>
      <c r="K136" s="7" t="n"/>
      <c r="L136" s="7" t="n"/>
      <c r="M136" s="10" t="n"/>
      <c r="N136" s="10" t="n"/>
      <c r="O136" s="7" t="n"/>
      <c r="P136" s="7" t="n"/>
      <c r="Q136" s="10" t="n"/>
      <c r="R136" s="10" t="n"/>
      <c r="S136" s="7" t="n"/>
      <c r="T136" s="7" t="n"/>
      <c r="U136" s="10" t="n"/>
      <c r="V136" s="10" t="n"/>
      <c r="W136" s="7" t="n"/>
      <c r="X136" s="7" t="n"/>
      <c r="Y136" s="7" t="n"/>
      <c r="Z136" s="7" t="n"/>
      <c r="AA136" s="7" t="n"/>
      <c r="AB136" s="7" t="n"/>
      <c r="AC136" s="14" t="n"/>
      <c r="AD136" s="19" t="n"/>
      <c r="AE136" s="13" t="n"/>
      <c r="AF136" s="13" t="n"/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n"/>
      <c r="C137" s="12" t="n"/>
      <c r="D137" s="11" t="n"/>
      <c r="E137" s="11" t="n"/>
      <c r="F137" s="12" t="n"/>
      <c r="G137" s="11" t="n"/>
      <c r="H137" s="18" t="n"/>
      <c r="I137" s="124" t="n"/>
      <c r="J137" s="9" t="n"/>
      <c r="K137" s="7" t="n"/>
      <c r="L137" s="7" t="n"/>
      <c r="M137" s="10" t="n"/>
      <c r="N137" s="10" t="n"/>
      <c r="O137" s="7" t="n"/>
      <c r="P137" s="7" t="n"/>
      <c r="Q137" s="10" t="n"/>
      <c r="R137" s="10" t="n"/>
      <c r="S137" s="7" t="n"/>
      <c r="T137" s="7" t="n"/>
      <c r="U137" s="10" t="n"/>
      <c r="V137" s="10" t="n"/>
      <c r="W137" s="7" t="n"/>
      <c r="X137" s="7" t="n"/>
      <c r="Y137" s="7" t="n"/>
      <c r="Z137" s="7" t="n"/>
      <c r="AA137" s="7" t="n"/>
      <c r="AB137" s="7" t="n"/>
      <c r="AC137" s="14" t="n"/>
      <c r="AD137" s="18" t="n"/>
      <c r="AE137" s="13" t="n"/>
      <c r="AF137" s="13" t="n"/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n"/>
      <c r="C138" s="12" t="n"/>
      <c r="D138" s="11" t="n"/>
      <c r="E138" s="11" t="n"/>
      <c r="F138" s="12" t="n"/>
      <c r="G138" s="11" t="n"/>
      <c r="H138" s="19" t="n"/>
      <c r="I138" s="124" t="n"/>
      <c r="J138" s="9" t="n"/>
      <c r="K138" s="7" t="n"/>
      <c r="L138" s="7" t="n"/>
      <c r="M138" s="10" t="n"/>
      <c r="N138" s="10" t="n"/>
      <c r="O138" s="7" t="n"/>
      <c r="P138" s="7" t="n"/>
      <c r="Q138" s="10" t="n"/>
      <c r="R138" s="10" t="n"/>
      <c r="S138" s="7" t="n"/>
      <c r="T138" s="7" t="n"/>
      <c r="U138" s="10" t="n"/>
      <c r="V138" s="10" t="n"/>
      <c r="W138" s="7" t="n"/>
      <c r="X138" s="7" t="n"/>
      <c r="Y138" s="7" t="n"/>
      <c r="Z138" s="7" t="n"/>
      <c r="AA138" s="7" t="n"/>
      <c r="AB138" s="7" t="n"/>
      <c r="AC138" s="14" t="n"/>
      <c r="AD138" s="19" t="n"/>
      <c r="AE138" s="13" t="n"/>
      <c r="AF138" s="13" t="n"/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n"/>
      <c r="C139" s="12" t="n"/>
      <c r="D139" s="11" t="n"/>
      <c r="E139" s="11" t="n"/>
      <c r="F139" s="12" t="n"/>
      <c r="G139" s="11" t="n"/>
      <c r="H139" s="19" t="n"/>
      <c r="I139" s="124" t="n"/>
      <c r="J139" s="9" t="n"/>
      <c r="K139" s="7" t="n"/>
      <c r="L139" s="7" t="n"/>
      <c r="M139" s="10" t="n"/>
      <c r="N139" s="10" t="n"/>
      <c r="O139" s="7" t="n"/>
      <c r="P139" s="7" t="n"/>
      <c r="Q139" s="10" t="n"/>
      <c r="R139" s="10" t="n"/>
      <c r="S139" s="7" t="n"/>
      <c r="T139" s="7" t="n"/>
      <c r="U139" s="10" t="n"/>
      <c r="V139" s="10" t="n"/>
      <c r="W139" s="7" t="n"/>
      <c r="X139" s="7" t="n"/>
      <c r="Y139" s="7" t="n"/>
      <c r="Z139" s="7" t="n"/>
      <c r="AA139" s="7" t="n"/>
      <c r="AB139" s="7" t="n"/>
      <c r="AC139" s="14" t="n"/>
      <c r="AD139" s="19" t="n"/>
      <c r="AE139" s="13" t="n"/>
      <c r="AF139" s="13" t="n"/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n"/>
      <c r="C140" s="12" t="n"/>
      <c r="D140" s="11" t="n"/>
      <c r="E140" s="11" t="n"/>
      <c r="F140" s="12" t="n"/>
      <c r="G140" s="11" t="n"/>
      <c r="H140" s="18" t="n"/>
      <c r="I140" s="124" t="n"/>
      <c r="J140" s="9" t="n"/>
      <c r="K140" s="7" t="n"/>
      <c r="L140" s="7" t="n"/>
      <c r="M140" s="10" t="n"/>
      <c r="N140" s="10" t="n"/>
      <c r="O140" s="7" t="n"/>
      <c r="P140" s="7" t="n"/>
      <c r="Q140" s="10" t="n"/>
      <c r="R140" s="10" t="n"/>
      <c r="S140" s="7" t="n"/>
      <c r="T140" s="7" t="n"/>
      <c r="U140" s="10" t="n"/>
      <c r="V140" s="10" t="n"/>
      <c r="W140" s="7" t="n"/>
      <c r="X140" s="7" t="n"/>
      <c r="Y140" s="7" t="n"/>
      <c r="Z140" s="7" t="n"/>
      <c r="AA140" s="7" t="n"/>
      <c r="AB140" s="7" t="n"/>
      <c r="AC140" s="14" t="n"/>
      <c r="AD140" s="18" t="n"/>
      <c r="AE140" s="13" t="n"/>
      <c r="AF140" s="13" t="n"/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n"/>
      <c r="C141" s="12" t="n"/>
      <c r="D141" s="11" t="n"/>
      <c r="E141" s="11" t="n"/>
      <c r="F141" s="12" t="n"/>
      <c r="G141" s="11" t="n"/>
      <c r="H141" s="19" t="n"/>
      <c r="I141" s="124" t="n"/>
      <c r="J141" s="9" t="n"/>
      <c r="K141" s="7" t="n"/>
      <c r="L141" s="7" t="n"/>
      <c r="M141" s="10" t="n"/>
      <c r="N141" s="10" t="n"/>
      <c r="O141" s="7" t="n"/>
      <c r="P141" s="7" t="n"/>
      <c r="Q141" s="10" t="n"/>
      <c r="R141" s="10" t="n"/>
      <c r="S141" s="7" t="n"/>
      <c r="T141" s="7" t="n"/>
      <c r="U141" s="10" t="n"/>
      <c r="V141" s="10" t="n"/>
      <c r="W141" s="7" t="n"/>
      <c r="X141" s="7" t="n"/>
      <c r="Y141" s="7" t="n"/>
      <c r="Z141" s="7" t="n"/>
      <c r="AA141" s="7" t="n"/>
      <c r="AB141" s="7" t="n"/>
      <c r="AC141" s="14" t="n"/>
      <c r="AD141" s="19" t="n"/>
      <c r="AE141" s="13" t="n"/>
      <c r="AF141" s="13" t="n"/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n"/>
      <c r="C142" s="12" t="n"/>
      <c r="D142" s="11" t="n"/>
      <c r="E142" s="11" t="n"/>
      <c r="F142" s="12" t="n"/>
      <c r="G142" s="11" t="n"/>
      <c r="H142" s="19" t="n"/>
      <c r="I142" s="124" t="n"/>
      <c r="J142" s="9" t="n"/>
      <c r="K142" s="7" t="n"/>
      <c r="L142" s="7" t="n"/>
      <c r="M142" s="10" t="n"/>
      <c r="N142" s="10" t="n"/>
      <c r="O142" s="7" t="n"/>
      <c r="P142" s="7" t="n"/>
      <c r="Q142" s="10" t="n"/>
      <c r="R142" s="10" t="n"/>
      <c r="S142" s="7" t="n"/>
      <c r="T142" s="7" t="n"/>
      <c r="U142" s="10" t="n"/>
      <c r="V142" s="10" t="n"/>
      <c r="W142" s="7" t="n"/>
      <c r="X142" s="7" t="n"/>
      <c r="Y142" s="7" t="n"/>
      <c r="Z142" s="7" t="n"/>
      <c r="AA142" s="7" t="n"/>
      <c r="AB142" s="7" t="n"/>
      <c r="AC142" s="14" t="n"/>
      <c r="AD142" s="19" t="n"/>
      <c r="AE142" s="13" t="n"/>
      <c r="AF142" s="13" t="n"/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n"/>
      <c r="C143" s="12" t="n"/>
      <c r="D143" s="11" t="n"/>
      <c r="E143" s="11" t="n"/>
      <c r="F143" s="12" t="n"/>
      <c r="G143" s="11" t="n"/>
      <c r="H143" s="18" t="n"/>
      <c r="I143" s="124" t="n"/>
      <c r="J143" s="9" t="n"/>
      <c r="K143" s="7" t="n"/>
      <c r="L143" s="7" t="n"/>
      <c r="M143" s="10" t="n"/>
      <c r="N143" s="10" t="n"/>
      <c r="O143" s="7" t="n"/>
      <c r="P143" s="7" t="n"/>
      <c r="Q143" s="10" t="n"/>
      <c r="R143" s="10" t="n"/>
      <c r="S143" s="7" t="n"/>
      <c r="T143" s="7" t="n"/>
      <c r="U143" s="10" t="n"/>
      <c r="V143" s="10" t="n"/>
      <c r="W143" s="7" t="n"/>
      <c r="X143" s="7" t="n"/>
      <c r="Y143" s="7" t="n"/>
      <c r="Z143" s="7" t="n"/>
      <c r="AA143" s="7" t="n"/>
      <c r="AB143" s="7" t="n"/>
      <c r="AC143" s="14" t="n"/>
      <c r="AD143" s="18" t="n"/>
      <c r="AE143" s="13" t="n"/>
      <c r="AF143" s="13" t="n"/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n"/>
      <c r="C144" s="12" t="n"/>
      <c r="D144" s="11" t="n"/>
      <c r="E144" s="11" t="n"/>
      <c r="F144" s="12" t="n"/>
      <c r="G144" s="11" t="n"/>
      <c r="H144" s="19" t="n"/>
      <c r="I144" s="124" t="n"/>
      <c r="J144" s="9" t="n"/>
      <c r="K144" s="7" t="n"/>
      <c r="L144" s="7" t="n"/>
      <c r="M144" s="10" t="n"/>
      <c r="N144" s="10" t="n"/>
      <c r="O144" s="7" t="n"/>
      <c r="P144" s="7" t="n"/>
      <c r="Q144" s="10" t="n"/>
      <c r="R144" s="10" t="n"/>
      <c r="S144" s="7" t="n"/>
      <c r="T144" s="7" t="n"/>
      <c r="U144" s="10" t="n"/>
      <c r="V144" s="10" t="n"/>
      <c r="W144" s="7" t="n"/>
      <c r="X144" s="7" t="n"/>
      <c r="Y144" s="7" t="n"/>
      <c r="Z144" s="7" t="n"/>
      <c r="AA144" s="7" t="n"/>
      <c r="AB144" s="7" t="n"/>
      <c r="AC144" s="14" t="n"/>
      <c r="AD144" s="19" t="n"/>
      <c r="AE144" s="13" t="n"/>
      <c r="AF144" s="13" t="n"/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n"/>
      <c r="C145" s="12" t="n"/>
      <c r="D145" s="11" t="n"/>
      <c r="E145" s="11" t="n"/>
      <c r="F145" s="12" t="n"/>
      <c r="G145" s="11" t="n"/>
      <c r="H145" s="19" t="n"/>
      <c r="I145" s="124" t="n"/>
      <c r="J145" s="9" t="n"/>
      <c r="K145" s="7" t="n"/>
      <c r="L145" s="7" t="n"/>
      <c r="M145" s="10" t="n"/>
      <c r="N145" s="10" t="n"/>
      <c r="O145" s="7" t="n"/>
      <c r="P145" s="7" t="n"/>
      <c r="Q145" s="10" t="n"/>
      <c r="R145" s="10" t="n"/>
      <c r="S145" s="7" t="n"/>
      <c r="T145" s="7" t="n"/>
      <c r="U145" s="10" t="n"/>
      <c r="V145" s="10" t="n"/>
      <c r="W145" s="7" t="n"/>
      <c r="X145" s="7" t="n"/>
      <c r="Y145" s="7" t="n"/>
      <c r="Z145" s="7" t="n"/>
      <c r="AA145" s="7" t="n"/>
      <c r="AB145" s="7" t="n"/>
      <c r="AC145" s="14" t="n"/>
      <c r="AD145" s="19" t="n"/>
      <c r="AE145" s="13" t="n"/>
      <c r="AF145" s="13" t="n"/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n"/>
      <c r="C146" s="12" t="n"/>
      <c r="D146" s="11" t="n"/>
      <c r="E146" s="11" t="n"/>
      <c r="F146" s="12" t="n"/>
      <c r="G146" s="11" t="n"/>
      <c r="H146" s="18" t="n"/>
      <c r="I146" s="124" t="n"/>
      <c r="J146" s="9" t="n"/>
      <c r="K146" s="7" t="n"/>
      <c r="L146" s="7" t="n"/>
      <c r="M146" s="10" t="n"/>
      <c r="N146" s="10" t="n"/>
      <c r="O146" s="7" t="n"/>
      <c r="P146" s="7" t="n"/>
      <c r="Q146" s="10" t="n"/>
      <c r="R146" s="10" t="n"/>
      <c r="S146" s="7" t="n"/>
      <c r="T146" s="7" t="n"/>
      <c r="U146" s="10" t="n"/>
      <c r="V146" s="10" t="n"/>
      <c r="W146" s="7" t="n"/>
      <c r="X146" s="7" t="n"/>
      <c r="Y146" s="7" t="n"/>
      <c r="Z146" s="7" t="n"/>
      <c r="AA146" s="7" t="n"/>
      <c r="AB146" s="7" t="n"/>
      <c r="AC146" s="14" t="n"/>
      <c r="AD146" s="18" t="n"/>
      <c r="AE146" s="13" t="n"/>
      <c r="AF146" s="13" t="n"/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n"/>
      <c r="C147" s="12" t="n"/>
      <c r="D147" s="11" t="n"/>
      <c r="E147" s="11" t="n"/>
      <c r="F147" s="12" t="n"/>
      <c r="G147" s="11" t="n"/>
      <c r="H147" s="19" t="n"/>
      <c r="I147" s="124" t="n"/>
      <c r="J147" s="9" t="n"/>
      <c r="K147" s="7" t="n"/>
      <c r="L147" s="7" t="n"/>
      <c r="M147" s="10" t="n"/>
      <c r="N147" s="10" t="n"/>
      <c r="O147" s="7" t="n"/>
      <c r="P147" s="7" t="n"/>
      <c r="Q147" s="10" t="n"/>
      <c r="R147" s="10" t="n"/>
      <c r="S147" s="7" t="n"/>
      <c r="T147" s="7" t="n"/>
      <c r="U147" s="10" t="n"/>
      <c r="V147" s="10" t="n"/>
      <c r="W147" s="7" t="n"/>
      <c r="X147" s="7" t="n"/>
      <c r="Y147" s="7" t="n"/>
      <c r="Z147" s="7" t="n"/>
      <c r="AA147" s="7" t="n"/>
      <c r="AB147" s="7" t="n"/>
      <c r="AC147" s="14" t="n"/>
      <c r="AD147" s="19" t="n"/>
      <c r="AE147" s="13" t="n"/>
      <c r="AF147" s="13" t="n"/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n"/>
      <c r="C148" s="12" t="n"/>
      <c r="D148" s="11" t="n"/>
      <c r="E148" s="11" t="n"/>
      <c r="F148" s="12" t="n"/>
      <c r="G148" s="11" t="n"/>
      <c r="H148" s="19" t="n"/>
      <c r="I148" s="124" t="n"/>
      <c r="J148" s="9" t="n"/>
      <c r="K148" s="7" t="n"/>
      <c r="L148" s="7" t="n"/>
      <c r="M148" s="10" t="n"/>
      <c r="N148" s="10" t="n"/>
      <c r="O148" s="7" t="n"/>
      <c r="P148" s="7" t="n"/>
      <c r="Q148" s="10" t="n"/>
      <c r="R148" s="10" t="n"/>
      <c r="S148" s="7" t="n"/>
      <c r="T148" s="7" t="n"/>
      <c r="U148" s="10" t="n"/>
      <c r="V148" s="10" t="n"/>
      <c r="W148" s="7" t="n"/>
      <c r="X148" s="7" t="n"/>
      <c r="Y148" s="7" t="n"/>
      <c r="Z148" s="7" t="n"/>
      <c r="AA148" s="7" t="n"/>
      <c r="AB148" s="7" t="n"/>
      <c r="AC148" s="14" t="n"/>
      <c r="AD148" s="19" t="n"/>
      <c r="AE148" s="13" t="n"/>
      <c r="AF148" s="13" t="n"/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n"/>
      <c r="C149" s="12" t="n"/>
      <c r="D149" s="11" t="n"/>
      <c r="E149" s="11" t="n"/>
      <c r="F149" s="12" t="n"/>
      <c r="G149" s="11" t="n"/>
      <c r="H149" s="18" t="n"/>
      <c r="I149" s="124" t="n"/>
      <c r="J149" s="9" t="n"/>
      <c r="K149" s="7" t="n"/>
      <c r="L149" s="7" t="n"/>
      <c r="M149" s="10" t="n"/>
      <c r="N149" s="10" t="n"/>
      <c r="O149" s="7" t="n"/>
      <c r="P149" s="7" t="n"/>
      <c r="Q149" s="10" t="n"/>
      <c r="R149" s="10" t="n"/>
      <c r="S149" s="7" t="n"/>
      <c r="T149" s="7" t="n"/>
      <c r="U149" s="10" t="n"/>
      <c r="V149" s="10" t="n"/>
      <c r="W149" s="7" t="n"/>
      <c r="X149" s="7" t="n"/>
      <c r="Y149" s="7" t="n"/>
      <c r="Z149" s="7" t="n"/>
      <c r="AA149" s="7" t="n"/>
      <c r="AB149" s="7" t="n"/>
      <c r="AC149" s="14" t="n"/>
      <c r="AD149" s="18" t="n"/>
      <c r="AE149" s="13" t="n"/>
      <c r="AF149" s="13" t="n"/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n"/>
      <c r="C150" s="12" t="n"/>
      <c r="D150" s="11" t="n"/>
      <c r="E150" s="11" t="n"/>
      <c r="F150" s="12" t="n"/>
      <c r="G150" s="11" t="n"/>
      <c r="H150" s="19" t="n"/>
      <c r="I150" s="124" t="n"/>
      <c r="J150" s="9" t="n"/>
      <c r="K150" s="7" t="n"/>
      <c r="L150" s="7" t="n"/>
      <c r="M150" s="10" t="n"/>
      <c r="N150" s="10" t="n"/>
      <c r="O150" s="7" t="n"/>
      <c r="P150" s="7" t="n"/>
      <c r="Q150" s="10" t="n"/>
      <c r="R150" s="10" t="n"/>
      <c r="S150" s="7" t="n"/>
      <c r="T150" s="7" t="n"/>
      <c r="U150" s="10" t="n"/>
      <c r="V150" s="10" t="n"/>
      <c r="W150" s="7" t="n"/>
      <c r="X150" s="7" t="n"/>
      <c r="Y150" s="7" t="n"/>
      <c r="Z150" s="7" t="n"/>
      <c r="AA150" s="7" t="n"/>
      <c r="AB150" s="7" t="n"/>
      <c r="AC150" s="14" t="n"/>
      <c r="AD150" s="19" t="n"/>
      <c r="AE150" s="13" t="n"/>
      <c r="AF150" s="13" t="n"/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n"/>
      <c r="C151" s="12" t="n"/>
      <c r="D151" s="11" t="n"/>
      <c r="E151" s="11" t="n"/>
      <c r="F151" s="12" t="n"/>
      <c r="G151" s="11" t="n"/>
      <c r="H151" s="19" t="n"/>
      <c r="I151" s="124" t="n"/>
      <c r="J151" s="9" t="n"/>
      <c r="K151" s="7" t="n"/>
      <c r="L151" s="7" t="n"/>
      <c r="M151" s="10" t="n"/>
      <c r="N151" s="10" t="n"/>
      <c r="O151" s="7" t="n"/>
      <c r="P151" s="7" t="n"/>
      <c r="Q151" s="10" t="n"/>
      <c r="R151" s="10" t="n"/>
      <c r="S151" s="7" t="n"/>
      <c r="T151" s="7" t="n"/>
      <c r="U151" s="10" t="n"/>
      <c r="V151" s="10" t="n"/>
      <c r="W151" s="7" t="n"/>
      <c r="X151" s="7" t="n"/>
      <c r="Y151" s="7" t="n"/>
      <c r="Z151" s="7" t="n"/>
      <c r="AA151" s="7" t="n"/>
      <c r="AB151" s="7" t="n"/>
      <c r="AC151" s="14" t="n"/>
      <c r="AD151" s="19" t="n"/>
      <c r="AE151" s="13" t="n"/>
      <c r="AF151" s="13" t="n"/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n"/>
      <c r="C152" s="12" t="n"/>
      <c r="D152" s="11" t="n"/>
      <c r="E152" s="11" t="n"/>
      <c r="F152" s="12" t="n"/>
      <c r="G152" s="11" t="n"/>
      <c r="H152" s="18" t="n"/>
      <c r="I152" s="124" t="n"/>
      <c r="J152" s="9" t="n"/>
      <c r="K152" s="7" t="n"/>
      <c r="L152" s="7" t="n"/>
      <c r="M152" s="10" t="n"/>
      <c r="N152" s="10" t="n"/>
      <c r="O152" s="7" t="n"/>
      <c r="P152" s="7" t="n"/>
      <c r="Q152" s="10" t="n"/>
      <c r="R152" s="10" t="n"/>
      <c r="S152" s="7" t="n"/>
      <c r="T152" s="7" t="n"/>
      <c r="U152" s="10" t="n"/>
      <c r="V152" s="10" t="n"/>
      <c r="W152" s="7" t="n"/>
      <c r="X152" s="7" t="n"/>
      <c r="Y152" s="7" t="n"/>
      <c r="Z152" s="7" t="n"/>
      <c r="AA152" s="7" t="n"/>
      <c r="AB152" s="7" t="n"/>
      <c r="AC152" s="14" t="n"/>
      <c r="AD152" s="18" t="n"/>
      <c r="AE152" s="13" t="n"/>
      <c r="AF152" s="13" t="n"/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n"/>
      <c r="C153" s="12" t="n"/>
      <c r="D153" s="11" t="n"/>
      <c r="E153" s="11" t="n"/>
      <c r="F153" s="12" t="n"/>
      <c r="G153" s="11" t="n"/>
      <c r="H153" s="19" t="n"/>
      <c r="I153" s="124" t="n"/>
      <c r="J153" s="9" t="n"/>
      <c r="K153" s="7" t="n"/>
      <c r="L153" s="7" t="n"/>
      <c r="M153" s="10" t="n"/>
      <c r="N153" s="10" t="n"/>
      <c r="O153" s="7" t="n"/>
      <c r="P153" s="7" t="n"/>
      <c r="Q153" s="10" t="n"/>
      <c r="R153" s="10" t="n"/>
      <c r="S153" s="7" t="n"/>
      <c r="T153" s="7" t="n"/>
      <c r="U153" s="10" t="n"/>
      <c r="V153" s="10" t="n"/>
      <c r="W153" s="7" t="n"/>
      <c r="X153" s="7" t="n"/>
      <c r="Y153" s="7" t="n"/>
      <c r="Z153" s="7" t="n"/>
      <c r="AA153" s="7" t="n"/>
      <c r="AB153" s="7" t="n"/>
      <c r="AC153" s="14" t="n"/>
      <c r="AD153" s="19" t="n"/>
      <c r="AE153" s="13" t="n"/>
      <c r="AF153" s="13" t="n"/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n"/>
      <c r="C154" s="12" t="n"/>
      <c r="D154" s="11" t="n"/>
      <c r="E154" s="11" t="n"/>
      <c r="F154" s="12" t="n"/>
      <c r="G154" s="11" t="n"/>
      <c r="H154" s="19" t="n"/>
      <c r="I154" s="124" t="n"/>
      <c r="J154" s="9" t="n"/>
      <c r="K154" s="7" t="n"/>
      <c r="L154" s="7" t="n"/>
      <c r="M154" s="10" t="n"/>
      <c r="N154" s="10" t="n"/>
      <c r="O154" s="7" t="n"/>
      <c r="P154" s="7" t="n"/>
      <c r="Q154" s="10" t="n"/>
      <c r="R154" s="10" t="n"/>
      <c r="S154" s="7" t="n"/>
      <c r="T154" s="7" t="n"/>
      <c r="U154" s="10" t="n"/>
      <c r="V154" s="10" t="n"/>
      <c r="W154" s="7" t="n"/>
      <c r="X154" s="7" t="n"/>
      <c r="Y154" s="7" t="n"/>
      <c r="Z154" s="7" t="n"/>
      <c r="AA154" s="7" t="n"/>
      <c r="AB154" s="7" t="n"/>
      <c r="AC154" s="14" t="n"/>
      <c r="AD154" s="19" t="n"/>
      <c r="AE154" s="13" t="n"/>
      <c r="AF154" s="13" t="n"/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n"/>
      <c r="C155" s="12" t="n"/>
      <c r="D155" s="11" t="n"/>
      <c r="E155" s="11" t="n"/>
      <c r="F155" s="12" t="n"/>
      <c r="G155" s="11" t="n"/>
      <c r="H155" s="18" t="n"/>
      <c r="I155" s="124" t="n"/>
      <c r="J155" s="9" t="n"/>
      <c r="K155" s="7" t="n"/>
      <c r="L155" s="7" t="n"/>
      <c r="M155" s="10" t="n"/>
      <c r="N155" s="10" t="n"/>
      <c r="O155" s="7" t="n"/>
      <c r="P155" s="7" t="n"/>
      <c r="Q155" s="10" t="n"/>
      <c r="R155" s="10" t="n"/>
      <c r="S155" s="7" t="n"/>
      <c r="T155" s="7" t="n"/>
      <c r="U155" s="10" t="n"/>
      <c r="V155" s="10" t="n"/>
      <c r="W155" s="7" t="n"/>
      <c r="X155" s="7" t="n"/>
      <c r="Y155" s="7" t="n"/>
      <c r="Z155" s="7" t="n"/>
      <c r="AA155" s="7" t="n"/>
      <c r="AB155" s="7" t="n"/>
      <c r="AC155" s="14" t="n"/>
      <c r="AD155" s="18" t="n"/>
      <c r="AE155" s="13" t="n"/>
      <c r="AF155" s="13" t="n"/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n"/>
      <c r="C156" s="12" t="n"/>
      <c r="D156" s="11" t="n"/>
      <c r="E156" s="11" t="n"/>
      <c r="F156" s="12" t="n"/>
      <c r="G156" s="11" t="n"/>
      <c r="H156" s="19" t="n"/>
      <c r="I156" s="124" t="n"/>
      <c r="J156" s="9" t="n"/>
      <c r="K156" s="7" t="n"/>
      <c r="L156" s="7" t="n"/>
      <c r="M156" s="10" t="n"/>
      <c r="N156" s="10" t="n"/>
      <c r="O156" s="7" t="n"/>
      <c r="P156" s="7" t="n"/>
      <c r="Q156" s="10" t="n"/>
      <c r="R156" s="10" t="n"/>
      <c r="S156" s="7" t="n"/>
      <c r="T156" s="7" t="n"/>
      <c r="U156" s="10" t="n"/>
      <c r="V156" s="10" t="n"/>
      <c r="W156" s="7" t="n"/>
      <c r="X156" s="7" t="n"/>
      <c r="Y156" s="7" t="n"/>
      <c r="Z156" s="7" t="n"/>
      <c r="AA156" s="7" t="n"/>
      <c r="AB156" s="7" t="n"/>
      <c r="AC156" s="14" t="n"/>
      <c r="AD156" s="19" t="n"/>
      <c r="AE156" s="13" t="n"/>
      <c r="AF156" s="13" t="n"/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n"/>
      <c r="C157" s="12" t="n"/>
      <c r="D157" s="11" t="n"/>
      <c r="E157" s="11" t="n"/>
      <c r="F157" s="12" t="n"/>
      <c r="G157" s="11" t="n"/>
      <c r="H157" s="19" t="n"/>
      <c r="I157" s="124" t="n"/>
      <c r="J157" s="9" t="n"/>
      <c r="K157" s="7" t="n"/>
      <c r="L157" s="7" t="n"/>
      <c r="M157" s="10" t="n"/>
      <c r="N157" s="10" t="n"/>
      <c r="O157" s="7" t="n"/>
      <c r="P157" s="7" t="n"/>
      <c r="Q157" s="10" t="n"/>
      <c r="R157" s="10" t="n"/>
      <c r="S157" s="7" t="n"/>
      <c r="T157" s="7" t="n"/>
      <c r="U157" s="10" t="n"/>
      <c r="V157" s="10" t="n"/>
      <c r="W157" s="7" t="n"/>
      <c r="X157" s="7" t="n"/>
      <c r="Y157" s="7" t="n"/>
      <c r="Z157" s="7" t="n"/>
      <c r="AA157" s="7" t="n"/>
      <c r="AB157" s="7" t="n"/>
      <c r="AC157" s="14" t="n"/>
      <c r="AD157" s="19" t="n"/>
      <c r="AE157" s="13" t="n"/>
      <c r="AF157" s="13" t="n"/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n"/>
      <c r="C158" s="12" t="n"/>
      <c r="D158" s="11" t="n"/>
      <c r="E158" s="11" t="n"/>
      <c r="F158" s="12" t="n"/>
      <c r="G158" s="11" t="n"/>
      <c r="H158" s="18" t="n"/>
      <c r="I158" s="124" t="n"/>
      <c r="J158" s="9" t="n"/>
      <c r="K158" s="7" t="n"/>
      <c r="L158" s="7" t="n"/>
      <c r="M158" s="10" t="n"/>
      <c r="N158" s="10" t="n"/>
      <c r="O158" s="7" t="n"/>
      <c r="P158" s="7" t="n"/>
      <c r="Q158" s="10" t="n"/>
      <c r="R158" s="10" t="n"/>
      <c r="S158" s="7" t="n"/>
      <c r="T158" s="7" t="n"/>
      <c r="U158" s="10" t="n"/>
      <c r="V158" s="10" t="n"/>
      <c r="W158" s="7" t="n"/>
      <c r="X158" s="7" t="n"/>
      <c r="Y158" s="7" t="n"/>
      <c r="Z158" s="7" t="n"/>
      <c r="AA158" s="7" t="n"/>
      <c r="AB158" s="7" t="n"/>
      <c r="AC158" s="14" t="n"/>
      <c r="AD158" s="18" t="n"/>
      <c r="AE158" s="13" t="n"/>
      <c r="AF158" s="13" t="n"/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n"/>
      <c r="C159" s="12" t="n"/>
      <c r="D159" s="11" t="n"/>
      <c r="E159" s="11" t="n"/>
      <c r="F159" s="12" t="n"/>
      <c r="G159" s="11" t="n"/>
      <c r="H159" s="19" t="n"/>
      <c r="I159" s="124" t="n"/>
      <c r="J159" s="9" t="n"/>
      <c r="K159" s="7" t="n"/>
      <c r="L159" s="7" t="n"/>
      <c r="M159" s="10" t="n"/>
      <c r="N159" s="10" t="n"/>
      <c r="O159" s="7" t="n"/>
      <c r="P159" s="7" t="n"/>
      <c r="Q159" s="10" t="n"/>
      <c r="R159" s="10" t="n"/>
      <c r="S159" s="7" t="n"/>
      <c r="T159" s="7" t="n"/>
      <c r="U159" s="10" t="n"/>
      <c r="V159" s="10" t="n"/>
      <c r="W159" s="7" t="n"/>
      <c r="X159" s="7" t="n"/>
      <c r="Y159" s="7" t="n"/>
      <c r="Z159" s="7" t="n"/>
      <c r="AA159" s="7" t="n"/>
      <c r="AB159" s="7" t="n"/>
      <c r="AC159" s="14" t="n"/>
      <c r="AD159" s="19" t="n"/>
      <c r="AE159" s="13" t="n"/>
      <c r="AF159" s="13" t="n"/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n"/>
      <c r="C160" s="12" t="n"/>
      <c r="D160" s="11" t="n"/>
      <c r="E160" s="11" t="n"/>
      <c r="F160" s="12" t="n"/>
      <c r="G160" s="11" t="n"/>
      <c r="H160" s="19" t="n"/>
      <c r="I160" s="124" t="n"/>
      <c r="J160" s="9" t="n"/>
      <c r="K160" s="7" t="n"/>
      <c r="L160" s="7" t="n"/>
      <c r="M160" s="10" t="n"/>
      <c r="N160" s="10" t="n"/>
      <c r="O160" s="7" t="n"/>
      <c r="P160" s="7" t="n"/>
      <c r="Q160" s="10" t="n"/>
      <c r="R160" s="10" t="n"/>
      <c r="S160" s="7" t="n"/>
      <c r="T160" s="7" t="n"/>
      <c r="U160" s="10" t="n"/>
      <c r="V160" s="10" t="n"/>
      <c r="W160" s="7" t="n"/>
      <c r="X160" s="7" t="n"/>
      <c r="Y160" s="7" t="n"/>
      <c r="Z160" s="7" t="n"/>
      <c r="AA160" s="7" t="n"/>
      <c r="AB160" s="7" t="n"/>
      <c r="AC160" s="14" t="n"/>
      <c r="AD160" s="19" t="n"/>
      <c r="AE160" s="13" t="n"/>
      <c r="AF160" s="13" t="n"/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n"/>
      <c r="C161" s="12" t="n"/>
      <c r="D161" s="11" t="n"/>
      <c r="E161" s="11" t="n"/>
      <c r="F161" s="12" t="n"/>
      <c r="G161" s="11" t="n"/>
      <c r="H161" s="18" t="n"/>
      <c r="I161" s="124" t="n"/>
      <c r="J161" s="9" t="n"/>
      <c r="K161" s="7" t="n"/>
      <c r="L161" s="7" t="n"/>
      <c r="M161" s="10" t="n"/>
      <c r="N161" s="10" t="n"/>
      <c r="O161" s="7" t="n"/>
      <c r="P161" s="7" t="n"/>
      <c r="Q161" s="10" t="n"/>
      <c r="R161" s="10" t="n"/>
      <c r="S161" s="7" t="n"/>
      <c r="T161" s="7" t="n"/>
      <c r="U161" s="10" t="n"/>
      <c r="V161" s="10" t="n"/>
      <c r="W161" s="7" t="n"/>
      <c r="X161" s="7" t="n"/>
      <c r="Y161" s="7" t="n"/>
      <c r="Z161" s="7" t="n"/>
      <c r="AA161" s="7" t="n"/>
      <c r="AB161" s="7" t="n"/>
      <c r="AC161" s="14" t="n"/>
      <c r="AD161" s="18" t="n"/>
      <c r="AE161" s="13" t="n"/>
      <c r="AF161" s="13" t="n"/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n"/>
      <c r="C162" s="12" t="n"/>
      <c r="D162" s="11" t="n"/>
      <c r="E162" s="11" t="n"/>
      <c r="F162" s="12" t="n"/>
      <c r="G162" s="11" t="n"/>
      <c r="H162" s="19" t="n"/>
      <c r="I162" s="124" t="n"/>
      <c r="J162" s="9" t="n"/>
      <c r="K162" s="7" t="n"/>
      <c r="L162" s="7" t="n"/>
      <c r="M162" s="10" t="n"/>
      <c r="N162" s="10" t="n"/>
      <c r="O162" s="7" t="n"/>
      <c r="P162" s="7" t="n"/>
      <c r="Q162" s="10" t="n"/>
      <c r="R162" s="10" t="n"/>
      <c r="S162" s="7" t="n"/>
      <c r="T162" s="7" t="n"/>
      <c r="U162" s="10" t="n"/>
      <c r="V162" s="10" t="n"/>
      <c r="W162" s="7" t="n"/>
      <c r="X162" s="7" t="n"/>
      <c r="Y162" s="7" t="n"/>
      <c r="Z162" s="7" t="n"/>
      <c r="AA162" s="7" t="n"/>
      <c r="AB162" s="7" t="n"/>
      <c r="AC162" s="14" t="n"/>
      <c r="AD162" s="19" t="n"/>
      <c r="AE162" s="13" t="n"/>
      <c r="AF162" s="13" t="n"/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n"/>
      <c r="C163" s="12" t="n"/>
      <c r="D163" s="11" t="n"/>
      <c r="E163" s="11" t="n"/>
      <c r="F163" s="12" t="n"/>
      <c r="G163" s="11" t="n"/>
      <c r="H163" s="19" t="n"/>
      <c r="I163" s="124" t="n"/>
      <c r="J163" s="9" t="n"/>
      <c r="K163" s="7" t="n"/>
      <c r="L163" s="7" t="n"/>
      <c r="M163" s="10" t="n"/>
      <c r="N163" s="10" t="n"/>
      <c r="O163" s="7" t="n"/>
      <c r="P163" s="7" t="n"/>
      <c r="Q163" s="10" t="n"/>
      <c r="R163" s="10" t="n"/>
      <c r="S163" s="7" t="n"/>
      <c r="T163" s="7" t="n"/>
      <c r="U163" s="10" t="n"/>
      <c r="V163" s="10" t="n"/>
      <c r="W163" s="7" t="n"/>
      <c r="X163" s="7" t="n"/>
      <c r="Y163" s="7" t="n"/>
      <c r="Z163" s="7" t="n"/>
      <c r="AA163" s="7" t="n"/>
      <c r="AB163" s="7" t="n"/>
      <c r="AC163" s="14" t="n"/>
      <c r="AD163" s="19" t="n"/>
      <c r="AE163" s="13" t="n"/>
      <c r="AF163" s="13" t="n"/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n"/>
      <c r="C164" s="12" t="n"/>
      <c r="D164" s="11" t="n"/>
      <c r="E164" s="11" t="n"/>
      <c r="F164" s="12" t="n"/>
      <c r="G164" s="11" t="n"/>
      <c r="H164" s="18" t="n"/>
      <c r="I164" s="124" t="n"/>
      <c r="J164" s="9" t="n"/>
      <c r="K164" s="7" t="n"/>
      <c r="L164" s="7" t="n"/>
      <c r="M164" s="10" t="n"/>
      <c r="N164" s="10" t="n"/>
      <c r="O164" s="7" t="n"/>
      <c r="P164" s="7" t="n"/>
      <c r="Q164" s="10" t="n"/>
      <c r="R164" s="10" t="n"/>
      <c r="S164" s="7" t="n"/>
      <c r="T164" s="7" t="n"/>
      <c r="U164" s="10" t="n"/>
      <c r="V164" s="10" t="n"/>
      <c r="W164" s="7" t="n"/>
      <c r="X164" s="7" t="n"/>
      <c r="Y164" s="7" t="n"/>
      <c r="Z164" s="7" t="n"/>
      <c r="AA164" s="7" t="n"/>
      <c r="AB164" s="7" t="n"/>
      <c r="AC164" s="14" t="n"/>
      <c r="AD164" s="18" t="n"/>
      <c r="AE164" s="13" t="n"/>
      <c r="AF164" s="13" t="n"/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n"/>
      <c r="C165" s="12" t="n"/>
      <c r="D165" s="11" t="n"/>
      <c r="E165" s="11" t="n"/>
      <c r="F165" s="12" t="n"/>
      <c r="G165" s="11" t="n"/>
      <c r="H165" s="19" t="n"/>
      <c r="I165" s="124" t="n"/>
      <c r="J165" s="9" t="n"/>
      <c r="K165" s="7" t="n"/>
      <c r="L165" s="7" t="n"/>
      <c r="M165" s="10" t="n"/>
      <c r="N165" s="10" t="n"/>
      <c r="O165" s="7" t="n"/>
      <c r="P165" s="7" t="n"/>
      <c r="Q165" s="10" t="n"/>
      <c r="R165" s="10" t="n"/>
      <c r="S165" s="7" t="n"/>
      <c r="T165" s="7" t="n"/>
      <c r="U165" s="10" t="n"/>
      <c r="V165" s="10" t="n"/>
      <c r="W165" s="7" t="n"/>
      <c r="X165" s="7" t="n"/>
      <c r="Y165" s="7" t="n"/>
      <c r="Z165" s="7" t="n"/>
      <c r="AA165" s="7" t="n"/>
      <c r="AB165" s="7" t="n"/>
      <c r="AC165" s="14" t="n"/>
      <c r="AD165" s="19" t="n"/>
      <c r="AE165" s="13" t="n"/>
      <c r="AF165" s="13" t="n"/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n"/>
      <c r="C166" s="12" t="n"/>
      <c r="D166" s="11" t="n"/>
      <c r="E166" s="11" t="n"/>
      <c r="F166" s="12" t="n"/>
      <c r="G166" s="11" t="n"/>
      <c r="H166" s="19" t="n"/>
      <c r="I166" s="124" t="n"/>
      <c r="J166" s="9" t="n"/>
      <c r="K166" s="7" t="n"/>
      <c r="L166" s="7" t="n"/>
      <c r="M166" s="10" t="n"/>
      <c r="N166" s="10" t="n"/>
      <c r="O166" s="7" t="n"/>
      <c r="P166" s="7" t="n"/>
      <c r="Q166" s="10" t="n"/>
      <c r="R166" s="10" t="n"/>
      <c r="S166" s="7" t="n"/>
      <c r="T166" s="7" t="n"/>
      <c r="U166" s="10" t="n"/>
      <c r="V166" s="10" t="n"/>
      <c r="W166" s="7" t="n"/>
      <c r="X166" s="7" t="n"/>
      <c r="Y166" s="7" t="n"/>
      <c r="Z166" s="7" t="n"/>
      <c r="AA166" s="7" t="n"/>
      <c r="AB166" s="7" t="n"/>
      <c r="AC166" s="14" t="n"/>
      <c r="AD166" s="19" t="n"/>
      <c r="AE166" s="13" t="n"/>
      <c r="AF166" s="13" t="n"/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n"/>
      <c r="C167" s="12" t="n"/>
      <c r="D167" s="11" t="n"/>
      <c r="E167" s="11" t="n"/>
      <c r="F167" s="12" t="n"/>
      <c r="G167" s="11" t="n"/>
      <c r="H167" s="18" t="n"/>
      <c r="I167" s="124" t="n"/>
      <c r="J167" s="9" t="n"/>
      <c r="K167" s="7" t="n"/>
      <c r="L167" s="7" t="n"/>
      <c r="M167" s="10" t="n"/>
      <c r="N167" s="10" t="n"/>
      <c r="O167" s="7" t="n"/>
      <c r="P167" s="7" t="n"/>
      <c r="Q167" s="10" t="n"/>
      <c r="R167" s="10" t="n"/>
      <c r="S167" s="7" t="n"/>
      <c r="T167" s="7" t="n"/>
      <c r="U167" s="10" t="n"/>
      <c r="V167" s="10" t="n"/>
      <c r="W167" s="7" t="n"/>
      <c r="X167" s="7" t="n"/>
      <c r="Y167" s="7" t="n"/>
      <c r="Z167" s="7" t="n"/>
      <c r="AA167" s="7" t="n"/>
      <c r="AB167" s="7" t="n"/>
      <c r="AC167" s="14" t="n"/>
      <c r="AD167" s="18" t="n"/>
      <c r="AE167" s="13" t="n"/>
      <c r="AF167" s="13" t="n"/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n"/>
      <c r="C168" s="12" t="n"/>
      <c r="D168" s="11" t="n"/>
      <c r="E168" s="11" t="n"/>
      <c r="F168" s="12" t="n"/>
      <c r="G168" s="11" t="n"/>
      <c r="H168" s="19" t="n"/>
      <c r="I168" s="124" t="n"/>
      <c r="J168" s="9" t="n"/>
      <c r="K168" s="7" t="n"/>
      <c r="L168" s="7" t="n"/>
      <c r="M168" s="10" t="n"/>
      <c r="N168" s="10" t="n"/>
      <c r="O168" s="7" t="n"/>
      <c r="P168" s="7" t="n"/>
      <c r="Q168" s="10" t="n"/>
      <c r="R168" s="10" t="n"/>
      <c r="S168" s="7" t="n"/>
      <c r="T168" s="7" t="n"/>
      <c r="U168" s="10" t="n"/>
      <c r="V168" s="10" t="n"/>
      <c r="W168" s="7" t="n"/>
      <c r="X168" s="7" t="n"/>
      <c r="Y168" s="7" t="n"/>
      <c r="Z168" s="7" t="n"/>
      <c r="AA168" s="7" t="n"/>
      <c r="AB168" s="7" t="n"/>
      <c r="AC168" s="14" t="n"/>
      <c r="AD168" s="19" t="n"/>
      <c r="AE168" s="13" t="n"/>
      <c r="AF168" s="13" t="n"/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n"/>
      <c r="C169" s="12" t="n"/>
      <c r="D169" s="11" t="n"/>
      <c r="E169" s="11" t="n"/>
      <c r="F169" s="12" t="n"/>
      <c r="G169" s="11" t="n"/>
      <c r="H169" s="19" t="n"/>
      <c r="I169" s="124" t="n"/>
      <c r="J169" s="9" t="n"/>
      <c r="K169" s="7" t="n"/>
      <c r="L169" s="7" t="n"/>
      <c r="M169" s="10" t="n"/>
      <c r="N169" s="10" t="n"/>
      <c r="O169" s="7" t="n"/>
      <c r="P169" s="7" t="n"/>
      <c r="Q169" s="10" t="n"/>
      <c r="R169" s="10" t="n"/>
      <c r="S169" s="7" t="n"/>
      <c r="T169" s="7" t="n"/>
      <c r="U169" s="10" t="n"/>
      <c r="V169" s="10" t="n"/>
      <c r="W169" s="7" t="n"/>
      <c r="X169" s="7" t="n"/>
      <c r="Y169" s="7" t="n"/>
      <c r="Z169" s="7" t="n"/>
      <c r="AA169" s="7" t="n"/>
      <c r="AB169" s="7" t="n"/>
      <c r="AC169" s="14" t="n"/>
      <c r="AD169" s="19" t="n"/>
      <c r="AE169" s="13" t="n"/>
      <c r="AF169" s="13" t="n"/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n"/>
      <c r="C170" s="12" t="n"/>
      <c r="D170" s="11" t="n"/>
      <c r="E170" s="11" t="n"/>
      <c r="F170" s="12" t="n"/>
      <c r="G170" s="11" t="n"/>
      <c r="H170" s="18" t="n"/>
      <c r="I170" s="124" t="n"/>
      <c r="J170" s="9" t="n"/>
      <c r="K170" s="7" t="n"/>
      <c r="L170" s="7" t="n"/>
      <c r="M170" s="10" t="n"/>
      <c r="N170" s="10" t="n"/>
      <c r="O170" s="7" t="n"/>
      <c r="P170" s="7" t="n"/>
      <c r="Q170" s="10" t="n"/>
      <c r="R170" s="10" t="n"/>
      <c r="S170" s="7" t="n"/>
      <c r="T170" s="7" t="n"/>
      <c r="U170" s="10" t="n"/>
      <c r="V170" s="10" t="n"/>
      <c r="W170" s="7" t="n"/>
      <c r="X170" s="7" t="n"/>
      <c r="Y170" s="7" t="n"/>
      <c r="Z170" s="7" t="n"/>
      <c r="AA170" s="7" t="n"/>
      <c r="AB170" s="7" t="n"/>
      <c r="AC170" s="14" t="n"/>
      <c r="AD170" s="18" t="n"/>
      <c r="AE170" s="13" t="n"/>
      <c r="AF170" s="13" t="n"/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n"/>
      <c r="C171" s="12" t="n"/>
      <c r="D171" s="11" t="n"/>
      <c r="E171" s="11" t="n"/>
      <c r="F171" s="12" t="n"/>
      <c r="G171" s="11" t="n"/>
      <c r="H171" s="19" t="n"/>
      <c r="I171" s="124" t="n"/>
      <c r="J171" s="9" t="n"/>
      <c r="K171" s="7" t="n"/>
      <c r="L171" s="7" t="n"/>
      <c r="M171" s="10" t="n"/>
      <c r="N171" s="10" t="n"/>
      <c r="O171" s="7" t="n"/>
      <c r="P171" s="7" t="n"/>
      <c r="Q171" s="10" t="n"/>
      <c r="R171" s="10" t="n"/>
      <c r="S171" s="7" t="n"/>
      <c r="T171" s="7" t="n"/>
      <c r="U171" s="10" t="n"/>
      <c r="V171" s="10" t="n"/>
      <c r="W171" s="7" t="n"/>
      <c r="X171" s="7" t="n"/>
      <c r="Y171" s="7" t="n"/>
      <c r="Z171" s="7" t="n"/>
      <c r="AA171" s="7" t="n"/>
      <c r="AB171" s="7" t="n"/>
      <c r="AC171" s="14" t="n"/>
      <c r="AD171" s="19" t="n"/>
      <c r="AE171" s="13" t="n"/>
      <c r="AF171" s="13" t="n"/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n"/>
      <c r="C172" s="12" t="n"/>
      <c r="D172" s="11" t="n"/>
      <c r="E172" s="11" t="n"/>
      <c r="F172" s="12" t="n"/>
      <c r="G172" s="11" t="n"/>
      <c r="H172" s="19" t="n"/>
      <c r="I172" s="124" t="n"/>
      <c r="J172" s="9" t="n"/>
      <c r="K172" s="7" t="n"/>
      <c r="L172" s="7" t="n"/>
      <c r="M172" s="10" t="n"/>
      <c r="N172" s="10" t="n"/>
      <c r="O172" s="7" t="n"/>
      <c r="P172" s="7" t="n"/>
      <c r="Q172" s="10" t="n"/>
      <c r="R172" s="10" t="n"/>
      <c r="S172" s="7" t="n"/>
      <c r="T172" s="7" t="n"/>
      <c r="U172" s="10" t="n"/>
      <c r="V172" s="10" t="n"/>
      <c r="W172" s="7" t="n"/>
      <c r="X172" s="7" t="n"/>
      <c r="Y172" s="7" t="n"/>
      <c r="Z172" s="7" t="n"/>
      <c r="AA172" s="7" t="n"/>
      <c r="AB172" s="7" t="n"/>
      <c r="AC172" s="14" t="n"/>
      <c r="AD172" s="19" t="n"/>
      <c r="AE172" s="13" t="n"/>
      <c r="AF172" s="13" t="n"/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n"/>
      <c r="C173" s="12" t="n"/>
      <c r="D173" s="11" t="n"/>
      <c r="E173" s="11" t="n"/>
      <c r="F173" s="12" t="n"/>
      <c r="G173" s="11" t="n"/>
      <c r="H173" s="18" t="n"/>
      <c r="I173" s="124" t="n"/>
      <c r="J173" s="9" t="n"/>
      <c r="K173" s="7" t="n"/>
      <c r="L173" s="7" t="n"/>
      <c r="M173" s="10" t="n"/>
      <c r="N173" s="10" t="n"/>
      <c r="O173" s="7" t="n"/>
      <c r="P173" s="7" t="n"/>
      <c r="Q173" s="10" t="n"/>
      <c r="R173" s="10" t="n"/>
      <c r="S173" s="7" t="n"/>
      <c r="T173" s="7" t="n"/>
      <c r="U173" s="10" t="n"/>
      <c r="V173" s="10" t="n"/>
      <c r="W173" s="7" t="n"/>
      <c r="X173" s="7" t="n"/>
      <c r="Y173" s="7" t="n"/>
      <c r="Z173" s="7" t="n"/>
      <c r="AA173" s="7" t="n"/>
      <c r="AB173" s="7" t="n"/>
      <c r="AC173" s="14" t="n"/>
      <c r="AD173" s="18" t="n"/>
      <c r="AE173" s="13" t="n"/>
      <c r="AF173" s="13" t="n"/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n"/>
      <c r="C174" s="12" t="n"/>
      <c r="D174" s="11" t="n"/>
      <c r="E174" s="11" t="n"/>
      <c r="F174" s="12" t="n"/>
      <c r="G174" s="11" t="n"/>
      <c r="H174" s="19" t="n"/>
      <c r="I174" s="124" t="n"/>
      <c r="J174" s="9" t="n"/>
      <c r="K174" s="7" t="n"/>
      <c r="L174" s="7" t="n"/>
      <c r="M174" s="10" t="n"/>
      <c r="N174" s="10" t="n"/>
      <c r="O174" s="7" t="n"/>
      <c r="P174" s="7" t="n"/>
      <c r="Q174" s="10" t="n"/>
      <c r="R174" s="10" t="n"/>
      <c r="S174" s="7" t="n"/>
      <c r="T174" s="7" t="n"/>
      <c r="U174" s="10" t="n"/>
      <c r="V174" s="10" t="n"/>
      <c r="W174" s="7" t="n"/>
      <c r="X174" s="7" t="n"/>
      <c r="Y174" s="7" t="n"/>
      <c r="Z174" s="7" t="n"/>
      <c r="AA174" s="7" t="n"/>
      <c r="AB174" s="7" t="n"/>
      <c r="AC174" s="14" t="n"/>
      <c r="AD174" s="19" t="n"/>
      <c r="AE174" s="13" t="n"/>
      <c r="AF174" s="13" t="n"/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n"/>
      <c r="C175" s="12" t="n"/>
      <c r="D175" s="11" t="n"/>
      <c r="E175" s="11" t="n"/>
      <c r="F175" s="12" t="n"/>
      <c r="G175" s="11" t="n"/>
      <c r="H175" s="19" t="n"/>
      <c r="I175" s="124" t="n"/>
      <c r="J175" s="9" t="n"/>
      <c r="K175" s="7" t="n"/>
      <c r="L175" s="7" t="n"/>
      <c r="M175" s="10" t="n"/>
      <c r="N175" s="10" t="n"/>
      <c r="O175" s="7" t="n"/>
      <c r="P175" s="7" t="n"/>
      <c r="Q175" s="10" t="n"/>
      <c r="R175" s="10" t="n"/>
      <c r="S175" s="7" t="n"/>
      <c r="T175" s="7" t="n"/>
      <c r="U175" s="10" t="n"/>
      <c r="V175" s="10" t="n"/>
      <c r="W175" s="7" t="n"/>
      <c r="X175" s="7" t="n"/>
      <c r="Y175" s="7" t="n"/>
      <c r="Z175" s="7" t="n"/>
      <c r="AA175" s="7" t="n"/>
      <c r="AB175" s="7" t="n"/>
      <c r="AC175" s="14" t="n"/>
      <c r="AD175" s="19" t="n"/>
      <c r="AE175" s="13" t="n"/>
      <c r="AF175" s="13" t="n"/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n"/>
      <c r="C176" s="12" t="n"/>
      <c r="D176" s="11" t="n"/>
      <c r="E176" s="11" t="n"/>
      <c r="F176" s="12" t="n"/>
      <c r="G176" s="11" t="n"/>
      <c r="H176" s="18" t="n"/>
      <c r="I176" s="124" t="n"/>
      <c r="J176" s="9" t="n"/>
      <c r="K176" s="7" t="n"/>
      <c r="L176" s="7" t="n"/>
      <c r="M176" s="10" t="n"/>
      <c r="N176" s="10" t="n"/>
      <c r="O176" s="7" t="n"/>
      <c r="P176" s="7" t="n"/>
      <c r="Q176" s="10" t="n"/>
      <c r="R176" s="10" t="n"/>
      <c r="S176" s="7" t="n"/>
      <c r="T176" s="7" t="n"/>
      <c r="U176" s="10" t="n"/>
      <c r="V176" s="10" t="n"/>
      <c r="W176" s="7" t="n"/>
      <c r="X176" s="7" t="n"/>
      <c r="Y176" s="7" t="n"/>
      <c r="Z176" s="7" t="n"/>
      <c r="AA176" s="7" t="n"/>
      <c r="AB176" s="7" t="n"/>
      <c r="AC176" s="14" t="n"/>
      <c r="AD176" s="18" t="n"/>
      <c r="AE176" s="13" t="n"/>
      <c r="AF176" s="13" t="n"/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n"/>
      <c r="C177" s="12" t="n"/>
      <c r="D177" s="11" t="n"/>
      <c r="E177" s="11" t="n"/>
      <c r="F177" s="12" t="n"/>
      <c r="G177" s="11" t="n"/>
      <c r="H177" s="19" t="n"/>
      <c r="I177" s="124" t="n"/>
      <c r="J177" s="9" t="n"/>
      <c r="K177" s="7" t="n"/>
      <c r="L177" s="7" t="n"/>
      <c r="M177" s="10" t="n"/>
      <c r="N177" s="10" t="n"/>
      <c r="O177" s="7" t="n"/>
      <c r="P177" s="7" t="n"/>
      <c r="Q177" s="10" t="n"/>
      <c r="R177" s="10" t="n"/>
      <c r="S177" s="7" t="n"/>
      <c r="T177" s="7" t="n"/>
      <c r="U177" s="10" t="n"/>
      <c r="V177" s="10" t="n"/>
      <c r="W177" s="7" t="n"/>
      <c r="X177" s="7" t="n"/>
      <c r="Y177" s="7" t="n"/>
      <c r="Z177" s="7" t="n"/>
      <c r="AA177" s="7" t="n"/>
      <c r="AB177" s="7" t="n"/>
      <c r="AC177" s="14" t="n"/>
      <c r="AD177" s="19" t="n"/>
      <c r="AE177" s="13" t="n"/>
      <c r="AF177" s="13" t="n"/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n"/>
      <c r="C178" s="12" t="n"/>
      <c r="D178" s="11" t="n"/>
      <c r="E178" s="11" t="n"/>
      <c r="F178" s="12" t="n"/>
      <c r="G178" s="11" t="n"/>
      <c r="H178" s="19" t="n"/>
      <c r="I178" s="124" t="n"/>
      <c r="J178" s="9" t="n"/>
      <c r="K178" s="7" t="n"/>
      <c r="L178" s="7" t="n"/>
      <c r="M178" s="10" t="n"/>
      <c r="N178" s="10" t="n"/>
      <c r="O178" s="7" t="n"/>
      <c r="P178" s="7" t="n"/>
      <c r="Q178" s="10" t="n"/>
      <c r="R178" s="10" t="n"/>
      <c r="S178" s="7" t="n"/>
      <c r="T178" s="7" t="n"/>
      <c r="U178" s="10" t="n"/>
      <c r="V178" s="10" t="n"/>
      <c r="W178" s="7" t="n"/>
      <c r="X178" s="7" t="n"/>
      <c r="Y178" s="7" t="n"/>
      <c r="Z178" s="7" t="n"/>
      <c r="AA178" s="7" t="n"/>
      <c r="AB178" s="7" t="n"/>
      <c r="AC178" s="14" t="n"/>
      <c r="AD178" s="19" t="n"/>
      <c r="AE178" s="13" t="n"/>
      <c r="AF178" s="13" t="n"/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n"/>
      <c r="C179" s="12" t="n"/>
      <c r="D179" s="11" t="n"/>
      <c r="E179" s="11" t="n"/>
      <c r="F179" s="12" t="n"/>
      <c r="G179" s="11" t="n"/>
      <c r="H179" s="18" t="n"/>
      <c r="I179" s="124" t="n"/>
      <c r="J179" s="9" t="n"/>
      <c r="K179" s="7" t="n"/>
      <c r="L179" s="7" t="n"/>
      <c r="M179" s="10" t="n"/>
      <c r="N179" s="10" t="n"/>
      <c r="O179" s="7" t="n"/>
      <c r="P179" s="7" t="n"/>
      <c r="Q179" s="10" t="n"/>
      <c r="R179" s="10" t="n"/>
      <c r="S179" s="7" t="n"/>
      <c r="T179" s="7" t="n"/>
      <c r="U179" s="10" t="n"/>
      <c r="V179" s="10" t="n"/>
      <c r="W179" s="7" t="n"/>
      <c r="X179" s="7" t="n"/>
      <c r="Y179" s="7" t="n"/>
      <c r="Z179" s="7" t="n"/>
      <c r="AA179" s="7" t="n"/>
      <c r="AB179" s="7" t="n"/>
      <c r="AC179" s="14" t="n"/>
      <c r="AD179" s="18" t="n"/>
      <c r="AE179" s="13" t="n"/>
      <c r="AF179" s="13" t="n"/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n"/>
      <c r="C180" s="12" t="n"/>
      <c r="D180" s="11" t="n"/>
      <c r="E180" s="11" t="n"/>
      <c r="F180" s="12" t="n"/>
      <c r="G180" s="11" t="n"/>
      <c r="H180" s="19" t="n"/>
      <c r="I180" s="124" t="n"/>
      <c r="J180" s="9" t="n"/>
      <c r="K180" s="7" t="n"/>
      <c r="L180" s="7" t="n"/>
      <c r="M180" s="10" t="n"/>
      <c r="N180" s="10" t="n"/>
      <c r="O180" s="7" t="n"/>
      <c r="P180" s="7" t="n"/>
      <c r="Q180" s="10" t="n"/>
      <c r="R180" s="10" t="n"/>
      <c r="S180" s="7" t="n"/>
      <c r="T180" s="7" t="n"/>
      <c r="U180" s="10" t="n"/>
      <c r="V180" s="10" t="n"/>
      <c r="W180" s="7" t="n"/>
      <c r="X180" s="7" t="n"/>
      <c r="Y180" s="7" t="n"/>
      <c r="Z180" s="7" t="n"/>
      <c r="AA180" s="7" t="n"/>
      <c r="AB180" s="7" t="n"/>
      <c r="AC180" s="14" t="n"/>
      <c r="AD180" s="19" t="n"/>
      <c r="AE180" s="13" t="n"/>
      <c r="AF180" s="13" t="n"/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n"/>
      <c r="C181" s="12" t="n"/>
      <c r="D181" s="11" t="n"/>
      <c r="E181" s="11" t="n"/>
      <c r="F181" s="12" t="n"/>
      <c r="G181" s="11" t="n"/>
      <c r="H181" s="19" t="n"/>
      <c r="I181" s="124" t="n"/>
      <c r="J181" s="9" t="n"/>
      <c r="K181" s="7" t="n"/>
      <c r="L181" s="7" t="n"/>
      <c r="M181" s="10" t="n"/>
      <c r="N181" s="10" t="n"/>
      <c r="O181" s="7" t="n"/>
      <c r="P181" s="7" t="n"/>
      <c r="Q181" s="10" t="n"/>
      <c r="R181" s="10" t="n"/>
      <c r="S181" s="7" t="n"/>
      <c r="T181" s="7" t="n"/>
      <c r="U181" s="10" t="n"/>
      <c r="V181" s="10" t="n"/>
      <c r="W181" s="7" t="n"/>
      <c r="X181" s="7" t="n"/>
      <c r="Y181" s="7" t="n"/>
      <c r="Z181" s="7" t="n"/>
      <c r="AA181" s="7" t="n"/>
      <c r="AB181" s="7" t="n"/>
      <c r="AC181" s="14" t="n"/>
      <c r="AD181" s="19" t="n"/>
      <c r="AE181" s="13" t="n"/>
      <c r="AF181" s="13" t="n"/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n"/>
      <c r="C182" s="12" t="n"/>
      <c r="D182" s="11" t="n"/>
      <c r="E182" s="11" t="n"/>
      <c r="F182" s="12" t="n"/>
      <c r="G182" s="11" t="n"/>
      <c r="H182" s="18" t="n"/>
      <c r="I182" s="124" t="n"/>
      <c r="J182" s="9" t="n"/>
      <c r="K182" s="7" t="n"/>
      <c r="L182" s="7" t="n"/>
      <c r="M182" s="10" t="n"/>
      <c r="N182" s="10" t="n"/>
      <c r="O182" s="7" t="n"/>
      <c r="P182" s="7" t="n"/>
      <c r="Q182" s="10" t="n"/>
      <c r="R182" s="10" t="n"/>
      <c r="S182" s="7" t="n"/>
      <c r="T182" s="7" t="n"/>
      <c r="U182" s="10" t="n"/>
      <c r="V182" s="10" t="n"/>
      <c r="W182" s="7" t="n"/>
      <c r="X182" s="7" t="n"/>
      <c r="Y182" s="7" t="n"/>
      <c r="Z182" s="7" t="n"/>
      <c r="AA182" s="7" t="n"/>
      <c r="AB182" s="7" t="n"/>
      <c r="AC182" s="14" t="n"/>
      <c r="AD182" s="18" t="n"/>
      <c r="AE182" s="13" t="n"/>
      <c r="AF182" s="13" t="n"/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n"/>
      <c r="C183" s="12" t="n"/>
      <c r="D183" s="11" t="n"/>
      <c r="E183" s="11" t="n"/>
      <c r="F183" s="12" t="n"/>
      <c r="G183" s="11" t="n"/>
      <c r="H183" s="19" t="n"/>
      <c r="I183" s="124" t="n"/>
      <c r="J183" s="9" t="n"/>
      <c r="K183" s="7" t="n"/>
      <c r="L183" s="7" t="n"/>
      <c r="M183" s="10" t="n"/>
      <c r="N183" s="10" t="n"/>
      <c r="O183" s="7" t="n"/>
      <c r="P183" s="7" t="n"/>
      <c r="Q183" s="10" t="n"/>
      <c r="R183" s="10" t="n"/>
      <c r="S183" s="7" t="n"/>
      <c r="T183" s="7" t="n"/>
      <c r="U183" s="10" t="n"/>
      <c r="V183" s="10" t="n"/>
      <c r="W183" s="7" t="n"/>
      <c r="X183" s="7" t="n"/>
      <c r="Y183" s="7" t="n"/>
      <c r="Z183" s="7" t="n"/>
      <c r="AA183" s="7" t="n"/>
      <c r="AB183" s="7" t="n"/>
      <c r="AC183" s="14" t="n"/>
      <c r="AD183" s="19" t="n"/>
      <c r="AE183" s="13" t="n"/>
      <c r="AF183" s="13" t="n"/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n"/>
      <c r="C184" s="12" t="n"/>
      <c r="D184" s="11" t="n"/>
      <c r="E184" s="11" t="n"/>
      <c r="F184" s="12" t="n"/>
      <c r="G184" s="11" t="n"/>
      <c r="H184" s="19" t="n"/>
      <c r="I184" s="124" t="n"/>
      <c r="J184" s="9" t="n"/>
      <c r="K184" s="7" t="n"/>
      <c r="L184" s="7" t="n"/>
      <c r="M184" s="10" t="n"/>
      <c r="N184" s="10" t="n"/>
      <c r="O184" s="7" t="n"/>
      <c r="P184" s="7" t="n"/>
      <c r="Q184" s="10" t="n"/>
      <c r="R184" s="10" t="n"/>
      <c r="S184" s="7" t="n"/>
      <c r="T184" s="7" t="n"/>
      <c r="U184" s="10" t="n"/>
      <c r="V184" s="10" t="n"/>
      <c r="W184" s="7" t="n"/>
      <c r="X184" s="7" t="n"/>
      <c r="Y184" s="7" t="n"/>
      <c r="Z184" s="7" t="n"/>
      <c r="AA184" s="7" t="n"/>
      <c r="AB184" s="7" t="n"/>
      <c r="AC184" s="14" t="n"/>
      <c r="AD184" s="19" t="n"/>
      <c r="AE184" s="13" t="n"/>
      <c r="AF184" s="13" t="n"/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n"/>
      <c r="C185" s="12" t="n"/>
      <c r="D185" s="11" t="n"/>
      <c r="E185" s="11" t="n"/>
      <c r="F185" s="12" t="n"/>
      <c r="G185" s="11" t="n"/>
      <c r="H185" s="18" t="n"/>
      <c r="I185" s="124" t="n"/>
      <c r="J185" s="9" t="n"/>
      <c r="K185" s="7" t="n"/>
      <c r="L185" s="7" t="n"/>
      <c r="M185" s="10" t="n"/>
      <c r="N185" s="10" t="n"/>
      <c r="O185" s="7" t="n"/>
      <c r="P185" s="7" t="n"/>
      <c r="Q185" s="10" t="n"/>
      <c r="R185" s="10" t="n"/>
      <c r="S185" s="7" t="n"/>
      <c r="T185" s="7" t="n"/>
      <c r="U185" s="10" t="n"/>
      <c r="V185" s="10" t="n"/>
      <c r="W185" s="7" t="n"/>
      <c r="X185" s="7" t="n"/>
      <c r="Y185" s="7" t="n"/>
      <c r="Z185" s="7" t="n"/>
      <c r="AA185" s="7" t="n"/>
      <c r="AB185" s="7" t="n"/>
      <c r="AC185" s="14" t="n"/>
      <c r="AD185" s="18" t="n"/>
      <c r="AE185" s="13" t="n"/>
      <c r="AF185" s="13" t="n"/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n"/>
      <c r="C186" s="12" t="n"/>
      <c r="D186" s="11" t="n"/>
      <c r="E186" s="11" t="n"/>
      <c r="F186" s="12" t="n"/>
      <c r="G186" s="11" t="n"/>
      <c r="H186" s="19" t="n"/>
      <c r="I186" s="124" t="n"/>
      <c r="J186" s="9" t="n"/>
      <c r="K186" s="7" t="n"/>
      <c r="L186" s="7" t="n"/>
      <c r="M186" s="10" t="n"/>
      <c r="N186" s="10" t="n"/>
      <c r="O186" s="7" t="n"/>
      <c r="P186" s="7" t="n"/>
      <c r="Q186" s="10" t="n"/>
      <c r="R186" s="10" t="n"/>
      <c r="S186" s="7" t="n"/>
      <c r="T186" s="7" t="n"/>
      <c r="U186" s="10" t="n"/>
      <c r="V186" s="10" t="n"/>
      <c r="W186" s="7" t="n"/>
      <c r="X186" s="7" t="n"/>
      <c r="Y186" s="7" t="n"/>
      <c r="Z186" s="7" t="n"/>
      <c r="AA186" s="7" t="n"/>
      <c r="AB186" s="7" t="n"/>
      <c r="AC186" s="14" t="n"/>
      <c r="AD186" s="19" t="n"/>
      <c r="AE186" s="13" t="n"/>
      <c r="AF186" s="13" t="n"/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n"/>
      <c r="C187" s="12" t="n"/>
      <c r="D187" s="11" t="n"/>
      <c r="E187" s="11" t="n"/>
      <c r="F187" s="12" t="n"/>
      <c r="G187" s="11" t="n"/>
      <c r="H187" s="19" t="n"/>
      <c r="I187" s="124" t="n"/>
      <c r="J187" s="9" t="n"/>
      <c r="K187" s="7" t="n"/>
      <c r="L187" s="7" t="n"/>
      <c r="M187" s="10" t="n"/>
      <c r="N187" s="10" t="n"/>
      <c r="O187" s="7" t="n"/>
      <c r="P187" s="7" t="n"/>
      <c r="Q187" s="10" t="n"/>
      <c r="R187" s="10" t="n"/>
      <c r="S187" s="7" t="n"/>
      <c r="T187" s="7" t="n"/>
      <c r="U187" s="10" t="n"/>
      <c r="V187" s="10" t="n"/>
      <c r="W187" s="7" t="n"/>
      <c r="X187" s="7" t="n"/>
      <c r="Y187" s="7" t="n"/>
      <c r="Z187" s="7" t="n"/>
      <c r="AA187" s="7" t="n"/>
      <c r="AB187" s="7" t="n"/>
      <c r="AC187" s="14" t="n"/>
      <c r="AD187" s="19" t="n"/>
      <c r="AE187" s="13" t="n"/>
      <c r="AF187" s="13" t="n"/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n"/>
      <c r="C188" s="12" t="n"/>
      <c r="D188" s="11" t="n"/>
      <c r="E188" s="11" t="n"/>
      <c r="F188" s="12" t="n"/>
      <c r="G188" s="11" t="n"/>
      <c r="H188" s="18" t="n"/>
      <c r="I188" s="124" t="n"/>
      <c r="J188" s="9" t="n"/>
      <c r="K188" s="7" t="n"/>
      <c r="L188" s="7" t="n"/>
      <c r="M188" s="10" t="n"/>
      <c r="N188" s="10" t="n"/>
      <c r="O188" s="7" t="n"/>
      <c r="P188" s="7" t="n"/>
      <c r="Q188" s="10" t="n"/>
      <c r="R188" s="10" t="n"/>
      <c r="S188" s="7" t="n"/>
      <c r="T188" s="7" t="n"/>
      <c r="U188" s="10" t="n"/>
      <c r="V188" s="10" t="n"/>
      <c r="W188" s="7" t="n"/>
      <c r="X188" s="7" t="n"/>
      <c r="Y188" s="7" t="n"/>
      <c r="Z188" s="7" t="n"/>
      <c r="AA188" s="7" t="n"/>
      <c r="AB188" s="7" t="n"/>
      <c r="AC188" s="14" t="n"/>
      <c r="AD188" s="18" t="n"/>
      <c r="AE188" s="13" t="n"/>
      <c r="AF188" s="13" t="n"/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n"/>
      <c r="C189" s="12" t="n"/>
      <c r="D189" s="11" t="n"/>
      <c r="E189" s="11" t="n"/>
      <c r="F189" s="12" t="n"/>
      <c r="G189" s="11" t="n"/>
      <c r="H189" s="19" t="n"/>
      <c r="I189" s="124" t="n"/>
      <c r="J189" s="9" t="n"/>
      <c r="K189" s="7" t="n"/>
      <c r="L189" s="7" t="n"/>
      <c r="M189" s="10" t="n"/>
      <c r="N189" s="10" t="n"/>
      <c r="O189" s="7" t="n"/>
      <c r="P189" s="7" t="n"/>
      <c r="Q189" s="10" t="n"/>
      <c r="R189" s="10" t="n"/>
      <c r="S189" s="7" t="n"/>
      <c r="T189" s="7" t="n"/>
      <c r="U189" s="10" t="n"/>
      <c r="V189" s="10" t="n"/>
      <c r="W189" s="7" t="n"/>
      <c r="X189" s="7" t="n"/>
      <c r="Y189" s="7" t="n"/>
      <c r="Z189" s="7" t="n"/>
      <c r="AA189" s="7" t="n"/>
      <c r="AB189" s="7" t="n"/>
      <c r="AC189" s="14" t="n"/>
      <c r="AD189" s="19" t="n"/>
      <c r="AE189" s="13" t="n"/>
      <c r="AF189" s="13" t="n"/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n"/>
      <c r="C190" s="12" t="n"/>
      <c r="D190" s="11" t="n"/>
      <c r="E190" s="11" t="n"/>
      <c r="F190" s="12" t="n"/>
      <c r="G190" s="11" t="n"/>
      <c r="H190" s="19" t="n"/>
      <c r="I190" s="124" t="n"/>
      <c r="J190" s="9" t="n"/>
      <c r="K190" s="7" t="n"/>
      <c r="L190" s="7" t="n"/>
      <c r="M190" s="10" t="n"/>
      <c r="N190" s="10" t="n"/>
      <c r="O190" s="7" t="n"/>
      <c r="P190" s="7" t="n"/>
      <c r="Q190" s="10" t="n"/>
      <c r="R190" s="10" t="n"/>
      <c r="S190" s="7" t="n"/>
      <c r="T190" s="7" t="n"/>
      <c r="U190" s="10" t="n"/>
      <c r="V190" s="10" t="n"/>
      <c r="W190" s="7" t="n"/>
      <c r="X190" s="7" t="n"/>
      <c r="Y190" s="7" t="n"/>
      <c r="Z190" s="7" t="n"/>
      <c r="AA190" s="7" t="n"/>
      <c r="AB190" s="7" t="n"/>
      <c r="AC190" s="14" t="n"/>
      <c r="AD190" s="19" t="n"/>
      <c r="AE190" s="13" t="n"/>
      <c r="AF190" s="13" t="n"/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n"/>
      <c r="C191" s="12" t="n"/>
      <c r="D191" s="11" t="n"/>
      <c r="E191" s="11" t="n"/>
      <c r="F191" s="12" t="n"/>
      <c r="G191" s="11" t="n"/>
      <c r="H191" s="18" t="n"/>
      <c r="I191" s="124" t="n"/>
      <c r="J191" s="9" t="n"/>
      <c r="K191" s="7" t="n"/>
      <c r="L191" s="7" t="n"/>
      <c r="M191" s="10" t="n"/>
      <c r="N191" s="10" t="n"/>
      <c r="O191" s="7" t="n"/>
      <c r="P191" s="7" t="n"/>
      <c r="Q191" s="10" t="n"/>
      <c r="R191" s="10" t="n"/>
      <c r="S191" s="7" t="n"/>
      <c r="T191" s="7" t="n"/>
      <c r="U191" s="10" t="n"/>
      <c r="V191" s="10" t="n"/>
      <c r="W191" s="7" t="n"/>
      <c r="X191" s="7" t="n"/>
      <c r="Y191" s="7" t="n"/>
      <c r="Z191" s="7" t="n"/>
      <c r="AA191" s="7" t="n"/>
      <c r="AB191" s="7" t="n"/>
      <c r="AC191" s="14" t="n"/>
      <c r="AD191" s="18" t="n"/>
      <c r="AE191" s="13" t="n"/>
      <c r="AF191" s="13" t="n"/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n"/>
      <c r="C192" s="12" t="n"/>
      <c r="D192" s="11" t="n"/>
      <c r="E192" s="11" t="n"/>
      <c r="F192" s="12" t="n"/>
      <c r="G192" s="11" t="n"/>
      <c r="H192" s="19" t="n"/>
      <c r="I192" s="124" t="n"/>
      <c r="J192" s="9" t="n"/>
      <c r="K192" s="7" t="n"/>
      <c r="L192" s="7" t="n"/>
      <c r="M192" s="10" t="n"/>
      <c r="N192" s="10" t="n"/>
      <c r="O192" s="7" t="n"/>
      <c r="P192" s="7" t="n"/>
      <c r="Q192" s="10" t="n"/>
      <c r="R192" s="10" t="n"/>
      <c r="S192" s="7" t="n"/>
      <c r="T192" s="7" t="n"/>
      <c r="U192" s="10" t="n"/>
      <c r="V192" s="10" t="n"/>
      <c r="W192" s="7" t="n"/>
      <c r="X192" s="7" t="n"/>
      <c r="Y192" s="7" t="n"/>
      <c r="Z192" s="7" t="n"/>
      <c r="AA192" s="7" t="n"/>
      <c r="AB192" s="7" t="n"/>
      <c r="AC192" s="14" t="n"/>
      <c r="AD192" s="19" t="n"/>
      <c r="AE192" s="13" t="n"/>
      <c r="AF192" s="13" t="n"/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n"/>
      <c r="C193" s="12" t="n"/>
      <c r="D193" s="11" t="n"/>
      <c r="E193" s="11" t="n"/>
      <c r="F193" s="12" t="n"/>
      <c r="G193" s="11" t="n"/>
      <c r="H193" s="19" t="n"/>
      <c r="I193" s="124" t="n"/>
      <c r="J193" s="9" t="n"/>
      <c r="K193" s="7" t="n"/>
      <c r="L193" s="7" t="n"/>
      <c r="M193" s="10" t="n"/>
      <c r="N193" s="10" t="n"/>
      <c r="O193" s="7" t="n"/>
      <c r="P193" s="7" t="n"/>
      <c r="Q193" s="10" t="n"/>
      <c r="R193" s="10" t="n"/>
      <c r="S193" s="7" t="n"/>
      <c r="T193" s="7" t="n"/>
      <c r="U193" s="10" t="n"/>
      <c r="V193" s="10" t="n"/>
      <c r="W193" s="7" t="n"/>
      <c r="X193" s="7" t="n"/>
      <c r="Y193" s="7" t="n"/>
      <c r="Z193" s="7" t="n"/>
      <c r="AA193" s="7" t="n"/>
      <c r="AB193" s="7" t="n"/>
      <c r="AC193" s="14" t="n"/>
      <c r="AD193" s="19" t="n"/>
      <c r="AE193" s="13" t="n"/>
      <c r="AF193" s="13" t="n"/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n"/>
      <c r="C194" s="12" t="n"/>
      <c r="D194" s="11" t="n"/>
      <c r="E194" s="11" t="n"/>
      <c r="F194" s="12" t="n"/>
      <c r="G194" s="11" t="n"/>
      <c r="H194" s="18" t="n"/>
      <c r="I194" s="124" t="n"/>
      <c r="J194" s="9" t="n"/>
      <c r="K194" s="7" t="n"/>
      <c r="L194" s="7" t="n"/>
      <c r="M194" s="10" t="n"/>
      <c r="N194" s="10" t="n"/>
      <c r="O194" s="7" t="n"/>
      <c r="P194" s="7" t="n"/>
      <c r="Q194" s="10" t="n"/>
      <c r="R194" s="10" t="n"/>
      <c r="S194" s="7" t="n"/>
      <c r="T194" s="7" t="n"/>
      <c r="U194" s="10" t="n"/>
      <c r="V194" s="10" t="n"/>
      <c r="W194" s="7" t="n"/>
      <c r="X194" s="7" t="n"/>
      <c r="Y194" s="7" t="n"/>
      <c r="Z194" s="7" t="n"/>
      <c r="AA194" s="7" t="n"/>
      <c r="AB194" s="7" t="n"/>
      <c r="AC194" s="14" t="n"/>
      <c r="AD194" s="18" t="n"/>
      <c r="AE194" s="13" t="n"/>
      <c r="AF194" s="13" t="n"/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n"/>
      <c r="C195" s="12" t="n"/>
      <c r="D195" s="11" t="n"/>
      <c r="E195" s="11" t="n"/>
      <c r="F195" s="12" t="n"/>
      <c r="G195" s="11" t="n"/>
      <c r="H195" s="19" t="n"/>
      <c r="I195" s="124" t="n"/>
      <c r="J195" s="9" t="n"/>
      <c r="K195" s="7" t="n"/>
      <c r="L195" s="7" t="n"/>
      <c r="M195" s="10" t="n"/>
      <c r="N195" s="10" t="n"/>
      <c r="O195" s="7" t="n"/>
      <c r="P195" s="7" t="n"/>
      <c r="Q195" s="10" t="n"/>
      <c r="R195" s="10" t="n"/>
      <c r="S195" s="7" t="n"/>
      <c r="T195" s="7" t="n"/>
      <c r="U195" s="10" t="n"/>
      <c r="V195" s="10" t="n"/>
      <c r="W195" s="7" t="n"/>
      <c r="X195" s="7" t="n"/>
      <c r="Y195" s="7" t="n"/>
      <c r="Z195" s="7" t="n"/>
      <c r="AA195" s="7" t="n"/>
      <c r="AB195" s="7" t="n"/>
      <c r="AC195" s="14" t="n"/>
      <c r="AD195" s="19" t="n"/>
      <c r="AE195" s="13" t="n"/>
      <c r="AF195" s="13" t="n"/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n"/>
      <c r="C196" s="12" t="n"/>
      <c r="D196" s="11" t="n"/>
      <c r="E196" s="11" t="n"/>
      <c r="F196" s="12" t="n"/>
      <c r="G196" s="11" t="n"/>
      <c r="H196" s="19" t="n"/>
      <c r="I196" s="124" t="n"/>
      <c r="J196" s="9" t="n"/>
      <c r="K196" s="7" t="n"/>
      <c r="L196" s="7" t="n"/>
      <c r="M196" s="10" t="n"/>
      <c r="N196" s="10" t="n"/>
      <c r="O196" s="7" t="n"/>
      <c r="P196" s="7" t="n"/>
      <c r="Q196" s="10" t="n"/>
      <c r="R196" s="10" t="n"/>
      <c r="S196" s="7" t="n"/>
      <c r="T196" s="7" t="n"/>
      <c r="U196" s="10" t="n"/>
      <c r="V196" s="10" t="n"/>
      <c r="W196" s="7" t="n"/>
      <c r="X196" s="7" t="n"/>
      <c r="Y196" s="7" t="n"/>
      <c r="Z196" s="7" t="n"/>
      <c r="AA196" s="7" t="n"/>
      <c r="AB196" s="7" t="n"/>
      <c r="AC196" s="14" t="n"/>
      <c r="AD196" s="19" t="n"/>
      <c r="AE196" s="13" t="n"/>
      <c r="AF196" s="13" t="n"/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n"/>
      <c r="C197" s="12" t="n"/>
      <c r="D197" s="11" t="n"/>
      <c r="E197" s="11" t="n"/>
      <c r="F197" s="12" t="n"/>
      <c r="G197" s="11" t="n"/>
      <c r="H197" s="18" t="n"/>
      <c r="I197" s="124" t="n"/>
      <c r="J197" s="9" t="n"/>
      <c r="K197" s="7" t="n"/>
      <c r="L197" s="7" t="n"/>
      <c r="M197" s="10" t="n"/>
      <c r="N197" s="10" t="n"/>
      <c r="O197" s="7" t="n"/>
      <c r="P197" s="7" t="n"/>
      <c r="Q197" s="10" t="n"/>
      <c r="R197" s="10" t="n"/>
      <c r="S197" s="7" t="n"/>
      <c r="T197" s="7" t="n"/>
      <c r="U197" s="10" t="n"/>
      <c r="V197" s="10" t="n"/>
      <c r="W197" s="7" t="n"/>
      <c r="X197" s="7" t="n"/>
      <c r="Y197" s="7" t="n"/>
      <c r="Z197" s="7" t="n"/>
      <c r="AA197" s="7" t="n"/>
      <c r="AB197" s="7" t="n"/>
      <c r="AC197" s="14" t="n"/>
      <c r="AD197" s="18" t="n"/>
      <c r="AE197" s="13" t="n"/>
      <c r="AF197" s="13" t="n"/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n"/>
      <c r="C198" s="12" t="n"/>
      <c r="D198" s="11" t="n"/>
      <c r="E198" s="11" t="n"/>
      <c r="F198" s="12" t="n"/>
      <c r="G198" s="11" t="n"/>
      <c r="H198" s="19" t="n"/>
      <c r="I198" s="124" t="n"/>
      <c r="J198" s="9" t="n"/>
      <c r="K198" s="7" t="n"/>
      <c r="L198" s="7" t="n"/>
      <c r="M198" s="10" t="n"/>
      <c r="N198" s="10" t="n"/>
      <c r="O198" s="7" t="n"/>
      <c r="P198" s="7" t="n"/>
      <c r="Q198" s="10" t="n"/>
      <c r="R198" s="10" t="n"/>
      <c r="S198" s="7" t="n"/>
      <c r="T198" s="7" t="n"/>
      <c r="U198" s="10" t="n"/>
      <c r="V198" s="10" t="n"/>
      <c r="W198" s="7" t="n"/>
      <c r="X198" s="7" t="n"/>
      <c r="Y198" s="7" t="n"/>
      <c r="Z198" s="7" t="n"/>
      <c r="AA198" s="7" t="n"/>
      <c r="AB198" s="7" t="n"/>
      <c r="AC198" s="14" t="n"/>
      <c r="AD198" s="19" t="n"/>
      <c r="AE198" s="13" t="n"/>
      <c r="AF198" s="13" t="n"/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n"/>
      <c r="C199" s="12" t="n"/>
      <c r="D199" s="11" t="n"/>
      <c r="E199" s="11" t="n"/>
      <c r="F199" s="12" t="n"/>
      <c r="G199" s="11" t="n"/>
      <c r="H199" s="19" t="n"/>
      <c r="I199" s="124" t="n"/>
      <c r="J199" s="9" t="n"/>
      <c r="K199" s="7" t="n"/>
      <c r="L199" s="7" t="n"/>
      <c r="M199" s="10" t="n"/>
      <c r="N199" s="10" t="n"/>
      <c r="O199" s="7" t="n"/>
      <c r="P199" s="7" t="n"/>
      <c r="Q199" s="10" t="n"/>
      <c r="R199" s="10" t="n"/>
      <c r="S199" s="7" t="n"/>
      <c r="T199" s="7" t="n"/>
      <c r="U199" s="10" t="n"/>
      <c r="V199" s="10" t="n"/>
      <c r="W199" s="7" t="n"/>
      <c r="X199" s="7" t="n"/>
      <c r="Y199" s="7" t="n"/>
      <c r="Z199" s="7" t="n"/>
      <c r="AA199" s="7" t="n"/>
      <c r="AB199" s="7" t="n"/>
      <c r="AC199" s="14" t="n"/>
      <c r="AD199" s="19" t="n"/>
      <c r="AE199" s="13" t="n"/>
      <c r="AF199" s="13" t="n"/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n"/>
      <c r="C200" s="12" t="n"/>
      <c r="D200" s="11" t="n"/>
      <c r="E200" s="11" t="n"/>
      <c r="F200" s="12" t="n"/>
      <c r="G200" s="11" t="n"/>
      <c r="H200" s="18" t="n"/>
      <c r="I200" s="124" t="n"/>
      <c r="J200" s="9" t="n"/>
      <c r="K200" s="7" t="n"/>
      <c r="L200" s="7" t="n"/>
      <c r="M200" s="10" t="n"/>
      <c r="N200" s="10" t="n"/>
      <c r="O200" s="7" t="n"/>
      <c r="P200" s="7" t="n"/>
      <c r="Q200" s="10" t="n"/>
      <c r="R200" s="10" t="n"/>
      <c r="S200" s="7" t="n"/>
      <c r="T200" s="7" t="n"/>
      <c r="U200" s="10" t="n"/>
      <c r="V200" s="10" t="n"/>
      <c r="W200" s="7" t="n"/>
      <c r="X200" s="7" t="n"/>
      <c r="Y200" s="7" t="n"/>
      <c r="Z200" s="7" t="n"/>
      <c r="AA200" s="7" t="n"/>
      <c r="AB200" s="7" t="n"/>
      <c r="AC200" s="14" t="n"/>
      <c r="AD200" s="18" t="n"/>
      <c r="AE200" s="13" t="n"/>
      <c r="AF200" s="13" t="n"/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n"/>
      <c r="C201" s="12" t="n"/>
      <c r="D201" s="11" t="n"/>
      <c r="E201" s="11" t="n"/>
      <c r="F201" s="12" t="n"/>
      <c r="G201" s="11" t="n"/>
      <c r="H201" s="19" t="n"/>
      <c r="I201" s="124" t="n"/>
      <c r="J201" s="9" t="n"/>
      <c r="K201" s="7" t="n"/>
      <c r="L201" s="7" t="n"/>
      <c r="M201" s="10" t="n"/>
      <c r="N201" s="10" t="n"/>
      <c r="O201" s="7" t="n"/>
      <c r="P201" s="7" t="n"/>
      <c r="Q201" s="10" t="n"/>
      <c r="R201" s="10" t="n"/>
      <c r="S201" s="7" t="n"/>
      <c r="T201" s="7" t="n"/>
      <c r="U201" s="10" t="n"/>
      <c r="V201" s="10" t="n"/>
      <c r="W201" s="7" t="n"/>
      <c r="X201" s="7" t="n"/>
      <c r="Y201" s="7" t="n"/>
      <c r="Z201" s="7" t="n"/>
      <c r="AA201" s="7" t="n"/>
      <c r="AB201" s="7" t="n"/>
      <c r="AC201" s="14" t="n"/>
      <c r="AD201" s="19" t="n"/>
      <c r="AE201" s="13" t="n"/>
      <c r="AF201" s="13" t="n"/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n"/>
      <c r="C202" s="12" t="n"/>
      <c r="D202" s="11" t="n"/>
      <c r="E202" s="11" t="n"/>
      <c r="F202" s="12" t="n"/>
      <c r="G202" s="11" t="n"/>
      <c r="H202" s="19" t="n"/>
      <c r="I202" s="124" t="n"/>
      <c r="J202" s="9" t="n"/>
      <c r="K202" s="7" t="n"/>
      <c r="L202" s="7" t="n"/>
      <c r="M202" s="10" t="n"/>
      <c r="N202" s="10" t="n"/>
      <c r="O202" s="7" t="n"/>
      <c r="P202" s="7" t="n"/>
      <c r="Q202" s="10" t="n"/>
      <c r="R202" s="10" t="n"/>
      <c r="S202" s="7" t="n"/>
      <c r="T202" s="7" t="n"/>
      <c r="U202" s="10" t="n"/>
      <c r="V202" s="10" t="n"/>
      <c r="W202" s="7" t="n"/>
      <c r="X202" s="7" t="n"/>
      <c r="Y202" s="7" t="n"/>
      <c r="Z202" s="7" t="n"/>
      <c r="AA202" s="7" t="n"/>
      <c r="AB202" s="7" t="n"/>
      <c r="AC202" s="14" t="n"/>
      <c r="AD202" s="19" t="n"/>
      <c r="AE202" s="13" t="n"/>
      <c r="AF202" s="13" t="n"/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n"/>
      <c r="C203" s="12" t="n"/>
      <c r="D203" s="11" t="n"/>
      <c r="E203" s="11" t="n"/>
      <c r="F203" s="12" t="n"/>
      <c r="G203" s="11" t="n"/>
      <c r="H203" s="18" t="n"/>
      <c r="I203" s="124" t="n"/>
      <c r="J203" s="9" t="n"/>
      <c r="K203" s="7" t="n"/>
      <c r="L203" s="7" t="n"/>
      <c r="M203" s="10" t="n"/>
      <c r="N203" s="10" t="n"/>
      <c r="O203" s="7" t="n"/>
      <c r="P203" s="7" t="n"/>
      <c r="Q203" s="10" t="n"/>
      <c r="R203" s="10" t="n"/>
      <c r="S203" s="7" t="n"/>
      <c r="T203" s="7" t="n"/>
      <c r="U203" s="10" t="n"/>
      <c r="V203" s="10" t="n"/>
      <c r="W203" s="7" t="n"/>
      <c r="X203" s="7" t="n"/>
      <c r="Y203" s="7" t="n"/>
      <c r="Z203" s="7" t="n"/>
      <c r="AA203" s="7" t="n"/>
      <c r="AB203" s="7" t="n"/>
      <c r="AC203" s="14" t="n"/>
      <c r="AD203" s="18" t="n"/>
      <c r="AE203" s="13" t="n"/>
      <c r="AF203" s="13" t="n"/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n"/>
      <c r="C204" s="12" t="n"/>
      <c r="D204" s="11" t="n"/>
      <c r="E204" s="11" t="n"/>
      <c r="F204" s="12" t="n"/>
      <c r="G204" s="11" t="n"/>
      <c r="H204" s="19" t="n"/>
      <c r="I204" s="124" t="n"/>
      <c r="J204" s="9" t="n"/>
      <c r="K204" s="7" t="n"/>
      <c r="L204" s="7" t="n"/>
      <c r="M204" s="10" t="n"/>
      <c r="N204" s="10" t="n"/>
      <c r="O204" s="7" t="n"/>
      <c r="P204" s="7" t="n"/>
      <c r="Q204" s="10" t="n"/>
      <c r="R204" s="10" t="n"/>
      <c r="S204" s="7" t="n"/>
      <c r="T204" s="7" t="n"/>
      <c r="U204" s="10" t="n"/>
      <c r="V204" s="10" t="n"/>
      <c r="W204" s="7" t="n"/>
      <c r="X204" s="7" t="n"/>
      <c r="Y204" s="7" t="n"/>
      <c r="Z204" s="7" t="n"/>
      <c r="AA204" s="7" t="n"/>
      <c r="AB204" s="7" t="n"/>
      <c r="AC204" s="14" t="n"/>
      <c r="AD204" s="19" t="n"/>
      <c r="AE204" s="13" t="n"/>
      <c r="AF204" s="13" t="n"/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n"/>
      <c r="C205" s="12" t="n"/>
      <c r="D205" s="11" t="n"/>
      <c r="E205" s="11" t="n"/>
      <c r="F205" s="12" t="n"/>
      <c r="G205" s="11" t="n"/>
      <c r="H205" s="19" t="n"/>
      <c r="I205" s="124" t="n"/>
      <c r="J205" s="9" t="n"/>
      <c r="K205" s="7" t="n"/>
      <c r="L205" s="7" t="n"/>
      <c r="M205" s="10" t="n"/>
      <c r="N205" s="10" t="n"/>
      <c r="O205" s="7" t="n"/>
      <c r="P205" s="7" t="n"/>
      <c r="Q205" s="10" t="n"/>
      <c r="R205" s="10" t="n"/>
      <c r="S205" s="7" t="n"/>
      <c r="T205" s="7" t="n"/>
      <c r="U205" s="10" t="n"/>
      <c r="V205" s="10" t="n"/>
      <c r="W205" s="7" t="n"/>
      <c r="X205" s="7" t="n"/>
      <c r="Y205" s="7" t="n"/>
      <c r="Z205" s="7" t="n"/>
      <c r="AA205" s="7" t="n"/>
      <c r="AB205" s="7" t="n"/>
      <c r="AC205" s="14" t="n"/>
      <c r="AD205" s="19" t="n"/>
      <c r="AE205" s="13" t="n"/>
      <c r="AF205" s="13" t="n"/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n"/>
      <c r="C206" s="12" t="n"/>
      <c r="D206" s="11" t="n"/>
      <c r="E206" s="11" t="n"/>
      <c r="F206" s="12" t="n"/>
      <c r="G206" s="11" t="n"/>
      <c r="H206" s="18" t="n"/>
      <c r="I206" s="124" t="n"/>
      <c r="J206" s="9" t="n"/>
      <c r="K206" s="7" t="n"/>
      <c r="L206" s="7" t="n"/>
      <c r="M206" s="10" t="n"/>
      <c r="N206" s="10" t="n"/>
      <c r="O206" s="7" t="n"/>
      <c r="P206" s="7" t="n"/>
      <c r="Q206" s="10" t="n"/>
      <c r="R206" s="10" t="n"/>
      <c r="S206" s="7" t="n"/>
      <c r="T206" s="7" t="n"/>
      <c r="U206" s="10" t="n"/>
      <c r="V206" s="10" t="n"/>
      <c r="W206" s="7" t="n"/>
      <c r="X206" s="7" t="n"/>
      <c r="Y206" s="7" t="n"/>
      <c r="Z206" s="7" t="n"/>
      <c r="AA206" s="7" t="n"/>
      <c r="AB206" s="7" t="n"/>
      <c r="AC206" s="14" t="n"/>
      <c r="AD206" s="18" t="n"/>
      <c r="AE206" s="13" t="n"/>
      <c r="AF206" s="13" t="n"/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n"/>
      <c r="C207" s="12" t="n"/>
      <c r="D207" s="11" t="n"/>
      <c r="E207" s="11" t="n"/>
      <c r="F207" s="12" t="n"/>
      <c r="G207" s="11" t="n"/>
      <c r="H207" s="19" t="n"/>
      <c r="I207" s="124" t="n"/>
      <c r="J207" s="9" t="n"/>
      <c r="K207" s="7" t="n"/>
      <c r="L207" s="7" t="n"/>
      <c r="M207" s="10" t="n"/>
      <c r="N207" s="10" t="n"/>
      <c r="O207" s="7" t="n"/>
      <c r="P207" s="7" t="n"/>
      <c r="Q207" s="10" t="n"/>
      <c r="R207" s="10" t="n"/>
      <c r="S207" s="7" t="n"/>
      <c r="T207" s="7" t="n"/>
      <c r="U207" s="10" t="n"/>
      <c r="V207" s="10" t="n"/>
      <c r="W207" s="7" t="n"/>
      <c r="X207" s="7" t="n"/>
      <c r="Y207" s="7" t="n"/>
      <c r="Z207" s="7" t="n"/>
      <c r="AA207" s="7" t="n"/>
      <c r="AB207" s="7" t="n"/>
      <c r="AC207" s="14" t="n"/>
      <c r="AD207" s="19" t="n"/>
      <c r="AE207" s="13" t="n"/>
      <c r="AF207" s="13" t="n"/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n"/>
      <c r="C208" s="12" t="n"/>
      <c r="D208" s="11" t="n"/>
      <c r="E208" s="11" t="n"/>
      <c r="F208" s="12" t="n"/>
      <c r="G208" s="11" t="n"/>
      <c r="H208" s="19" t="n"/>
      <c r="I208" s="124" t="n"/>
      <c r="J208" s="9" t="n"/>
      <c r="K208" s="7" t="n"/>
      <c r="L208" s="7" t="n"/>
      <c r="M208" s="10" t="n"/>
      <c r="N208" s="10" t="n"/>
      <c r="O208" s="7" t="n"/>
      <c r="P208" s="7" t="n"/>
      <c r="Q208" s="10" t="n"/>
      <c r="R208" s="10" t="n"/>
      <c r="S208" s="7" t="n"/>
      <c r="T208" s="7" t="n"/>
      <c r="U208" s="10" t="n"/>
      <c r="V208" s="10" t="n"/>
      <c r="W208" s="7" t="n"/>
      <c r="X208" s="7" t="n"/>
      <c r="Y208" s="7" t="n"/>
      <c r="Z208" s="7" t="n"/>
      <c r="AA208" s="7" t="n"/>
      <c r="AB208" s="7" t="n"/>
      <c r="AC208" s="14" t="n"/>
      <c r="AD208" s="19" t="n"/>
      <c r="AE208" s="13" t="n"/>
      <c r="AF208" s="13" t="n"/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n"/>
      <c r="C209" s="12" t="n"/>
      <c r="D209" s="11" t="n"/>
      <c r="E209" s="11" t="n"/>
      <c r="F209" s="12" t="n"/>
      <c r="G209" s="11" t="n"/>
      <c r="H209" s="18" t="n"/>
      <c r="I209" s="124" t="n"/>
      <c r="J209" s="9" t="n"/>
      <c r="K209" s="7" t="n"/>
      <c r="L209" s="7" t="n"/>
      <c r="M209" s="10" t="n"/>
      <c r="N209" s="10" t="n"/>
      <c r="O209" s="7" t="n"/>
      <c r="P209" s="7" t="n"/>
      <c r="Q209" s="10" t="n"/>
      <c r="R209" s="10" t="n"/>
      <c r="S209" s="7" t="n"/>
      <c r="T209" s="7" t="n"/>
      <c r="U209" s="10" t="n"/>
      <c r="V209" s="10" t="n"/>
      <c r="W209" s="7" t="n"/>
      <c r="X209" s="7" t="n"/>
      <c r="Y209" s="7" t="n"/>
      <c r="Z209" s="7" t="n"/>
      <c r="AA209" s="7" t="n"/>
      <c r="AB209" s="7" t="n"/>
      <c r="AC209" s="14" t="n"/>
      <c r="AD209" s="18" t="n"/>
      <c r="AE209" s="13" t="n"/>
      <c r="AF209" s="13" t="n"/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n"/>
      <c r="C210" s="12" t="n"/>
      <c r="D210" s="11" t="n"/>
      <c r="E210" s="11" t="n"/>
      <c r="F210" s="12" t="n"/>
      <c r="G210" s="11" t="n"/>
      <c r="H210" s="19" t="n"/>
      <c r="I210" s="124" t="n"/>
      <c r="J210" s="9" t="n"/>
      <c r="K210" s="7" t="n"/>
      <c r="L210" s="7" t="n"/>
      <c r="M210" s="10" t="n"/>
      <c r="N210" s="10" t="n"/>
      <c r="O210" s="7" t="n"/>
      <c r="P210" s="7" t="n"/>
      <c r="Q210" s="10" t="n"/>
      <c r="R210" s="10" t="n"/>
      <c r="S210" s="7" t="n"/>
      <c r="T210" s="7" t="n"/>
      <c r="U210" s="10" t="n"/>
      <c r="V210" s="10" t="n"/>
      <c r="W210" s="7" t="n"/>
      <c r="X210" s="7" t="n"/>
      <c r="Y210" s="7" t="n"/>
      <c r="Z210" s="7" t="n"/>
      <c r="AA210" s="7" t="n"/>
      <c r="AB210" s="7" t="n"/>
      <c r="AC210" s="14" t="n"/>
      <c r="AD210" s="19" t="n"/>
      <c r="AE210" s="13" t="n"/>
      <c r="AF210" s="13" t="n"/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n"/>
      <c r="C211" s="12" t="n"/>
      <c r="D211" s="11" t="n"/>
      <c r="E211" s="11" t="n"/>
      <c r="F211" s="12" t="n"/>
      <c r="G211" s="11" t="n"/>
      <c r="H211" s="19" t="n"/>
      <c r="I211" s="124" t="n"/>
      <c r="J211" s="9" t="n"/>
      <c r="K211" s="7" t="n"/>
      <c r="L211" s="7" t="n"/>
      <c r="M211" s="10" t="n"/>
      <c r="N211" s="10" t="n"/>
      <c r="O211" s="7" t="n"/>
      <c r="P211" s="7" t="n"/>
      <c r="Q211" s="10" t="n"/>
      <c r="R211" s="10" t="n"/>
      <c r="S211" s="7" t="n"/>
      <c r="T211" s="7" t="n"/>
      <c r="U211" s="10" t="n"/>
      <c r="V211" s="10" t="n"/>
      <c r="W211" s="7" t="n"/>
      <c r="X211" s="7" t="n"/>
      <c r="Y211" s="7" t="n"/>
      <c r="Z211" s="7" t="n"/>
      <c r="AA211" s="7" t="n"/>
      <c r="AB211" s="7" t="n"/>
      <c r="AC211" s="14" t="n"/>
      <c r="AD211" s="19" t="n"/>
      <c r="AE211" s="13" t="n"/>
      <c r="AF211" s="13" t="n"/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n"/>
      <c r="C212" s="12" t="n"/>
      <c r="D212" s="11" t="n"/>
      <c r="E212" s="11" t="n"/>
      <c r="F212" s="12" t="n"/>
      <c r="G212" s="11" t="n"/>
      <c r="H212" s="18" t="n"/>
      <c r="I212" s="124" t="n"/>
      <c r="J212" s="9" t="n"/>
      <c r="K212" s="7" t="n"/>
      <c r="L212" s="7" t="n"/>
      <c r="M212" s="10" t="n"/>
      <c r="N212" s="10" t="n"/>
      <c r="O212" s="7" t="n"/>
      <c r="P212" s="7" t="n"/>
      <c r="Q212" s="10" t="n"/>
      <c r="R212" s="10" t="n"/>
      <c r="S212" s="7" t="n"/>
      <c r="T212" s="7" t="n"/>
      <c r="U212" s="10" t="n"/>
      <c r="V212" s="10" t="n"/>
      <c r="W212" s="7" t="n"/>
      <c r="X212" s="7" t="n"/>
      <c r="Y212" s="7" t="n"/>
      <c r="Z212" s="7" t="n"/>
      <c r="AA212" s="7" t="n"/>
      <c r="AB212" s="7" t="n"/>
      <c r="AC212" s="14" t="n"/>
      <c r="AD212" s="18" t="n"/>
      <c r="AE212" s="13" t="n"/>
      <c r="AF212" s="13" t="n"/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n"/>
      <c r="C213" s="12" t="n"/>
      <c r="D213" s="11" t="n"/>
      <c r="E213" s="11" t="n"/>
      <c r="F213" s="12" t="n"/>
      <c r="G213" s="11" t="n"/>
      <c r="H213" s="19" t="n"/>
      <c r="I213" s="124" t="n"/>
      <c r="J213" s="9" t="n"/>
      <c r="K213" s="7" t="n"/>
      <c r="L213" s="7" t="n"/>
      <c r="M213" s="10" t="n"/>
      <c r="N213" s="10" t="n"/>
      <c r="O213" s="7" t="n"/>
      <c r="P213" s="7" t="n"/>
      <c r="Q213" s="10" t="n"/>
      <c r="R213" s="10" t="n"/>
      <c r="S213" s="7" t="n"/>
      <c r="T213" s="7" t="n"/>
      <c r="U213" s="10" t="n"/>
      <c r="V213" s="10" t="n"/>
      <c r="W213" s="7" t="n"/>
      <c r="X213" s="7" t="n"/>
      <c r="Y213" s="7" t="n"/>
      <c r="Z213" s="7" t="n"/>
      <c r="AA213" s="7" t="n"/>
      <c r="AB213" s="7" t="n"/>
      <c r="AC213" s="14" t="n"/>
      <c r="AD213" s="19" t="n"/>
      <c r="AE213" s="13" t="n"/>
      <c r="AF213" s="13" t="n"/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n"/>
      <c r="C214" s="12" t="n"/>
      <c r="D214" s="11" t="n"/>
      <c r="E214" s="11" t="n"/>
      <c r="F214" s="12" t="n"/>
      <c r="G214" s="11" t="n"/>
      <c r="H214" s="19" t="n"/>
      <c r="I214" s="124" t="n"/>
      <c r="J214" s="9" t="n"/>
      <c r="K214" s="7" t="n"/>
      <c r="L214" s="7" t="n"/>
      <c r="M214" s="10" t="n"/>
      <c r="N214" s="10" t="n"/>
      <c r="O214" s="7" t="n"/>
      <c r="P214" s="7" t="n"/>
      <c r="Q214" s="10" t="n"/>
      <c r="R214" s="10" t="n"/>
      <c r="S214" s="7" t="n"/>
      <c r="T214" s="7" t="n"/>
      <c r="U214" s="10" t="n"/>
      <c r="V214" s="10" t="n"/>
      <c r="W214" s="7" t="n"/>
      <c r="X214" s="7" t="n"/>
      <c r="Y214" s="7" t="n"/>
      <c r="Z214" s="7" t="n"/>
      <c r="AA214" s="7" t="n"/>
      <c r="AB214" s="7" t="n"/>
      <c r="AC214" s="14" t="n"/>
      <c r="AD214" s="19" t="n"/>
      <c r="AE214" s="13" t="n"/>
      <c r="AF214" s="13" t="n"/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n"/>
      <c r="C215" s="12" t="n"/>
      <c r="D215" s="11" t="n"/>
      <c r="E215" s="11" t="n"/>
      <c r="F215" s="12" t="n"/>
      <c r="G215" s="11" t="n"/>
      <c r="H215" s="18" t="n"/>
      <c r="I215" s="124" t="n"/>
      <c r="J215" s="9" t="n"/>
      <c r="K215" s="7" t="n"/>
      <c r="L215" s="7" t="n"/>
      <c r="M215" s="10" t="n"/>
      <c r="N215" s="10" t="n"/>
      <c r="O215" s="7" t="n"/>
      <c r="P215" s="7" t="n"/>
      <c r="Q215" s="10" t="n"/>
      <c r="R215" s="10" t="n"/>
      <c r="S215" s="7" t="n"/>
      <c r="T215" s="7" t="n"/>
      <c r="U215" s="10" t="n"/>
      <c r="V215" s="10" t="n"/>
      <c r="W215" s="7" t="n"/>
      <c r="X215" s="7" t="n"/>
      <c r="Y215" s="7" t="n"/>
      <c r="Z215" s="7" t="n"/>
      <c r="AA215" s="7" t="n"/>
      <c r="AB215" s="7" t="n"/>
      <c r="AC215" s="14" t="n"/>
      <c r="AD215" s="18" t="n"/>
      <c r="AE215" s="13" t="n"/>
      <c r="AF215" s="13" t="n"/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n"/>
      <c r="C216" s="12" t="n"/>
      <c r="D216" s="11" t="n"/>
      <c r="E216" s="11" t="n"/>
      <c r="F216" s="12" t="n"/>
      <c r="G216" s="11" t="n"/>
      <c r="H216" s="19" t="n"/>
      <c r="I216" s="124" t="n"/>
      <c r="J216" s="9" t="n"/>
      <c r="K216" s="7" t="n"/>
      <c r="L216" s="7" t="n"/>
      <c r="M216" s="10" t="n"/>
      <c r="N216" s="10" t="n"/>
      <c r="O216" s="7" t="n"/>
      <c r="P216" s="7" t="n"/>
      <c r="Q216" s="10" t="n"/>
      <c r="R216" s="10" t="n"/>
      <c r="S216" s="7" t="n"/>
      <c r="T216" s="7" t="n"/>
      <c r="U216" s="10" t="n"/>
      <c r="V216" s="10" t="n"/>
      <c r="W216" s="7" t="n"/>
      <c r="X216" s="7" t="n"/>
      <c r="Y216" s="7" t="n"/>
      <c r="Z216" s="7" t="n"/>
      <c r="AA216" s="7" t="n"/>
      <c r="AB216" s="7" t="n"/>
      <c r="AC216" s="14" t="n"/>
      <c r="AD216" s="19" t="n"/>
      <c r="AE216" s="13" t="n"/>
      <c r="AF216" s="13" t="n"/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n"/>
      <c r="C217" s="12" t="n"/>
      <c r="D217" s="11" t="n"/>
      <c r="E217" s="11" t="n"/>
      <c r="F217" s="12" t="n"/>
      <c r="G217" s="11" t="n"/>
      <c r="H217" s="19" t="n"/>
      <c r="I217" s="124" t="n"/>
      <c r="J217" s="9" t="n"/>
      <c r="K217" s="7" t="n"/>
      <c r="L217" s="7" t="n"/>
      <c r="M217" s="10" t="n"/>
      <c r="N217" s="10" t="n"/>
      <c r="O217" s="7" t="n"/>
      <c r="P217" s="7" t="n"/>
      <c r="Q217" s="10" t="n"/>
      <c r="R217" s="10" t="n"/>
      <c r="S217" s="7" t="n"/>
      <c r="T217" s="7" t="n"/>
      <c r="U217" s="10" t="n"/>
      <c r="V217" s="10" t="n"/>
      <c r="W217" s="7" t="n"/>
      <c r="X217" s="7" t="n"/>
      <c r="Y217" s="7" t="n"/>
      <c r="Z217" s="7" t="n"/>
      <c r="AA217" s="7" t="n"/>
      <c r="AB217" s="7" t="n"/>
      <c r="AC217" s="14" t="n"/>
      <c r="AD217" s="19" t="n"/>
      <c r="AE217" s="13" t="n"/>
      <c r="AF217" s="13" t="n"/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n"/>
      <c r="C218" s="12" t="n"/>
      <c r="D218" s="11" t="n"/>
      <c r="E218" s="11" t="n"/>
      <c r="F218" s="12" t="n"/>
      <c r="G218" s="11" t="n"/>
      <c r="H218" s="18" t="n"/>
      <c r="I218" s="124" t="n"/>
      <c r="J218" s="9" t="n"/>
      <c r="K218" s="7" t="n"/>
      <c r="L218" s="7" t="n"/>
      <c r="M218" s="10" t="n"/>
      <c r="N218" s="10" t="n"/>
      <c r="O218" s="7" t="n"/>
      <c r="P218" s="7" t="n"/>
      <c r="Q218" s="10" t="n"/>
      <c r="R218" s="10" t="n"/>
      <c r="S218" s="7" t="n"/>
      <c r="T218" s="7" t="n"/>
      <c r="U218" s="10" t="n"/>
      <c r="V218" s="10" t="n"/>
      <c r="W218" s="7" t="n"/>
      <c r="X218" s="7" t="n"/>
      <c r="Y218" s="7" t="n"/>
      <c r="Z218" s="7" t="n"/>
      <c r="AA218" s="7" t="n"/>
      <c r="AB218" s="7" t="n"/>
      <c r="AC218" s="14" t="n"/>
      <c r="AD218" s="18" t="n"/>
      <c r="AE218" s="13" t="n"/>
      <c r="AF218" s="13" t="n"/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n"/>
      <c r="C219" s="12" t="n"/>
      <c r="D219" s="11" t="n"/>
      <c r="E219" s="11" t="n"/>
      <c r="F219" s="12" t="n"/>
      <c r="G219" s="11" t="n"/>
      <c r="H219" s="19" t="n"/>
      <c r="I219" s="124" t="n"/>
      <c r="J219" s="9" t="n"/>
      <c r="K219" s="7" t="n"/>
      <c r="L219" s="7" t="n"/>
      <c r="M219" s="10" t="n"/>
      <c r="N219" s="10" t="n"/>
      <c r="O219" s="7" t="n"/>
      <c r="P219" s="7" t="n"/>
      <c r="Q219" s="10" t="n"/>
      <c r="R219" s="10" t="n"/>
      <c r="S219" s="7" t="n"/>
      <c r="T219" s="7" t="n"/>
      <c r="U219" s="10" t="n"/>
      <c r="V219" s="10" t="n"/>
      <c r="W219" s="7" t="n"/>
      <c r="X219" s="7" t="n"/>
      <c r="Y219" s="7" t="n"/>
      <c r="Z219" s="7" t="n"/>
      <c r="AA219" s="7" t="n"/>
      <c r="AB219" s="7" t="n"/>
      <c r="AC219" s="14" t="n"/>
      <c r="AD219" s="19" t="n"/>
      <c r="AE219" s="13" t="n"/>
      <c r="AF219" s="13" t="n"/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n"/>
      <c r="C220" s="12" t="n"/>
      <c r="D220" s="11" t="n"/>
      <c r="E220" s="11" t="n"/>
      <c r="F220" s="12" t="n"/>
      <c r="G220" s="11" t="n"/>
      <c r="H220" s="19" t="n"/>
      <c r="I220" s="124" t="n"/>
      <c r="J220" s="9" t="n"/>
      <c r="K220" s="7" t="n"/>
      <c r="L220" s="7" t="n"/>
      <c r="M220" s="10" t="n"/>
      <c r="N220" s="10" t="n"/>
      <c r="O220" s="7" t="n"/>
      <c r="P220" s="7" t="n"/>
      <c r="Q220" s="10" t="n"/>
      <c r="R220" s="10" t="n"/>
      <c r="S220" s="7" t="n"/>
      <c r="T220" s="7" t="n"/>
      <c r="U220" s="10" t="n"/>
      <c r="V220" s="10" t="n"/>
      <c r="W220" s="7" t="n"/>
      <c r="X220" s="7" t="n"/>
      <c r="Y220" s="7" t="n"/>
      <c r="Z220" s="7" t="n"/>
      <c r="AA220" s="7" t="n"/>
      <c r="AB220" s="7" t="n"/>
      <c r="AC220" s="14" t="n"/>
      <c r="AD220" s="19" t="n"/>
      <c r="AE220" s="13" t="n"/>
      <c r="AF220" s="13" t="n"/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n"/>
      <c r="C221" s="12" t="n"/>
      <c r="D221" s="11" t="n"/>
      <c r="E221" s="11" t="n"/>
      <c r="F221" s="12" t="n"/>
      <c r="G221" s="11" t="n"/>
      <c r="H221" s="18" t="n"/>
      <c r="I221" s="124" t="n"/>
      <c r="J221" s="9" t="n"/>
      <c r="K221" s="7" t="n"/>
      <c r="L221" s="7" t="n"/>
      <c r="M221" s="10" t="n"/>
      <c r="N221" s="10" t="n"/>
      <c r="O221" s="7" t="n"/>
      <c r="P221" s="7" t="n"/>
      <c r="Q221" s="10" t="n"/>
      <c r="R221" s="10" t="n"/>
      <c r="S221" s="7" t="n"/>
      <c r="T221" s="7" t="n"/>
      <c r="U221" s="10" t="n"/>
      <c r="V221" s="10" t="n"/>
      <c r="W221" s="7" t="n"/>
      <c r="X221" s="7" t="n"/>
      <c r="Y221" s="7" t="n"/>
      <c r="Z221" s="7" t="n"/>
      <c r="AA221" s="7" t="n"/>
      <c r="AB221" s="7" t="n"/>
      <c r="AC221" s="14" t="n"/>
      <c r="AD221" s="18" t="n"/>
      <c r="AE221" s="13" t="n"/>
      <c r="AF221" s="13" t="n"/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n"/>
      <c r="C222" s="12" t="n"/>
      <c r="D222" s="11" t="n"/>
      <c r="E222" s="11" t="n"/>
      <c r="F222" s="12" t="n"/>
      <c r="G222" s="11" t="n"/>
      <c r="H222" s="19" t="n"/>
      <c r="I222" s="124" t="n"/>
      <c r="J222" s="9" t="n"/>
      <c r="K222" s="7" t="n"/>
      <c r="L222" s="7" t="n"/>
      <c r="M222" s="10" t="n"/>
      <c r="N222" s="10" t="n"/>
      <c r="O222" s="7" t="n"/>
      <c r="P222" s="7" t="n"/>
      <c r="Q222" s="10" t="n"/>
      <c r="R222" s="10" t="n"/>
      <c r="S222" s="7" t="n"/>
      <c r="T222" s="7" t="n"/>
      <c r="U222" s="10" t="n"/>
      <c r="V222" s="10" t="n"/>
      <c r="W222" s="7" t="n"/>
      <c r="X222" s="7" t="n"/>
      <c r="Y222" s="7" t="n"/>
      <c r="Z222" s="7" t="n"/>
      <c r="AA222" s="7" t="n"/>
      <c r="AB222" s="7" t="n"/>
      <c r="AC222" s="14" t="n"/>
      <c r="AD222" s="19" t="n"/>
      <c r="AE222" s="13" t="n"/>
      <c r="AF222" s="13" t="n"/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n"/>
      <c r="C223" s="12" t="n"/>
      <c r="D223" s="11" t="n"/>
      <c r="E223" s="11" t="n"/>
      <c r="F223" s="12" t="n"/>
      <c r="G223" s="11" t="n"/>
      <c r="H223" s="19" t="n"/>
      <c r="I223" s="124" t="n"/>
      <c r="J223" s="9" t="n"/>
      <c r="K223" s="7" t="n"/>
      <c r="L223" s="7" t="n"/>
      <c r="M223" s="10" t="n"/>
      <c r="N223" s="10" t="n"/>
      <c r="O223" s="7" t="n"/>
      <c r="P223" s="7" t="n"/>
      <c r="Q223" s="10" t="n"/>
      <c r="R223" s="10" t="n"/>
      <c r="S223" s="7" t="n"/>
      <c r="T223" s="7" t="n"/>
      <c r="U223" s="10" t="n"/>
      <c r="V223" s="10" t="n"/>
      <c r="W223" s="7" t="n"/>
      <c r="X223" s="7" t="n"/>
      <c r="Y223" s="7" t="n"/>
      <c r="Z223" s="7" t="n"/>
      <c r="AA223" s="7" t="n"/>
      <c r="AB223" s="7" t="n"/>
      <c r="AC223" s="14" t="n"/>
      <c r="AD223" s="19" t="n"/>
      <c r="AE223" s="13" t="n"/>
      <c r="AF223" s="13" t="n"/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n"/>
      <c r="C224" s="12" t="n"/>
      <c r="D224" s="11" t="n"/>
      <c r="E224" s="11" t="n"/>
      <c r="F224" s="12" t="n"/>
      <c r="G224" s="11" t="n"/>
      <c r="H224" s="18" t="n"/>
      <c r="I224" s="124" t="n"/>
      <c r="J224" s="9" t="n"/>
      <c r="K224" s="7" t="n"/>
      <c r="L224" s="7" t="n"/>
      <c r="M224" s="10" t="n"/>
      <c r="N224" s="10" t="n"/>
      <c r="O224" s="7" t="n"/>
      <c r="P224" s="7" t="n"/>
      <c r="Q224" s="10" t="n"/>
      <c r="R224" s="10" t="n"/>
      <c r="S224" s="7" t="n"/>
      <c r="T224" s="7" t="n"/>
      <c r="U224" s="10" t="n"/>
      <c r="V224" s="10" t="n"/>
      <c r="W224" s="7" t="n"/>
      <c r="X224" s="7" t="n"/>
      <c r="Y224" s="7" t="n"/>
      <c r="Z224" s="7" t="n"/>
      <c r="AA224" s="7" t="n"/>
      <c r="AB224" s="7" t="n"/>
      <c r="AC224" s="14" t="n"/>
      <c r="AD224" s="18" t="n"/>
      <c r="AE224" s="13" t="n"/>
      <c r="AF224" s="13" t="n"/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n"/>
      <c r="C225" s="12" t="n"/>
      <c r="D225" s="11" t="n"/>
      <c r="E225" s="11" t="n"/>
      <c r="F225" s="12" t="n"/>
      <c r="G225" s="11" t="n"/>
      <c r="H225" s="19" t="n"/>
      <c r="I225" s="124" t="n"/>
      <c r="J225" s="9" t="n"/>
      <c r="K225" s="7" t="n"/>
      <c r="L225" s="7" t="n"/>
      <c r="M225" s="10" t="n"/>
      <c r="N225" s="10" t="n"/>
      <c r="O225" s="7" t="n"/>
      <c r="P225" s="7" t="n"/>
      <c r="Q225" s="10" t="n"/>
      <c r="R225" s="10" t="n"/>
      <c r="S225" s="7" t="n"/>
      <c r="T225" s="7" t="n"/>
      <c r="U225" s="10" t="n"/>
      <c r="V225" s="10" t="n"/>
      <c r="W225" s="7" t="n"/>
      <c r="X225" s="7" t="n"/>
      <c r="Y225" s="7" t="n"/>
      <c r="Z225" s="7" t="n"/>
      <c r="AA225" s="7" t="n"/>
      <c r="AB225" s="7" t="n"/>
      <c r="AC225" s="14" t="n"/>
      <c r="AD225" s="19" t="n"/>
      <c r="AE225" s="13" t="n"/>
      <c r="AF225" s="13" t="n"/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n"/>
      <c r="C226" s="12" t="n"/>
      <c r="D226" s="11" t="n"/>
      <c r="E226" s="11" t="n"/>
      <c r="F226" s="12" t="n"/>
      <c r="G226" s="11" t="n"/>
      <c r="H226" s="19" t="n"/>
      <c r="I226" s="124" t="n"/>
      <c r="J226" s="9" t="n"/>
      <c r="K226" s="7" t="n"/>
      <c r="L226" s="7" t="n"/>
      <c r="M226" s="10" t="n"/>
      <c r="N226" s="10" t="n"/>
      <c r="O226" s="7" t="n"/>
      <c r="P226" s="7" t="n"/>
      <c r="Q226" s="10" t="n"/>
      <c r="R226" s="10" t="n"/>
      <c r="S226" s="7" t="n"/>
      <c r="T226" s="7" t="n"/>
      <c r="U226" s="10" t="n"/>
      <c r="V226" s="10" t="n"/>
      <c r="W226" s="7" t="n"/>
      <c r="X226" s="7" t="n"/>
      <c r="Y226" s="7" t="n"/>
      <c r="Z226" s="7" t="n"/>
      <c r="AA226" s="7" t="n"/>
      <c r="AB226" s="7" t="n"/>
      <c r="AC226" s="14" t="n"/>
      <c r="AD226" s="19" t="n"/>
      <c r="AE226" s="13" t="n"/>
      <c r="AF226" s="13" t="n"/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n"/>
      <c r="C227" s="12" t="n"/>
      <c r="D227" s="11" t="n"/>
      <c r="E227" s="11" t="n"/>
      <c r="F227" s="12" t="n"/>
      <c r="G227" s="11" t="n"/>
      <c r="H227" s="18" t="n"/>
      <c r="I227" s="124" t="n"/>
      <c r="J227" s="9" t="n"/>
      <c r="K227" s="7" t="n"/>
      <c r="L227" s="7" t="n"/>
      <c r="M227" s="10" t="n"/>
      <c r="N227" s="10" t="n"/>
      <c r="O227" s="7" t="n"/>
      <c r="P227" s="7" t="n"/>
      <c r="Q227" s="10" t="n"/>
      <c r="R227" s="10" t="n"/>
      <c r="S227" s="7" t="n"/>
      <c r="T227" s="7" t="n"/>
      <c r="U227" s="10" t="n"/>
      <c r="V227" s="10" t="n"/>
      <c r="W227" s="7" t="n"/>
      <c r="X227" s="7" t="n"/>
      <c r="Y227" s="7" t="n"/>
      <c r="Z227" s="7" t="n"/>
      <c r="AA227" s="7" t="n"/>
      <c r="AB227" s="7" t="n"/>
      <c r="AC227" s="14" t="n"/>
      <c r="AD227" s="18" t="n"/>
      <c r="AE227" s="13" t="n"/>
      <c r="AF227" s="13" t="n"/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n"/>
      <c r="C228" s="12" t="n"/>
      <c r="D228" s="11" t="n"/>
      <c r="E228" s="11" t="n"/>
      <c r="F228" s="12" t="n"/>
      <c r="G228" s="11" t="n"/>
      <c r="H228" s="19" t="n"/>
      <c r="I228" s="124" t="n"/>
      <c r="J228" s="9" t="n"/>
      <c r="K228" s="7" t="n"/>
      <c r="L228" s="7" t="n"/>
      <c r="M228" s="10" t="n"/>
      <c r="N228" s="10" t="n"/>
      <c r="O228" s="7" t="n"/>
      <c r="P228" s="7" t="n"/>
      <c r="Q228" s="10" t="n"/>
      <c r="R228" s="10" t="n"/>
      <c r="S228" s="7" t="n"/>
      <c r="T228" s="7" t="n"/>
      <c r="U228" s="10" t="n"/>
      <c r="V228" s="10" t="n"/>
      <c r="W228" s="7" t="n"/>
      <c r="X228" s="7" t="n"/>
      <c r="Y228" s="7" t="n"/>
      <c r="Z228" s="7" t="n"/>
      <c r="AA228" s="7" t="n"/>
      <c r="AB228" s="7" t="n"/>
      <c r="AC228" s="14" t="n"/>
      <c r="AD228" s="19" t="n"/>
      <c r="AE228" s="13" t="n"/>
      <c r="AF228" s="13" t="n"/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n"/>
      <c r="C229" s="12" t="n"/>
      <c r="D229" s="11" t="n"/>
      <c r="E229" s="11" t="n"/>
      <c r="F229" s="12" t="n"/>
      <c r="G229" s="11" t="n"/>
      <c r="H229" s="19" t="n"/>
      <c r="I229" s="124" t="n"/>
      <c r="J229" s="9" t="n"/>
      <c r="K229" s="7" t="n"/>
      <c r="L229" s="7" t="n"/>
      <c r="M229" s="10" t="n"/>
      <c r="N229" s="10" t="n"/>
      <c r="O229" s="7" t="n"/>
      <c r="P229" s="7" t="n"/>
      <c r="Q229" s="10" t="n"/>
      <c r="R229" s="10" t="n"/>
      <c r="S229" s="7" t="n"/>
      <c r="T229" s="7" t="n"/>
      <c r="U229" s="10" t="n"/>
      <c r="V229" s="10" t="n"/>
      <c r="W229" s="7" t="n"/>
      <c r="X229" s="7" t="n"/>
      <c r="Y229" s="7" t="n"/>
      <c r="Z229" s="7" t="n"/>
      <c r="AA229" s="7" t="n"/>
      <c r="AB229" s="7" t="n"/>
      <c r="AC229" s="14" t="n"/>
      <c r="AD229" s="19" t="n"/>
      <c r="AE229" s="13" t="n"/>
      <c r="AF229" s="13" t="n"/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n"/>
      <c r="C230" s="12" t="n"/>
      <c r="D230" s="11" t="n"/>
      <c r="E230" s="11" t="n"/>
      <c r="F230" s="12" t="n"/>
      <c r="G230" s="11" t="n"/>
      <c r="H230" s="18" t="n"/>
      <c r="I230" s="124" t="n"/>
      <c r="J230" s="9" t="n"/>
      <c r="K230" s="7" t="n"/>
      <c r="L230" s="7" t="n"/>
      <c r="M230" s="10" t="n"/>
      <c r="N230" s="10" t="n"/>
      <c r="O230" s="7" t="n"/>
      <c r="P230" s="7" t="n"/>
      <c r="Q230" s="10" t="n"/>
      <c r="R230" s="10" t="n"/>
      <c r="S230" s="7" t="n"/>
      <c r="T230" s="7" t="n"/>
      <c r="U230" s="10" t="n"/>
      <c r="V230" s="10" t="n"/>
      <c r="W230" s="7" t="n"/>
      <c r="X230" s="7" t="n"/>
      <c r="Y230" s="7" t="n"/>
      <c r="Z230" s="7" t="n"/>
      <c r="AA230" s="7" t="n"/>
      <c r="AB230" s="7" t="n"/>
      <c r="AC230" s="14" t="n"/>
      <c r="AD230" s="18" t="n"/>
      <c r="AE230" s="13" t="n"/>
      <c r="AF230" s="13" t="n"/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n"/>
      <c r="C231" s="12" t="n"/>
      <c r="D231" s="11" t="n"/>
      <c r="E231" s="11" t="n"/>
      <c r="F231" s="12" t="n"/>
      <c r="G231" s="11" t="n"/>
      <c r="H231" s="19" t="n"/>
      <c r="I231" s="124" t="n"/>
      <c r="J231" s="9" t="n"/>
      <c r="K231" s="7" t="n"/>
      <c r="L231" s="7" t="n"/>
      <c r="M231" s="10" t="n"/>
      <c r="N231" s="10" t="n"/>
      <c r="O231" s="7" t="n"/>
      <c r="P231" s="7" t="n"/>
      <c r="Q231" s="10" t="n"/>
      <c r="R231" s="10" t="n"/>
      <c r="S231" s="7" t="n"/>
      <c r="T231" s="7" t="n"/>
      <c r="U231" s="10" t="n"/>
      <c r="V231" s="10" t="n"/>
      <c r="W231" s="7" t="n"/>
      <c r="X231" s="7" t="n"/>
      <c r="Y231" s="7" t="n"/>
      <c r="Z231" s="7" t="n"/>
      <c r="AA231" s="7" t="n"/>
      <c r="AB231" s="7" t="n"/>
      <c r="AC231" s="14" t="n"/>
      <c r="AD231" s="19" t="n"/>
      <c r="AE231" s="13" t="n"/>
      <c r="AF231" s="13" t="n"/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n"/>
      <c r="C232" s="12" t="n"/>
      <c r="D232" s="11" t="n"/>
      <c r="E232" s="11" t="n"/>
      <c r="F232" s="12" t="n"/>
      <c r="G232" s="11" t="n"/>
      <c r="H232" s="19" t="n"/>
      <c r="I232" s="124" t="n"/>
      <c r="J232" s="9" t="n"/>
      <c r="K232" s="7" t="n"/>
      <c r="L232" s="7" t="n"/>
      <c r="M232" s="10" t="n"/>
      <c r="N232" s="10" t="n"/>
      <c r="O232" s="7" t="n"/>
      <c r="P232" s="7" t="n"/>
      <c r="Q232" s="10" t="n"/>
      <c r="R232" s="10" t="n"/>
      <c r="S232" s="7" t="n"/>
      <c r="T232" s="7" t="n"/>
      <c r="U232" s="10" t="n"/>
      <c r="V232" s="10" t="n"/>
      <c r="W232" s="7" t="n"/>
      <c r="X232" s="7" t="n"/>
      <c r="Y232" s="7" t="n"/>
      <c r="Z232" s="7" t="n"/>
      <c r="AA232" s="7" t="n"/>
      <c r="AB232" s="7" t="n"/>
      <c r="AC232" s="14" t="n"/>
      <c r="AD232" s="19" t="n"/>
      <c r="AE232" s="13" t="n"/>
      <c r="AF232" s="13" t="n"/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n"/>
      <c r="C233" s="12" t="n"/>
      <c r="D233" s="11" t="n"/>
      <c r="E233" s="11" t="n"/>
      <c r="F233" s="12" t="n"/>
      <c r="G233" s="11" t="n"/>
      <c r="H233" s="18" t="n"/>
      <c r="I233" s="124" t="n"/>
      <c r="J233" s="9" t="n"/>
      <c r="K233" s="7" t="n"/>
      <c r="L233" s="7" t="n"/>
      <c r="M233" s="10" t="n"/>
      <c r="N233" s="10" t="n"/>
      <c r="O233" s="7" t="n"/>
      <c r="P233" s="7" t="n"/>
      <c r="Q233" s="10" t="n"/>
      <c r="R233" s="10" t="n"/>
      <c r="S233" s="7" t="n"/>
      <c r="T233" s="7" t="n"/>
      <c r="U233" s="10" t="n"/>
      <c r="V233" s="10" t="n"/>
      <c r="W233" s="7" t="n"/>
      <c r="X233" s="7" t="n"/>
      <c r="Y233" s="7" t="n"/>
      <c r="Z233" s="7" t="n"/>
      <c r="AA233" s="7" t="n"/>
      <c r="AB233" s="7" t="n"/>
      <c r="AC233" s="14" t="n"/>
      <c r="AD233" s="18" t="n"/>
      <c r="AE233" s="13" t="n"/>
      <c r="AF233" s="13" t="n"/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n"/>
      <c r="C234" s="12" t="n"/>
      <c r="D234" s="11" t="n"/>
      <c r="E234" s="11" t="n"/>
      <c r="F234" s="12" t="n"/>
      <c r="G234" s="11" t="n"/>
      <c r="H234" s="19" t="n"/>
      <c r="I234" s="124" t="n"/>
      <c r="J234" s="9" t="n"/>
      <c r="K234" s="7" t="n"/>
      <c r="L234" s="7" t="n"/>
      <c r="M234" s="10" t="n"/>
      <c r="N234" s="10" t="n"/>
      <c r="O234" s="7" t="n"/>
      <c r="P234" s="7" t="n"/>
      <c r="Q234" s="10" t="n"/>
      <c r="R234" s="10" t="n"/>
      <c r="S234" s="7" t="n"/>
      <c r="T234" s="7" t="n"/>
      <c r="U234" s="10" t="n"/>
      <c r="V234" s="10" t="n"/>
      <c r="W234" s="7" t="n"/>
      <c r="X234" s="7" t="n"/>
      <c r="Y234" s="7" t="n"/>
      <c r="Z234" s="7" t="n"/>
      <c r="AA234" s="7" t="n"/>
      <c r="AB234" s="7" t="n"/>
      <c r="AC234" s="14" t="n"/>
      <c r="AD234" s="19" t="n"/>
      <c r="AE234" s="13" t="n"/>
      <c r="AF234" s="13" t="n"/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n"/>
      <c r="C235" s="12" t="n"/>
      <c r="D235" s="11" t="n"/>
      <c r="E235" s="11" t="n"/>
      <c r="F235" s="12" t="n"/>
      <c r="G235" s="11" t="n"/>
      <c r="H235" s="19" t="n"/>
      <c r="I235" s="124" t="n"/>
      <c r="J235" s="9" t="n"/>
      <c r="K235" s="7" t="n"/>
      <c r="L235" s="7" t="n"/>
      <c r="M235" s="10" t="n"/>
      <c r="N235" s="10" t="n"/>
      <c r="O235" s="7" t="n"/>
      <c r="P235" s="7" t="n"/>
      <c r="Q235" s="10" t="n"/>
      <c r="R235" s="10" t="n"/>
      <c r="S235" s="7" t="n"/>
      <c r="T235" s="7" t="n"/>
      <c r="U235" s="10" t="n"/>
      <c r="V235" s="10" t="n"/>
      <c r="W235" s="7" t="n"/>
      <c r="X235" s="7" t="n"/>
      <c r="Y235" s="7" t="n"/>
      <c r="Z235" s="7" t="n"/>
      <c r="AA235" s="7" t="n"/>
      <c r="AB235" s="7" t="n"/>
      <c r="AC235" s="14" t="n"/>
      <c r="AD235" s="19" t="n"/>
      <c r="AE235" s="13" t="n"/>
      <c r="AF235" s="13" t="n"/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n"/>
      <c r="C236" s="12" t="n"/>
      <c r="D236" s="11" t="n"/>
      <c r="E236" s="11" t="n"/>
      <c r="F236" s="12" t="n"/>
      <c r="G236" s="11" t="n"/>
      <c r="H236" s="18" t="n"/>
      <c r="I236" s="124" t="n"/>
      <c r="J236" s="9" t="n"/>
      <c r="K236" s="7" t="n"/>
      <c r="L236" s="7" t="n"/>
      <c r="M236" s="10" t="n"/>
      <c r="N236" s="10" t="n"/>
      <c r="O236" s="7" t="n"/>
      <c r="P236" s="7" t="n"/>
      <c r="Q236" s="10" t="n"/>
      <c r="R236" s="10" t="n"/>
      <c r="S236" s="7" t="n"/>
      <c r="T236" s="7" t="n"/>
      <c r="U236" s="10" t="n"/>
      <c r="V236" s="10" t="n"/>
      <c r="W236" s="7" t="n"/>
      <c r="X236" s="7" t="n"/>
      <c r="Y236" s="7" t="n"/>
      <c r="Z236" s="7" t="n"/>
      <c r="AA236" s="7" t="n"/>
      <c r="AB236" s="7" t="n"/>
      <c r="AC236" s="14" t="n"/>
      <c r="AD236" s="18" t="n"/>
      <c r="AE236" s="13" t="n"/>
      <c r="AF236" s="13" t="n"/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n"/>
      <c r="C237" s="12" t="n"/>
      <c r="D237" s="11" t="n"/>
      <c r="E237" s="11" t="n"/>
      <c r="F237" s="12" t="n"/>
      <c r="G237" s="11" t="n"/>
      <c r="H237" s="19" t="n"/>
      <c r="I237" s="124" t="n"/>
      <c r="J237" s="9" t="n"/>
      <c r="K237" s="7" t="n"/>
      <c r="L237" s="7" t="n"/>
      <c r="M237" s="10" t="n"/>
      <c r="N237" s="10" t="n"/>
      <c r="O237" s="7" t="n"/>
      <c r="P237" s="7" t="n"/>
      <c r="Q237" s="10" t="n"/>
      <c r="R237" s="10" t="n"/>
      <c r="S237" s="7" t="n"/>
      <c r="T237" s="7" t="n"/>
      <c r="U237" s="10" t="n"/>
      <c r="V237" s="10" t="n"/>
      <c r="W237" s="7" t="n"/>
      <c r="X237" s="7" t="n"/>
      <c r="Y237" s="7" t="n"/>
      <c r="Z237" s="7" t="n"/>
      <c r="AA237" s="7" t="n"/>
      <c r="AB237" s="7" t="n"/>
      <c r="AC237" s="14" t="n"/>
      <c r="AD237" s="19" t="n"/>
      <c r="AE237" s="13" t="n"/>
      <c r="AF237" s="13" t="n"/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n"/>
      <c r="C238" s="12" t="n"/>
      <c r="D238" s="11" t="n"/>
      <c r="E238" s="11" t="n"/>
      <c r="F238" s="12" t="n"/>
      <c r="G238" s="11" t="n"/>
      <c r="H238" s="19" t="n"/>
      <c r="I238" s="124" t="n"/>
      <c r="J238" s="9" t="n"/>
      <c r="K238" s="7" t="n"/>
      <c r="L238" s="7" t="n"/>
      <c r="M238" s="10" t="n"/>
      <c r="N238" s="10" t="n"/>
      <c r="O238" s="7" t="n"/>
      <c r="P238" s="7" t="n"/>
      <c r="Q238" s="10" t="n"/>
      <c r="R238" s="10" t="n"/>
      <c r="S238" s="7" t="n"/>
      <c r="T238" s="7" t="n"/>
      <c r="U238" s="10" t="n"/>
      <c r="V238" s="10" t="n"/>
      <c r="W238" s="7" t="n"/>
      <c r="X238" s="7" t="n"/>
      <c r="Y238" s="7" t="n"/>
      <c r="Z238" s="7" t="n"/>
      <c r="AA238" s="7" t="n"/>
      <c r="AB238" s="7" t="n"/>
      <c r="AC238" s="14" t="n"/>
      <c r="AD238" s="19" t="n"/>
      <c r="AE238" s="13" t="n"/>
      <c r="AF238" s="13" t="n"/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n"/>
      <c r="C239" s="12" t="n"/>
      <c r="D239" s="11" t="n"/>
      <c r="E239" s="11" t="n"/>
      <c r="F239" s="12" t="n"/>
      <c r="G239" s="11" t="n"/>
      <c r="H239" s="18" t="n"/>
      <c r="I239" s="124" t="n"/>
      <c r="J239" s="9" t="n"/>
      <c r="K239" s="7" t="n"/>
      <c r="L239" s="7" t="n"/>
      <c r="M239" s="10" t="n"/>
      <c r="N239" s="10" t="n"/>
      <c r="O239" s="7" t="n"/>
      <c r="P239" s="7" t="n"/>
      <c r="Q239" s="10" t="n"/>
      <c r="R239" s="10" t="n"/>
      <c r="S239" s="7" t="n"/>
      <c r="T239" s="7" t="n"/>
      <c r="U239" s="10" t="n"/>
      <c r="V239" s="10" t="n"/>
      <c r="W239" s="7" t="n"/>
      <c r="X239" s="7" t="n"/>
      <c r="Y239" s="7" t="n"/>
      <c r="Z239" s="7" t="n"/>
      <c r="AA239" s="7" t="n"/>
      <c r="AB239" s="7" t="n"/>
      <c r="AC239" s="14" t="n"/>
      <c r="AD239" s="18" t="n"/>
      <c r="AE239" s="13" t="n"/>
      <c r="AF239" s="13" t="n"/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n"/>
      <c r="C240" s="12" t="n"/>
      <c r="D240" s="11" t="n"/>
      <c r="E240" s="11" t="n"/>
      <c r="F240" s="12" t="n"/>
      <c r="G240" s="11" t="n"/>
      <c r="H240" s="19" t="n"/>
      <c r="I240" s="124" t="n"/>
      <c r="J240" s="9" t="n"/>
      <c r="K240" s="7" t="n"/>
      <c r="L240" s="7" t="n"/>
      <c r="M240" s="10" t="n"/>
      <c r="N240" s="10" t="n"/>
      <c r="O240" s="7" t="n"/>
      <c r="P240" s="7" t="n"/>
      <c r="Q240" s="10" t="n"/>
      <c r="R240" s="10" t="n"/>
      <c r="S240" s="7" t="n"/>
      <c r="T240" s="7" t="n"/>
      <c r="U240" s="10" t="n"/>
      <c r="V240" s="10" t="n"/>
      <c r="W240" s="7" t="n"/>
      <c r="X240" s="7" t="n"/>
      <c r="Y240" s="7" t="n"/>
      <c r="Z240" s="7" t="n"/>
      <c r="AA240" s="7" t="n"/>
      <c r="AB240" s="7" t="n"/>
      <c r="AC240" s="14" t="n"/>
      <c r="AD240" s="19" t="n"/>
      <c r="AE240" s="13" t="n"/>
      <c r="AF240" s="13" t="n"/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n"/>
      <c r="C241" s="12" t="n"/>
      <c r="D241" s="11" t="n"/>
      <c r="E241" s="11" t="n"/>
      <c r="F241" s="12" t="n"/>
      <c r="G241" s="11" t="n"/>
      <c r="H241" s="19" t="n"/>
      <c r="I241" s="124" t="n"/>
      <c r="J241" s="9" t="n"/>
      <c r="K241" s="7" t="n"/>
      <c r="L241" s="7" t="n"/>
      <c r="M241" s="10" t="n"/>
      <c r="N241" s="10" t="n"/>
      <c r="O241" s="7" t="n"/>
      <c r="P241" s="7" t="n"/>
      <c r="Q241" s="10" t="n"/>
      <c r="R241" s="10" t="n"/>
      <c r="S241" s="7" t="n"/>
      <c r="T241" s="7" t="n"/>
      <c r="U241" s="10" t="n"/>
      <c r="V241" s="10" t="n"/>
      <c r="W241" s="7" t="n"/>
      <c r="X241" s="7" t="n"/>
      <c r="Y241" s="7" t="n"/>
      <c r="Z241" s="7" t="n"/>
      <c r="AA241" s="7" t="n"/>
      <c r="AB241" s="7" t="n"/>
      <c r="AC241" s="14" t="n"/>
      <c r="AD241" s="19" t="n"/>
      <c r="AE241" s="13" t="n"/>
      <c r="AF241" s="13" t="n"/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n"/>
      <c r="C242" s="12" t="n"/>
      <c r="D242" s="11" t="n"/>
      <c r="E242" s="11" t="n"/>
      <c r="F242" s="12" t="n"/>
      <c r="G242" s="11" t="n"/>
      <c r="H242" s="18" t="n"/>
      <c r="I242" s="124" t="n"/>
      <c r="J242" s="9" t="n"/>
      <c r="K242" s="7" t="n"/>
      <c r="L242" s="7" t="n"/>
      <c r="M242" s="10" t="n"/>
      <c r="N242" s="10" t="n"/>
      <c r="O242" s="7" t="n"/>
      <c r="P242" s="7" t="n"/>
      <c r="Q242" s="10" t="n"/>
      <c r="R242" s="10" t="n"/>
      <c r="S242" s="7" t="n"/>
      <c r="T242" s="7" t="n"/>
      <c r="U242" s="10" t="n"/>
      <c r="V242" s="10" t="n"/>
      <c r="W242" s="7" t="n"/>
      <c r="X242" s="7" t="n"/>
      <c r="Y242" s="7" t="n"/>
      <c r="Z242" s="7" t="n"/>
      <c r="AA242" s="7" t="n"/>
      <c r="AB242" s="7" t="n"/>
      <c r="AC242" s="14" t="n"/>
      <c r="AD242" s="18" t="n"/>
      <c r="AE242" s="13" t="n"/>
      <c r="AF242" s="13" t="n"/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n"/>
      <c r="C243" s="12" t="n"/>
      <c r="D243" s="11" t="n"/>
      <c r="E243" s="11" t="n"/>
      <c r="F243" s="12" t="n"/>
      <c r="G243" s="11" t="n"/>
      <c r="H243" s="19" t="n"/>
      <c r="I243" s="124" t="n"/>
      <c r="J243" s="9" t="n"/>
      <c r="K243" s="7" t="n"/>
      <c r="L243" s="7" t="n"/>
      <c r="M243" s="10" t="n"/>
      <c r="N243" s="10" t="n"/>
      <c r="O243" s="7" t="n"/>
      <c r="P243" s="7" t="n"/>
      <c r="Q243" s="10" t="n"/>
      <c r="R243" s="10" t="n"/>
      <c r="S243" s="7" t="n"/>
      <c r="T243" s="7" t="n"/>
      <c r="U243" s="10" t="n"/>
      <c r="V243" s="10" t="n"/>
      <c r="W243" s="7" t="n"/>
      <c r="X243" s="7" t="n"/>
      <c r="Y243" s="7" t="n"/>
      <c r="Z243" s="7" t="n"/>
      <c r="AA243" s="7" t="n"/>
      <c r="AB243" s="7" t="n"/>
      <c r="AC243" s="14" t="n"/>
      <c r="AD243" s="19" t="n"/>
      <c r="AE243" s="13" t="n"/>
      <c r="AF243" s="13" t="n"/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n"/>
      <c r="C244" s="12" t="n"/>
      <c r="D244" s="11" t="n"/>
      <c r="E244" s="11" t="n"/>
      <c r="F244" s="12" t="n"/>
      <c r="G244" s="11" t="n"/>
      <c r="H244" s="19" t="n"/>
      <c r="I244" s="124" t="n"/>
      <c r="J244" s="9" t="n"/>
      <c r="K244" s="7" t="n"/>
      <c r="L244" s="7" t="n"/>
      <c r="M244" s="10" t="n"/>
      <c r="N244" s="10" t="n"/>
      <c r="O244" s="7" t="n"/>
      <c r="P244" s="7" t="n"/>
      <c r="Q244" s="10" t="n"/>
      <c r="R244" s="10" t="n"/>
      <c r="S244" s="7" t="n"/>
      <c r="T244" s="7" t="n"/>
      <c r="U244" s="10" t="n"/>
      <c r="V244" s="10" t="n"/>
      <c r="W244" s="7" t="n"/>
      <c r="X244" s="7" t="n"/>
      <c r="Y244" s="7" t="n"/>
      <c r="Z244" s="7" t="n"/>
      <c r="AA244" s="7" t="n"/>
      <c r="AB244" s="7" t="n"/>
      <c r="AC244" s="14" t="n"/>
      <c r="AD244" s="19" t="n"/>
      <c r="AE244" s="13" t="n"/>
      <c r="AF244" s="13" t="n"/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n"/>
      <c r="C245" s="12" t="n"/>
      <c r="D245" s="11" t="n"/>
      <c r="E245" s="11" t="n"/>
      <c r="F245" s="12" t="n"/>
      <c r="G245" s="11" t="n"/>
      <c r="H245" s="18" t="n"/>
      <c r="I245" s="124" t="n"/>
      <c r="J245" s="9" t="n"/>
      <c r="K245" s="7" t="n"/>
      <c r="L245" s="7" t="n"/>
      <c r="M245" s="10" t="n"/>
      <c r="N245" s="10" t="n"/>
      <c r="O245" s="7" t="n"/>
      <c r="P245" s="7" t="n"/>
      <c r="Q245" s="10" t="n"/>
      <c r="R245" s="10" t="n"/>
      <c r="S245" s="7" t="n"/>
      <c r="T245" s="7" t="n"/>
      <c r="U245" s="10" t="n"/>
      <c r="V245" s="10" t="n"/>
      <c r="W245" s="7" t="n"/>
      <c r="X245" s="7" t="n"/>
      <c r="Y245" s="7" t="n"/>
      <c r="Z245" s="7" t="n"/>
      <c r="AA245" s="7" t="n"/>
      <c r="AB245" s="7" t="n"/>
      <c r="AC245" s="14" t="n"/>
      <c r="AD245" s="18" t="n"/>
      <c r="AE245" s="13" t="n"/>
      <c r="AF245" s="13" t="n"/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n"/>
      <c r="C246" s="12" t="n"/>
      <c r="D246" s="11" t="n"/>
      <c r="E246" s="11" t="n"/>
      <c r="F246" s="12" t="n"/>
      <c r="G246" s="11" t="n"/>
      <c r="H246" s="19" t="n"/>
      <c r="I246" s="124" t="n"/>
      <c r="J246" s="9" t="n"/>
      <c r="K246" s="7" t="n"/>
      <c r="L246" s="7" t="n"/>
      <c r="M246" s="10" t="n"/>
      <c r="N246" s="10" t="n"/>
      <c r="O246" s="7" t="n"/>
      <c r="P246" s="7" t="n"/>
      <c r="Q246" s="10" t="n"/>
      <c r="R246" s="10" t="n"/>
      <c r="S246" s="7" t="n"/>
      <c r="T246" s="7" t="n"/>
      <c r="U246" s="10" t="n"/>
      <c r="V246" s="10" t="n"/>
      <c r="W246" s="7" t="n"/>
      <c r="X246" s="7" t="n"/>
      <c r="Y246" s="7" t="n"/>
      <c r="Z246" s="7" t="n"/>
      <c r="AA246" s="7" t="n"/>
      <c r="AB246" s="7" t="n"/>
      <c r="AC246" s="14" t="n"/>
      <c r="AD246" s="19" t="n"/>
      <c r="AE246" s="13" t="n"/>
      <c r="AF246" s="13" t="n"/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n"/>
      <c r="C247" s="12" t="n"/>
      <c r="D247" s="11" t="n"/>
      <c r="E247" s="11" t="n"/>
      <c r="F247" s="12" t="n"/>
      <c r="G247" s="11" t="n"/>
      <c r="H247" s="19" t="n"/>
      <c r="I247" s="124" t="n"/>
      <c r="J247" s="9" t="n"/>
      <c r="K247" s="7" t="n"/>
      <c r="L247" s="7" t="n"/>
      <c r="M247" s="10" t="n"/>
      <c r="N247" s="10" t="n"/>
      <c r="O247" s="7" t="n"/>
      <c r="P247" s="7" t="n"/>
      <c r="Q247" s="10" t="n"/>
      <c r="R247" s="10" t="n"/>
      <c r="S247" s="7" t="n"/>
      <c r="T247" s="7" t="n"/>
      <c r="U247" s="10" t="n"/>
      <c r="V247" s="10" t="n"/>
      <c r="W247" s="7" t="n"/>
      <c r="X247" s="7" t="n"/>
      <c r="Y247" s="7" t="n"/>
      <c r="Z247" s="7" t="n"/>
      <c r="AA247" s="7" t="n"/>
      <c r="AB247" s="7" t="n"/>
      <c r="AC247" s="14" t="n"/>
      <c r="AD247" s="19" t="n"/>
      <c r="AE247" s="13" t="n"/>
      <c r="AF247" s="13" t="n"/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n"/>
      <c r="C248" s="12" t="n"/>
      <c r="D248" s="11" t="n"/>
      <c r="E248" s="11" t="n"/>
      <c r="F248" s="12" t="n"/>
      <c r="G248" s="11" t="n"/>
      <c r="H248" s="18" t="n"/>
      <c r="I248" s="124" t="n"/>
      <c r="J248" s="9" t="n"/>
      <c r="K248" s="7" t="n"/>
      <c r="L248" s="7" t="n"/>
      <c r="M248" s="10" t="n"/>
      <c r="N248" s="10" t="n"/>
      <c r="O248" s="7" t="n"/>
      <c r="P248" s="7" t="n"/>
      <c r="Q248" s="10" t="n"/>
      <c r="R248" s="10" t="n"/>
      <c r="S248" s="7" t="n"/>
      <c r="T248" s="7" t="n"/>
      <c r="U248" s="10" t="n"/>
      <c r="V248" s="10" t="n"/>
      <c r="W248" s="7" t="n"/>
      <c r="X248" s="7" t="n"/>
      <c r="Y248" s="7" t="n"/>
      <c r="Z248" s="7" t="n"/>
      <c r="AA248" s="7" t="n"/>
      <c r="AB248" s="7" t="n"/>
      <c r="AC248" s="14" t="n"/>
      <c r="AD248" s="18" t="n"/>
      <c r="AE248" s="13" t="n"/>
      <c r="AF248" s="13" t="n"/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n"/>
      <c r="C249" s="12" t="n"/>
      <c r="D249" s="11" t="n"/>
      <c r="E249" s="11" t="n"/>
      <c r="F249" s="12" t="n"/>
      <c r="G249" s="11" t="n"/>
      <c r="H249" s="19" t="n"/>
      <c r="I249" s="124" t="n"/>
      <c r="J249" s="9" t="n"/>
      <c r="K249" s="7" t="n"/>
      <c r="L249" s="7" t="n"/>
      <c r="M249" s="10" t="n"/>
      <c r="N249" s="10" t="n"/>
      <c r="O249" s="7" t="n"/>
      <c r="P249" s="7" t="n"/>
      <c r="Q249" s="10" t="n"/>
      <c r="R249" s="10" t="n"/>
      <c r="S249" s="7" t="n"/>
      <c r="T249" s="7" t="n"/>
      <c r="U249" s="10" t="n"/>
      <c r="V249" s="10" t="n"/>
      <c r="W249" s="7" t="n"/>
      <c r="X249" s="7" t="n"/>
      <c r="Y249" s="7" t="n"/>
      <c r="Z249" s="7" t="n"/>
      <c r="AA249" s="7" t="n"/>
      <c r="AB249" s="7" t="n"/>
      <c r="AC249" s="14" t="n"/>
      <c r="AD249" s="19" t="n"/>
      <c r="AE249" s="13" t="n"/>
      <c r="AF249" s="13" t="n"/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n"/>
      <c r="C250" s="12" t="n"/>
      <c r="D250" s="11" t="n"/>
      <c r="E250" s="11" t="n"/>
      <c r="F250" s="12" t="n"/>
      <c r="G250" s="11" t="n"/>
      <c r="H250" s="19" t="n"/>
      <c r="I250" s="124" t="n"/>
      <c r="J250" s="9" t="n"/>
      <c r="K250" s="7" t="n"/>
      <c r="L250" s="7" t="n"/>
      <c r="M250" s="10" t="n"/>
      <c r="N250" s="10" t="n"/>
      <c r="O250" s="7" t="n"/>
      <c r="P250" s="7" t="n"/>
      <c r="Q250" s="10" t="n"/>
      <c r="R250" s="10" t="n"/>
      <c r="S250" s="7" t="n"/>
      <c r="T250" s="7" t="n"/>
      <c r="U250" s="10" t="n"/>
      <c r="V250" s="10" t="n"/>
      <c r="W250" s="7" t="n"/>
      <c r="X250" s="7" t="n"/>
      <c r="Y250" s="7" t="n"/>
      <c r="Z250" s="7" t="n"/>
      <c r="AA250" s="7" t="n"/>
      <c r="AB250" s="7" t="n"/>
      <c r="AC250" s="14" t="n"/>
      <c r="AD250" s="19" t="n"/>
      <c r="AE250" s="13" t="n"/>
      <c r="AF250" s="13" t="n"/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n"/>
      <c r="C251" s="12" t="n"/>
      <c r="D251" s="11" t="n"/>
      <c r="E251" s="11" t="n"/>
      <c r="F251" s="12" t="n"/>
      <c r="G251" s="11" t="n"/>
      <c r="H251" s="18" t="n"/>
      <c r="I251" s="124" t="n"/>
      <c r="J251" s="9" t="n"/>
      <c r="K251" s="7" t="n"/>
      <c r="L251" s="7" t="n"/>
      <c r="M251" s="10" t="n"/>
      <c r="N251" s="10" t="n"/>
      <c r="O251" s="7" t="n"/>
      <c r="P251" s="7" t="n"/>
      <c r="Q251" s="10" t="n"/>
      <c r="R251" s="10" t="n"/>
      <c r="S251" s="7" t="n"/>
      <c r="T251" s="7" t="n"/>
      <c r="U251" s="10" t="n"/>
      <c r="V251" s="10" t="n"/>
      <c r="W251" s="7" t="n"/>
      <c r="X251" s="7" t="n"/>
      <c r="Y251" s="7" t="n"/>
      <c r="Z251" s="7" t="n"/>
      <c r="AA251" s="7" t="n"/>
      <c r="AB251" s="7" t="n"/>
      <c r="AC251" s="14" t="n"/>
      <c r="AD251" s="18" t="n"/>
      <c r="AE251" s="13" t="n"/>
      <c r="AF251" s="13" t="n"/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n"/>
      <c r="C252" s="12" t="n"/>
      <c r="D252" s="11" t="n"/>
      <c r="E252" s="11" t="n"/>
      <c r="F252" s="12" t="n"/>
      <c r="G252" s="11" t="n"/>
      <c r="H252" s="19" t="n"/>
      <c r="I252" s="124" t="n"/>
      <c r="J252" s="9" t="n"/>
      <c r="K252" s="7" t="n"/>
      <c r="L252" s="7" t="n"/>
      <c r="M252" s="10" t="n"/>
      <c r="N252" s="10" t="n"/>
      <c r="O252" s="7" t="n"/>
      <c r="P252" s="7" t="n"/>
      <c r="Q252" s="10" t="n"/>
      <c r="R252" s="10" t="n"/>
      <c r="S252" s="7" t="n"/>
      <c r="T252" s="7" t="n"/>
      <c r="U252" s="10" t="n"/>
      <c r="V252" s="10" t="n"/>
      <c r="W252" s="7" t="n"/>
      <c r="X252" s="7" t="n"/>
      <c r="Y252" s="7" t="n"/>
      <c r="Z252" s="7" t="n"/>
      <c r="AA252" s="7" t="n"/>
      <c r="AB252" s="7" t="n"/>
      <c r="AC252" s="14" t="n"/>
      <c r="AD252" s="19" t="n"/>
      <c r="AE252" s="13" t="n"/>
      <c r="AF252" s="13" t="n"/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n"/>
      <c r="C253" s="12" t="n"/>
      <c r="D253" s="11" t="n"/>
      <c r="E253" s="11" t="n"/>
      <c r="F253" s="12" t="n"/>
      <c r="G253" s="11" t="n"/>
      <c r="H253" s="19" t="n"/>
      <c r="I253" s="124" t="n"/>
      <c r="J253" s="9" t="n"/>
      <c r="K253" s="7" t="n"/>
      <c r="L253" s="7" t="n"/>
      <c r="M253" s="10" t="n"/>
      <c r="N253" s="10" t="n"/>
      <c r="O253" s="7" t="n"/>
      <c r="P253" s="7" t="n"/>
      <c r="Q253" s="10" t="n"/>
      <c r="R253" s="10" t="n"/>
      <c r="S253" s="7" t="n"/>
      <c r="T253" s="7" t="n"/>
      <c r="U253" s="10" t="n"/>
      <c r="V253" s="10" t="n"/>
      <c r="W253" s="7" t="n"/>
      <c r="X253" s="7" t="n"/>
      <c r="Y253" s="7" t="n"/>
      <c r="Z253" s="7" t="n"/>
      <c r="AA253" s="7" t="n"/>
      <c r="AB253" s="7" t="n"/>
      <c r="AC253" s="14" t="n"/>
      <c r="AD253" s="19" t="n"/>
      <c r="AE253" s="13" t="n"/>
      <c r="AF253" s="13" t="n"/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n"/>
      <c r="C254" s="12" t="n"/>
      <c r="D254" s="11" t="n"/>
      <c r="E254" s="11" t="n"/>
      <c r="F254" s="12" t="n"/>
      <c r="G254" s="11" t="n"/>
      <c r="H254" s="18" t="n"/>
      <c r="I254" s="124" t="n"/>
      <c r="J254" s="9" t="n"/>
      <c r="K254" s="7" t="n"/>
      <c r="L254" s="7" t="n"/>
      <c r="M254" s="10" t="n"/>
      <c r="N254" s="10" t="n"/>
      <c r="O254" s="7" t="n"/>
      <c r="P254" s="7" t="n"/>
      <c r="Q254" s="10" t="n"/>
      <c r="R254" s="10" t="n"/>
      <c r="S254" s="7" t="n"/>
      <c r="T254" s="7" t="n"/>
      <c r="U254" s="10" t="n"/>
      <c r="V254" s="10" t="n"/>
      <c r="W254" s="7" t="n"/>
      <c r="X254" s="7" t="n"/>
      <c r="Y254" s="7" t="n"/>
      <c r="Z254" s="7" t="n"/>
      <c r="AA254" s="7" t="n"/>
      <c r="AB254" s="7" t="n"/>
      <c r="AC254" s="14" t="n"/>
      <c r="AD254" s="18" t="n"/>
      <c r="AE254" s="13" t="n"/>
      <c r="AF254" s="13" t="n"/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n"/>
      <c r="C255" s="12" t="n"/>
      <c r="D255" s="11" t="n"/>
      <c r="E255" s="11" t="n"/>
      <c r="F255" s="12" t="n"/>
      <c r="G255" s="11" t="n"/>
      <c r="H255" s="19" t="n"/>
      <c r="I255" s="124" t="n"/>
      <c r="J255" s="9" t="n"/>
      <c r="K255" s="7" t="n"/>
      <c r="L255" s="7" t="n"/>
      <c r="M255" s="10" t="n"/>
      <c r="N255" s="10" t="n"/>
      <c r="O255" s="7" t="n"/>
      <c r="P255" s="7" t="n"/>
      <c r="Q255" s="10" t="n"/>
      <c r="R255" s="10" t="n"/>
      <c r="S255" s="7" t="n"/>
      <c r="T255" s="7" t="n"/>
      <c r="U255" s="10" t="n"/>
      <c r="V255" s="10" t="n"/>
      <c r="W255" s="7" t="n"/>
      <c r="X255" s="7" t="n"/>
      <c r="Y255" s="7" t="n"/>
      <c r="Z255" s="7" t="n"/>
      <c r="AA255" s="7" t="n"/>
      <c r="AB255" s="7" t="n"/>
      <c r="AC255" s="14" t="n"/>
      <c r="AD255" s="19" t="n"/>
      <c r="AE255" s="13" t="n"/>
      <c r="AF255" s="13" t="n"/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n"/>
      <c r="C256" s="12" t="n"/>
      <c r="D256" s="11" t="n"/>
      <c r="E256" s="11" t="n"/>
      <c r="F256" s="12" t="n"/>
      <c r="G256" s="11" t="n"/>
      <c r="H256" s="19" t="n"/>
      <c r="I256" s="124" t="n"/>
      <c r="J256" s="9" t="n"/>
      <c r="K256" s="7" t="n"/>
      <c r="L256" s="7" t="n"/>
      <c r="M256" s="10" t="n"/>
      <c r="N256" s="10" t="n"/>
      <c r="O256" s="7" t="n"/>
      <c r="P256" s="7" t="n"/>
      <c r="Q256" s="10" t="n"/>
      <c r="R256" s="10" t="n"/>
      <c r="S256" s="7" t="n"/>
      <c r="T256" s="7" t="n"/>
      <c r="U256" s="10" t="n"/>
      <c r="V256" s="10" t="n"/>
      <c r="W256" s="7" t="n"/>
      <c r="X256" s="7" t="n"/>
      <c r="Y256" s="7" t="n"/>
      <c r="Z256" s="7" t="n"/>
      <c r="AA256" s="7" t="n"/>
      <c r="AB256" s="7" t="n"/>
      <c r="AC256" s="14" t="n"/>
      <c r="AD256" s="19" t="n"/>
      <c r="AE256" s="13" t="n"/>
      <c r="AF256" s="13" t="n"/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n"/>
      <c r="C257" s="12" t="n"/>
      <c r="D257" s="11" t="n"/>
      <c r="E257" s="11" t="n"/>
      <c r="F257" s="12" t="n"/>
      <c r="G257" s="11" t="n"/>
      <c r="H257" s="18" t="n"/>
      <c r="I257" s="124" t="n"/>
      <c r="J257" s="9" t="n"/>
      <c r="K257" s="7" t="n"/>
      <c r="L257" s="7" t="n"/>
      <c r="M257" s="10" t="n"/>
      <c r="N257" s="10" t="n"/>
      <c r="O257" s="7" t="n"/>
      <c r="P257" s="7" t="n"/>
      <c r="Q257" s="10" t="n"/>
      <c r="R257" s="10" t="n"/>
      <c r="S257" s="7" t="n"/>
      <c r="T257" s="7" t="n"/>
      <c r="U257" s="10" t="n"/>
      <c r="V257" s="10" t="n"/>
      <c r="W257" s="7" t="n"/>
      <c r="X257" s="7" t="n"/>
      <c r="Y257" s="7" t="n"/>
      <c r="Z257" s="7" t="n"/>
      <c r="AA257" s="7" t="n"/>
      <c r="AB257" s="7" t="n"/>
      <c r="AC257" s="14" t="n"/>
      <c r="AD257" s="18" t="n"/>
      <c r="AE257" s="13" t="n"/>
      <c r="AF257" s="13" t="n"/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n"/>
      <c r="C258" s="12" t="n"/>
      <c r="D258" s="11" t="n"/>
      <c r="E258" s="11" t="n"/>
      <c r="F258" s="12" t="n"/>
      <c r="G258" s="11" t="n"/>
      <c r="H258" s="19" t="n"/>
      <c r="I258" s="124" t="n"/>
      <c r="J258" s="9" t="n"/>
      <c r="K258" s="7" t="n"/>
      <c r="L258" s="7" t="n"/>
      <c r="M258" s="10" t="n"/>
      <c r="N258" s="10" t="n"/>
      <c r="O258" s="7" t="n"/>
      <c r="P258" s="7" t="n"/>
      <c r="Q258" s="10" t="n"/>
      <c r="R258" s="10" t="n"/>
      <c r="S258" s="7" t="n"/>
      <c r="T258" s="7" t="n"/>
      <c r="U258" s="10" t="n"/>
      <c r="V258" s="10" t="n"/>
      <c r="W258" s="7" t="n"/>
      <c r="X258" s="7" t="n"/>
      <c r="Y258" s="7" t="n"/>
      <c r="Z258" s="7" t="n"/>
      <c r="AA258" s="7" t="n"/>
      <c r="AB258" s="7" t="n"/>
      <c r="AC258" s="14" t="n"/>
      <c r="AD258" s="19" t="n"/>
      <c r="AE258" s="13" t="n"/>
      <c r="AF258" s="13" t="n"/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n"/>
      <c r="C259" s="12" t="n"/>
      <c r="D259" s="11" t="n"/>
      <c r="E259" s="11" t="n"/>
      <c r="F259" s="12" t="n"/>
      <c r="G259" s="11" t="n"/>
      <c r="H259" s="19" t="n"/>
      <c r="I259" s="124" t="n"/>
      <c r="J259" s="9" t="n"/>
      <c r="K259" s="7" t="n"/>
      <c r="L259" s="7" t="n"/>
      <c r="M259" s="10" t="n"/>
      <c r="N259" s="10" t="n"/>
      <c r="O259" s="7" t="n"/>
      <c r="P259" s="7" t="n"/>
      <c r="Q259" s="10" t="n"/>
      <c r="R259" s="10" t="n"/>
      <c r="S259" s="7" t="n"/>
      <c r="T259" s="7" t="n"/>
      <c r="U259" s="10" t="n"/>
      <c r="V259" s="10" t="n"/>
      <c r="W259" s="7" t="n"/>
      <c r="X259" s="7" t="n"/>
      <c r="Y259" s="7" t="n"/>
      <c r="Z259" s="7" t="n"/>
      <c r="AA259" s="7" t="n"/>
      <c r="AB259" s="7" t="n"/>
      <c r="AC259" s="14" t="n"/>
      <c r="AD259" s="19" t="n"/>
      <c r="AE259" s="13" t="n"/>
      <c r="AF259" s="13" t="n"/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n"/>
      <c r="C260" s="12" t="n"/>
      <c r="D260" s="11" t="n"/>
      <c r="E260" s="11" t="n"/>
      <c r="F260" s="12" t="n"/>
      <c r="G260" s="11" t="n"/>
      <c r="H260" s="18" t="n"/>
      <c r="I260" s="124" t="n"/>
      <c r="J260" s="9" t="n"/>
      <c r="K260" s="7" t="n"/>
      <c r="L260" s="7" t="n"/>
      <c r="M260" s="10" t="n"/>
      <c r="N260" s="10" t="n"/>
      <c r="O260" s="7" t="n"/>
      <c r="P260" s="7" t="n"/>
      <c r="Q260" s="10" t="n"/>
      <c r="R260" s="10" t="n"/>
      <c r="S260" s="7" t="n"/>
      <c r="T260" s="7" t="n"/>
      <c r="U260" s="10" t="n"/>
      <c r="V260" s="10" t="n"/>
      <c r="W260" s="7" t="n"/>
      <c r="X260" s="7" t="n"/>
      <c r="Y260" s="7" t="n"/>
      <c r="Z260" s="7" t="n"/>
      <c r="AA260" s="7" t="n"/>
      <c r="AB260" s="7" t="n"/>
      <c r="AC260" s="14" t="n"/>
      <c r="AD260" s="18" t="n"/>
      <c r="AE260" s="13" t="n"/>
      <c r="AF260" s="13" t="n"/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n"/>
      <c r="C261" s="12" t="n"/>
      <c r="D261" s="11" t="n"/>
      <c r="E261" s="11" t="n"/>
      <c r="F261" s="12" t="n"/>
      <c r="G261" s="11" t="n"/>
      <c r="H261" s="19" t="n"/>
      <c r="I261" s="124" t="n"/>
      <c r="J261" s="9" t="n"/>
      <c r="K261" s="7" t="n"/>
      <c r="L261" s="7" t="n"/>
      <c r="M261" s="10" t="n"/>
      <c r="N261" s="10" t="n"/>
      <c r="O261" s="7" t="n"/>
      <c r="P261" s="7" t="n"/>
      <c r="Q261" s="10" t="n"/>
      <c r="R261" s="10" t="n"/>
      <c r="S261" s="7" t="n"/>
      <c r="T261" s="7" t="n"/>
      <c r="U261" s="10" t="n"/>
      <c r="V261" s="10" t="n"/>
      <c r="W261" s="7" t="n"/>
      <c r="X261" s="7" t="n"/>
      <c r="Y261" s="7" t="n"/>
      <c r="Z261" s="7" t="n"/>
      <c r="AA261" s="7" t="n"/>
      <c r="AB261" s="7" t="n"/>
      <c r="AC261" s="14" t="n"/>
      <c r="AD261" s="19" t="n"/>
      <c r="AE261" s="13" t="n"/>
      <c r="AF261" s="13" t="n"/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n"/>
      <c r="C262" s="12" t="n"/>
      <c r="D262" s="11" t="n"/>
      <c r="E262" s="11" t="n"/>
      <c r="F262" s="12" t="n"/>
      <c r="G262" s="11" t="n"/>
      <c r="H262" s="19" t="n"/>
      <c r="I262" s="124" t="n"/>
      <c r="J262" s="9" t="n"/>
      <c r="K262" s="7" t="n"/>
      <c r="L262" s="7" t="n"/>
      <c r="M262" s="10" t="n"/>
      <c r="N262" s="10" t="n"/>
      <c r="O262" s="7" t="n"/>
      <c r="P262" s="7" t="n"/>
      <c r="Q262" s="10" t="n"/>
      <c r="R262" s="10" t="n"/>
      <c r="S262" s="7" t="n"/>
      <c r="T262" s="7" t="n"/>
      <c r="U262" s="10" t="n"/>
      <c r="V262" s="10" t="n"/>
      <c r="W262" s="7" t="n"/>
      <c r="X262" s="7" t="n"/>
      <c r="Y262" s="7" t="n"/>
      <c r="Z262" s="7" t="n"/>
      <c r="AA262" s="7" t="n"/>
      <c r="AB262" s="7" t="n"/>
      <c r="AC262" s="14" t="n"/>
      <c r="AD262" s="19" t="n"/>
      <c r="AE262" s="13" t="n"/>
      <c r="AF262" s="13" t="n"/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n"/>
      <c r="C263" s="12" t="n"/>
      <c r="D263" s="11" t="n"/>
      <c r="E263" s="11" t="n"/>
      <c r="F263" s="12" t="n"/>
      <c r="G263" s="11" t="n"/>
      <c r="H263" s="18" t="n"/>
      <c r="I263" s="124" t="n"/>
      <c r="J263" s="9" t="n"/>
      <c r="K263" s="7" t="n"/>
      <c r="L263" s="7" t="n"/>
      <c r="M263" s="10" t="n"/>
      <c r="N263" s="10" t="n"/>
      <c r="O263" s="7" t="n"/>
      <c r="P263" s="7" t="n"/>
      <c r="Q263" s="10" t="n"/>
      <c r="R263" s="10" t="n"/>
      <c r="S263" s="7" t="n"/>
      <c r="T263" s="7" t="n"/>
      <c r="U263" s="10" t="n"/>
      <c r="V263" s="10" t="n"/>
      <c r="W263" s="7" t="n"/>
      <c r="X263" s="7" t="n"/>
      <c r="Y263" s="7" t="n"/>
      <c r="Z263" s="7" t="n"/>
      <c r="AA263" s="7" t="n"/>
      <c r="AB263" s="7" t="n"/>
      <c r="AC263" s="14" t="n"/>
      <c r="AD263" s="18" t="n"/>
      <c r="AE263" s="13" t="n"/>
      <c r="AF263" s="13" t="n"/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n"/>
      <c r="C264" s="12" t="n"/>
      <c r="D264" s="11" t="n"/>
      <c r="E264" s="11" t="n"/>
      <c r="F264" s="12" t="n"/>
      <c r="G264" s="11" t="n"/>
      <c r="H264" s="19" t="n"/>
      <c r="I264" s="124" t="n"/>
      <c r="J264" s="9" t="n"/>
      <c r="K264" s="7" t="n"/>
      <c r="L264" s="7" t="n"/>
      <c r="M264" s="10" t="n"/>
      <c r="N264" s="10" t="n"/>
      <c r="O264" s="7" t="n"/>
      <c r="P264" s="7" t="n"/>
      <c r="Q264" s="10" t="n"/>
      <c r="R264" s="10" t="n"/>
      <c r="S264" s="7" t="n"/>
      <c r="T264" s="7" t="n"/>
      <c r="U264" s="10" t="n"/>
      <c r="V264" s="10" t="n"/>
      <c r="W264" s="7" t="n"/>
      <c r="X264" s="7" t="n"/>
      <c r="Y264" s="7" t="n"/>
      <c r="Z264" s="7" t="n"/>
      <c r="AA264" s="7" t="n"/>
      <c r="AB264" s="7" t="n"/>
      <c r="AC264" s="14" t="n"/>
      <c r="AD264" s="19" t="n"/>
      <c r="AE264" s="13" t="n"/>
      <c r="AF264" s="13" t="n"/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n"/>
      <c r="C265" s="12" t="n"/>
      <c r="D265" s="11" t="n"/>
      <c r="E265" s="11" t="n"/>
      <c r="F265" s="12" t="n"/>
      <c r="G265" s="11" t="n"/>
      <c r="H265" s="19" t="n"/>
      <c r="I265" s="124" t="n"/>
      <c r="J265" s="9" t="n"/>
      <c r="K265" s="7" t="n"/>
      <c r="L265" s="7" t="n"/>
      <c r="M265" s="10" t="n"/>
      <c r="N265" s="10" t="n"/>
      <c r="O265" s="7" t="n"/>
      <c r="P265" s="7" t="n"/>
      <c r="Q265" s="10" t="n"/>
      <c r="R265" s="10" t="n"/>
      <c r="S265" s="7" t="n"/>
      <c r="T265" s="7" t="n"/>
      <c r="U265" s="10" t="n"/>
      <c r="V265" s="10" t="n"/>
      <c r="W265" s="7" t="n"/>
      <c r="X265" s="7" t="n"/>
      <c r="Y265" s="7" t="n"/>
      <c r="Z265" s="7" t="n"/>
      <c r="AA265" s="7" t="n"/>
      <c r="AB265" s="7" t="n"/>
      <c r="AC265" s="14" t="n"/>
      <c r="AD265" s="19" t="n"/>
      <c r="AE265" s="13" t="n"/>
      <c r="AF265" s="13" t="n"/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n"/>
      <c r="C266" s="12" t="n"/>
      <c r="D266" s="11" t="n"/>
      <c r="E266" s="11" t="n"/>
      <c r="F266" s="12" t="n"/>
      <c r="G266" s="11" t="n"/>
      <c r="H266" s="18" t="n"/>
      <c r="I266" s="124" t="n"/>
      <c r="J266" s="9" t="n"/>
      <c r="K266" s="7" t="n"/>
      <c r="L266" s="7" t="n"/>
      <c r="M266" s="10" t="n"/>
      <c r="N266" s="10" t="n"/>
      <c r="O266" s="7" t="n"/>
      <c r="P266" s="7" t="n"/>
      <c r="Q266" s="10" t="n"/>
      <c r="R266" s="10" t="n"/>
      <c r="S266" s="7" t="n"/>
      <c r="T266" s="7" t="n"/>
      <c r="U266" s="10" t="n"/>
      <c r="V266" s="10" t="n"/>
      <c r="W266" s="7" t="n"/>
      <c r="X266" s="7" t="n"/>
      <c r="Y266" s="7" t="n"/>
      <c r="Z266" s="7" t="n"/>
      <c r="AA266" s="7" t="n"/>
      <c r="AB266" s="7" t="n"/>
      <c r="AC266" s="14" t="n"/>
      <c r="AD266" s="18" t="n"/>
      <c r="AE266" s="13" t="n"/>
      <c r="AF266" s="13" t="n"/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n"/>
      <c r="C267" s="12" t="n"/>
      <c r="D267" s="11" t="n"/>
      <c r="E267" s="11" t="n"/>
      <c r="F267" s="12" t="n"/>
      <c r="G267" s="11" t="n"/>
      <c r="H267" s="19" t="n"/>
      <c r="I267" s="124" t="n"/>
      <c r="J267" s="9" t="n"/>
      <c r="K267" s="7" t="n"/>
      <c r="L267" s="7" t="n"/>
      <c r="M267" s="10" t="n"/>
      <c r="N267" s="10" t="n"/>
      <c r="O267" s="7" t="n"/>
      <c r="P267" s="7" t="n"/>
      <c r="Q267" s="10" t="n"/>
      <c r="R267" s="10" t="n"/>
      <c r="S267" s="7" t="n"/>
      <c r="T267" s="7" t="n"/>
      <c r="U267" s="10" t="n"/>
      <c r="V267" s="10" t="n"/>
      <c r="W267" s="7" t="n"/>
      <c r="X267" s="7" t="n"/>
      <c r="Y267" s="7" t="n"/>
      <c r="Z267" s="7" t="n"/>
      <c r="AA267" s="7" t="n"/>
      <c r="AB267" s="7" t="n"/>
      <c r="AC267" s="14" t="n"/>
      <c r="AD267" s="19" t="n"/>
      <c r="AE267" s="13" t="n"/>
      <c r="AF267" s="13" t="n"/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n"/>
      <c r="C268" s="12" t="n"/>
      <c r="D268" s="11" t="n"/>
      <c r="E268" s="11" t="n"/>
      <c r="F268" s="12" t="n"/>
      <c r="G268" s="11" t="n"/>
      <c r="H268" s="19" t="n"/>
      <c r="I268" s="124" t="n"/>
      <c r="J268" s="9" t="n"/>
      <c r="K268" s="7" t="n"/>
      <c r="L268" s="7" t="n"/>
      <c r="M268" s="10" t="n"/>
      <c r="N268" s="10" t="n"/>
      <c r="O268" s="7" t="n"/>
      <c r="P268" s="7" t="n"/>
      <c r="Q268" s="10" t="n"/>
      <c r="R268" s="10" t="n"/>
      <c r="S268" s="7" t="n"/>
      <c r="T268" s="7" t="n"/>
      <c r="U268" s="10" t="n"/>
      <c r="V268" s="10" t="n"/>
      <c r="W268" s="7" t="n"/>
      <c r="X268" s="7" t="n"/>
      <c r="Y268" s="7" t="n"/>
      <c r="Z268" s="7" t="n"/>
      <c r="AA268" s="7" t="n"/>
      <c r="AB268" s="7" t="n"/>
      <c r="AC268" s="14" t="n"/>
      <c r="AD268" s="19" t="n"/>
      <c r="AE268" s="13" t="n"/>
      <c r="AF268" s="13" t="n"/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n"/>
      <c r="C269" s="12" t="n"/>
      <c r="D269" s="11" t="n"/>
      <c r="E269" s="11" t="n"/>
      <c r="F269" s="12" t="n"/>
      <c r="G269" s="11" t="n"/>
      <c r="H269" s="18" t="n"/>
      <c r="I269" s="124" t="n"/>
      <c r="J269" s="9" t="n"/>
      <c r="K269" s="7" t="n"/>
      <c r="L269" s="7" t="n"/>
      <c r="M269" s="10" t="n"/>
      <c r="N269" s="10" t="n"/>
      <c r="O269" s="7" t="n"/>
      <c r="P269" s="7" t="n"/>
      <c r="Q269" s="10" t="n"/>
      <c r="R269" s="10" t="n"/>
      <c r="S269" s="7" t="n"/>
      <c r="T269" s="7" t="n"/>
      <c r="U269" s="10" t="n"/>
      <c r="V269" s="10" t="n"/>
      <c r="W269" s="7" t="n"/>
      <c r="X269" s="7" t="n"/>
      <c r="Y269" s="7" t="n"/>
      <c r="Z269" s="7" t="n"/>
      <c r="AA269" s="7" t="n"/>
      <c r="AB269" s="7" t="n"/>
      <c r="AC269" s="14" t="n"/>
      <c r="AD269" s="18" t="n"/>
      <c r="AE269" s="13" t="n"/>
      <c r="AF269" s="13" t="n"/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n"/>
      <c r="C270" s="12" t="n"/>
      <c r="D270" s="11" t="n"/>
      <c r="E270" s="11" t="n"/>
      <c r="F270" s="12" t="n"/>
      <c r="G270" s="11" t="n"/>
      <c r="H270" s="19" t="n"/>
      <c r="I270" s="124" t="n"/>
      <c r="J270" s="9" t="n"/>
      <c r="K270" s="7" t="n"/>
      <c r="L270" s="7" t="n"/>
      <c r="M270" s="10" t="n"/>
      <c r="N270" s="10" t="n"/>
      <c r="O270" s="7" t="n"/>
      <c r="P270" s="7" t="n"/>
      <c r="Q270" s="10" t="n"/>
      <c r="R270" s="10" t="n"/>
      <c r="S270" s="7" t="n"/>
      <c r="T270" s="7" t="n"/>
      <c r="U270" s="10" t="n"/>
      <c r="V270" s="10" t="n"/>
      <c r="W270" s="7" t="n"/>
      <c r="X270" s="7" t="n"/>
      <c r="Y270" s="7" t="n"/>
      <c r="Z270" s="7" t="n"/>
      <c r="AA270" s="7" t="n"/>
      <c r="AB270" s="7" t="n"/>
      <c r="AC270" s="14" t="n"/>
      <c r="AD270" s="19" t="n"/>
      <c r="AE270" s="13" t="n"/>
      <c r="AF270" s="13" t="n"/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n"/>
      <c r="C271" s="12" t="n"/>
      <c r="D271" s="11" t="n"/>
      <c r="E271" s="11" t="n"/>
      <c r="F271" s="12" t="n"/>
      <c r="G271" s="11" t="n"/>
      <c r="H271" s="19" t="n"/>
      <c r="I271" s="124" t="n"/>
      <c r="J271" s="9" t="n"/>
      <c r="K271" s="7" t="n"/>
      <c r="L271" s="7" t="n"/>
      <c r="M271" s="10" t="n"/>
      <c r="N271" s="10" t="n"/>
      <c r="O271" s="7" t="n"/>
      <c r="P271" s="7" t="n"/>
      <c r="Q271" s="10" t="n"/>
      <c r="R271" s="10" t="n"/>
      <c r="S271" s="7" t="n"/>
      <c r="T271" s="7" t="n"/>
      <c r="U271" s="10" t="n"/>
      <c r="V271" s="10" t="n"/>
      <c r="W271" s="7" t="n"/>
      <c r="X271" s="7" t="n"/>
      <c r="Y271" s="7" t="n"/>
      <c r="Z271" s="7" t="n"/>
      <c r="AA271" s="7" t="n"/>
      <c r="AB271" s="7" t="n"/>
      <c r="AC271" s="14" t="n"/>
      <c r="AD271" s="19" t="n"/>
      <c r="AE271" s="13" t="n"/>
      <c r="AF271" s="13" t="n"/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n"/>
      <c r="C272" s="12" t="n"/>
      <c r="D272" s="11" t="n"/>
      <c r="E272" s="11" t="n"/>
      <c r="F272" s="12" t="n"/>
      <c r="G272" s="11" t="n"/>
      <c r="H272" s="18" t="n"/>
      <c r="I272" s="124" t="n"/>
      <c r="J272" s="9" t="n"/>
      <c r="K272" s="7" t="n"/>
      <c r="L272" s="7" t="n"/>
      <c r="M272" s="10" t="n"/>
      <c r="N272" s="10" t="n"/>
      <c r="O272" s="7" t="n"/>
      <c r="P272" s="7" t="n"/>
      <c r="Q272" s="10" t="n"/>
      <c r="R272" s="10" t="n"/>
      <c r="S272" s="7" t="n"/>
      <c r="T272" s="7" t="n"/>
      <c r="U272" s="10" t="n"/>
      <c r="V272" s="10" t="n"/>
      <c r="W272" s="7" t="n"/>
      <c r="X272" s="7" t="n"/>
      <c r="Y272" s="7" t="n"/>
      <c r="Z272" s="7" t="n"/>
      <c r="AA272" s="7" t="n"/>
      <c r="AB272" s="7" t="n"/>
      <c r="AC272" s="14" t="n"/>
      <c r="AD272" s="18" t="n"/>
      <c r="AE272" s="13" t="n"/>
      <c r="AF272" s="13" t="n"/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n"/>
      <c r="C273" s="12" t="n"/>
      <c r="D273" s="11" t="n"/>
      <c r="E273" s="11" t="n"/>
      <c r="F273" s="12" t="n"/>
      <c r="G273" s="11" t="n"/>
      <c r="H273" s="19" t="n"/>
      <c r="I273" s="124" t="n"/>
      <c r="J273" s="9" t="n"/>
      <c r="K273" s="7" t="n"/>
      <c r="L273" s="7" t="n"/>
      <c r="M273" s="10" t="n"/>
      <c r="N273" s="10" t="n"/>
      <c r="O273" s="7" t="n"/>
      <c r="P273" s="7" t="n"/>
      <c r="Q273" s="10" t="n"/>
      <c r="R273" s="10" t="n"/>
      <c r="S273" s="7" t="n"/>
      <c r="T273" s="7" t="n"/>
      <c r="U273" s="10" t="n"/>
      <c r="V273" s="10" t="n"/>
      <c r="W273" s="7" t="n"/>
      <c r="X273" s="7" t="n"/>
      <c r="Y273" s="7" t="n"/>
      <c r="Z273" s="7" t="n"/>
      <c r="AA273" s="7" t="n"/>
      <c r="AB273" s="7" t="n"/>
      <c r="AC273" s="14" t="n"/>
      <c r="AD273" s="19" t="n"/>
      <c r="AE273" s="13" t="n"/>
      <c r="AF273" s="13" t="n"/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n"/>
      <c r="C274" s="12" t="n"/>
      <c r="D274" s="11" t="n"/>
      <c r="E274" s="11" t="n"/>
      <c r="F274" s="12" t="n"/>
      <c r="G274" s="11" t="n"/>
      <c r="H274" s="19" t="n"/>
      <c r="I274" s="124" t="n"/>
      <c r="J274" s="9" t="n"/>
      <c r="K274" s="7" t="n"/>
      <c r="L274" s="7" t="n"/>
      <c r="M274" s="10" t="n"/>
      <c r="N274" s="10" t="n"/>
      <c r="O274" s="7" t="n"/>
      <c r="P274" s="7" t="n"/>
      <c r="Q274" s="10" t="n"/>
      <c r="R274" s="10" t="n"/>
      <c r="S274" s="7" t="n"/>
      <c r="T274" s="7" t="n"/>
      <c r="U274" s="10" t="n"/>
      <c r="V274" s="10" t="n"/>
      <c r="W274" s="7" t="n"/>
      <c r="X274" s="7" t="n"/>
      <c r="Y274" s="7" t="n"/>
      <c r="Z274" s="7" t="n"/>
      <c r="AA274" s="7" t="n"/>
      <c r="AB274" s="7" t="n"/>
      <c r="AC274" s="14" t="n"/>
      <c r="AD274" s="19" t="n"/>
      <c r="AE274" s="13" t="n"/>
      <c r="AF274" s="13" t="n"/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n"/>
      <c r="C275" s="12" t="n"/>
      <c r="D275" s="11" t="n"/>
      <c r="E275" s="11" t="n"/>
      <c r="F275" s="12" t="n"/>
      <c r="G275" s="11" t="n"/>
      <c r="H275" s="18" t="n"/>
      <c r="I275" s="124" t="n"/>
      <c r="J275" s="9" t="n"/>
      <c r="K275" s="7" t="n"/>
      <c r="L275" s="7" t="n"/>
      <c r="M275" s="10" t="n"/>
      <c r="N275" s="10" t="n"/>
      <c r="O275" s="7" t="n"/>
      <c r="P275" s="7" t="n"/>
      <c r="Q275" s="10" t="n"/>
      <c r="R275" s="10" t="n"/>
      <c r="S275" s="7" t="n"/>
      <c r="T275" s="7" t="n"/>
      <c r="U275" s="10" t="n"/>
      <c r="V275" s="10" t="n"/>
      <c r="W275" s="7" t="n"/>
      <c r="X275" s="7" t="n"/>
      <c r="Y275" s="7" t="n"/>
      <c r="Z275" s="7" t="n"/>
      <c r="AA275" s="7" t="n"/>
      <c r="AB275" s="7" t="n"/>
      <c r="AC275" s="14" t="n"/>
      <c r="AD275" s="18" t="n"/>
      <c r="AE275" s="13" t="n"/>
      <c r="AF275" s="13" t="n"/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n"/>
      <c r="C276" s="12" t="n"/>
      <c r="D276" s="11" t="n"/>
      <c r="E276" s="11" t="n"/>
      <c r="F276" s="12" t="n"/>
      <c r="G276" s="11" t="n"/>
      <c r="H276" s="19" t="n"/>
      <c r="I276" s="124" t="n"/>
      <c r="J276" s="9" t="n"/>
      <c r="K276" s="7" t="n"/>
      <c r="L276" s="7" t="n"/>
      <c r="M276" s="10" t="n"/>
      <c r="N276" s="10" t="n"/>
      <c r="O276" s="7" t="n"/>
      <c r="P276" s="7" t="n"/>
      <c r="Q276" s="10" t="n"/>
      <c r="R276" s="10" t="n"/>
      <c r="S276" s="7" t="n"/>
      <c r="T276" s="7" t="n"/>
      <c r="U276" s="10" t="n"/>
      <c r="V276" s="10" t="n"/>
      <c r="W276" s="7" t="n"/>
      <c r="X276" s="7" t="n"/>
      <c r="Y276" s="7" t="n"/>
      <c r="Z276" s="7" t="n"/>
      <c r="AA276" s="7" t="n"/>
      <c r="AB276" s="7" t="n"/>
      <c r="AC276" s="14" t="n"/>
      <c r="AD276" s="19" t="n"/>
      <c r="AE276" s="13" t="n"/>
      <c r="AF276" s="13" t="n"/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n"/>
      <c r="C277" s="12" t="n"/>
      <c r="D277" s="11" t="n"/>
      <c r="E277" s="11" t="n"/>
      <c r="F277" s="12" t="n"/>
      <c r="G277" s="11" t="n"/>
      <c r="H277" s="19" t="n"/>
      <c r="I277" s="124" t="n"/>
      <c r="J277" s="9" t="n"/>
      <c r="K277" s="7" t="n"/>
      <c r="L277" s="7" t="n"/>
      <c r="M277" s="10" t="n"/>
      <c r="N277" s="10" t="n"/>
      <c r="O277" s="7" t="n"/>
      <c r="P277" s="7" t="n"/>
      <c r="Q277" s="10" t="n"/>
      <c r="R277" s="10" t="n"/>
      <c r="S277" s="7" t="n"/>
      <c r="T277" s="7" t="n"/>
      <c r="U277" s="10" t="n"/>
      <c r="V277" s="10" t="n"/>
      <c r="W277" s="7" t="n"/>
      <c r="X277" s="7" t="n"/>
      <c r="Y277" s="7" t="n"/>
      <c r="Z277" s="7" t="n"/>
      <c r="AA277" s="7" t="n"/>
      <c r="AB277" s="7" t="n"/>
      <c r="AC277" s="14" t="n"/>
      <c r="AD277" s="19" t="n"/>
      <c r="AE277" s="13" t="n"/>
      <c r="AF277" s="13" t="n"/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n"/>
      <c r="C278" s="12" t="n"/>
      <c r="D278" s="11" t="n"/>
      <c r="E278" s="11" t="n"/>
      <c r="F278" s="12" t="n"/>
      <c r="G278" s="11" t="n"/>
      <c r="H278" s="18" t="n"/>
      <c r="I278" s="124" t="n"/>
      <c r="J278" s="9" t="n"/>
      <c r="K278" s="7" t="n"/>
      <c r="L278" s="7" t="n"/>
      <c r="M278" s="10" t="n"/>
      <c r="N278" s="10" t="n"/>
      <c r="O278" s="7" t="n"/>
      <c r="P278" s="7" t="n"/>
      <c r="Q278" s="10" t="n"/>
      <c r="R278" s="10" t="n"/>
      <c r="S278" s="7" t="n"/>
      <c r="T278" s="7" t="n"/>
      <c r="U278" s="10" t="n"/>
      <c r="V278" s="10" t="n"/>
      <c r="W278" s="7" t="n"/>
      <c r="X278" s="7" t="n"/>
      <c r="Y278" s="7" t="n"/>
      <c r="Z278" s="7" t="n"/>
      <c r="AA278" s="7" t="n"/>
      <c r="AB278" s="7" t="n"/>
      <c r="AC278" s="14" t="n"/>
      <c r="AD278" s="18" t="n"/>
      <c r="AE278" s="13" t="n"/>
      <c r="AF278" s="13" t="n"/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n"/>
      <c r="C279" s="12" t="n"/>
      <c r="D279" s="11" t="n"/>
      <c r="E279" s="11" t="n"/>
      <c r="F279" s="12" t="n"/>
      <c r="G279" s="11" t="n"/>
      <c r="H279" s="19" t="n"/>
      <c r="I279" s="124" t="n"/>
      <c r="J279" s="9" t="n"/>
      <c r="K279" s="7" t="n"/>
      <c r="L279" s="7" t="n"/>
      <c r="M279" s="10" t="n"/>
      <c r="N279" s="10" t="n"/>
      <c r="O279" s="7" t="n"/>
      <c r="P279" s="7" t="n"/>
      <c r="Q279" s="10" t="n"/>
      <c r="R279" s="10" t="n"/>
      <c r="S279" s="7" t="n"/>
      <c r="T279" s="7" t="n"/>
      <c r="U279" s="10" t="n"/>
      <c r="V279" s="10" t="n"/>
      <c r="W279" s="7" t="n"/>
      <c r="X279" s="7" t="n"/>
      <c r="Y279" s="7" t="n"/>
      <c r="Z279" s="7" t="n"/>
      <c r="AA279" s="7" t="n"/>
      <c r="AB279" s="7" t="n"/>
      <c r="AC279" s="14" t="n"/>
      <c r="AD279" s="19" t="n"/>
      <c r="AE279" s="13" t="n"/>
      <c r="AF279" s="13" t="n"/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n"/>
      <c r="C280" s="12" t="n"/>
      <c r="D280" s="11" t="n"/>
      <c r="E280" s="11" t="n"/>
      <c r="F280" s="12" t="n"/>
      <c r="G280" s="11" t="n"/>
      <c r="H280" s="19" t="n"/>
      <c r="I280" s="124" t="n"/>
      <c r="J280" s="9" t="n"/>
      <c r="K280" s="7" t="n"/>
      <c r="L280" s="7" t="n"/>
      <c r="M280" s="10" t="n"/>
      <c r="N280" s="10" t="n"/>
      <c r="O280" s="7" t="n"/>
      <c r="P280" s="7" t="n"/>
      <c r="Q280" s="10" t="n"/>
      <c r="R280" s="10" t="n"/>
      <c r="S280" s="7" t="n"/>
      <c r="T280" s="7" t="n"/>
      <c r="U280" s="10" t="n"/>
      <c r="V280" s="10" t="n"/>
      <c r="W280" s="7" t="n"/>
      <c r="X280" s="7" t="n"/>
      <c r="Y280" s="7" t="n"/>
      <c r="Z280" s="7" t="n"/>
      <c r="AA280" s="7" t="n"/>
      <c r="AB280" s="7" t="n"/>
      <c r="AC280" s="14" t="n"/>
      <c r="AD280" s="19" t="n"/>
      <c r="AE280" s="13" t="n"/>
      <c r="AF280" s="13" t="n"/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n"/>
      <c r="C281" s="12" t="n"/>
      <c r="D281" s="11" t="n"/>
      <c r="E281" s="11" t="n"/>
      <c r="F281" s="12" t="n"/>
      <c r="G281" s="11" t="n"/>
      <c r="H281" s="18" t="n"/>
      <c r="I281" s="124" t="n"/>
      <c r="J281" s="9" t="n"/>
      <c r="K281" s="7" t="n"/>
      <c r="L281" s="7" t="n"/>
      <c r="M281" s="10" t="n"/>
      <c r="N281" s="10" t="n"/>
      <c r="O281" s="7" t="n"/>
      <c r="P281" s="7" t="n"/>
      <c r="Q281" s="10" t="n"/>
      <c r="R281" s="10" t="n"/>
      <c r="S281" s="7" t="n"/>
      <c r="T281" s="7" t="n"/>
      <c r="U281" s="10" t="n"/>
      <c r="V281" s="10" t="n"/>
      <c r="W281" s="7" t="n"/>
      <c r="X281" s="7" t="n"/>
      <c r="Y281" s="7" t="n"/>
      <c r="Z281" s="7" t="n"/>
      <c r="AA281" s="7" t="n"/>
      <c r="AB281" s="7" t="n"/>
      <c r="AC281" s="14" t="n"/>
      <c r="AD281" s="18" t="n"/>
      <c r="AE281" s="13" t="n"/>
      <c r="AF281" s="13" t="n"/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n"/>
      <c r="C282" s="12" t="n"/>
      <c r="D282" s="11" t="n"/>
      <c r="E282" s="11" t="n"/>
      <c r="F282" s="12" t="n"/>
      <c r="G282" s="11" t="n"/>
      <c r="H282" s="19" t="n"/>
      <c r="I282" s="124" t="n"/>
      <c r="J282" s="9" t="n"/>
      <c r="K282" s="7" t="n"/>
      <c r="L282" s="7" t="n"/>
      <c r="M282" s="10" t="n"/>
      <c r="N282" s="10" t="n"/>
      <c r="O282" s="7" t="n"/>
      <c r="P282" s="7" t="n"/>
      <c r="Q282" s="10" t="n"/>
      <c r="R282" s="10" t="n"/>
      <c r="S282" s="7" t="n"/>
      <c r="T282" s="7" t="n"/>
      <c r="U282" s="10" t="n"/>
      <c r="V282" s="10" t="n"/>
      <c r="W282" s="7" t="n"/>
      <c r="X282" s="7" t="n"/>
      <c r="Y282" s="7" t="n"/>
      <c r="Z282" s="7" t="n"/>
      <c r="AA282" s="7" t="n"/>
      <c r="AB282" s="7" t="n"/>
      <c r="AC282" s="14" t="n"/>
      <c r="AD282" s="19" t="n"/>
      <c r="AE282" s="13" t="n"/>
      <c r="AF282" s="13" t="n"/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n"/>
      <c r="C283" s="12" t="n"/>
      <c r="D283" s="11" t="n"/>
      <c r="E283" s="11" t="n"/>
      <c r="F283" s="12" t="n"/>
      <c r="G283" s="11" t="n"/>
      <c r="H283" s="19" t="n"/>
      <c r="I283" s="124" t="n"/>
      <c r="J283" s="9" t="n"/>
      <c r="K283" s="7" t="n"/>
      <c r="L283" s="7" t="n"/>
      <c r="M283" s="10" t="n"/>
      <c r="N283" s="10" t="n"/>
      <c r="O283" s="7" t="n"/>
      <c r="P283" s="7" t="n"/>
      <c r="Q283" s="10" t="n"/>
      <c r="R283" s="10" t="n"/>
      <c r="S283" s="7" t="n"/>
      <c r="T283" s="7" t="n"/>
      <c r="U283" s="10" t="n"/>
      <c r="V283" s="10" t="n"/>
      <c r="W283" s="7" t="n"/>
      <c r="X283" s="7" t="n"/>
      <c r="Y283" s="7" t="n"/>
      <c r="Z283" s="7" t="n"/>
      <c r="AA283" s="7" t="n"/>
      <c r="AB283" s="7" t="n"/>
      <c r="AC283" s="14" t="n"/>
      <c r="AD283" s="19" t="n"/>
      <c r="AE283" s="13" t="n"/>
      <c r="AF283" s="13" t="n"/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n"/>
      <c r="C284" s="12" t="n"/>
      <c r="D284" s="11" t="n"/>
      <c r="E284" s="11" t="n"/>
      <c r="F284" s="12" t="n"/>
      <c r="G284" s="11" t="n"/>
      <c r="H284" s="18" t="n"/>
      <c r="I284" s="124" t="n"/>
      <c r="J284" s="9" t="n"/>
      <c r="K284" s="7" t="n"/>
      <c r="L284" s="7" t="n"/>
      <c r="M284" s="10" t="n"/>
      <c r="N284" s="10" t="n"/>
      <c r="O284" s="7" t="n"/>
      <c r="P284" s="7" t="n"/>
      <c r="Q284" s="10" t="n"/>
      <c r="R284" s="10" t="n"/>
      <c r="S284" s="7" t="n"/>
      <c r="T284" s="7" t="n"/>
      <c r="U284" s="10" t="n"/>
      <c r="V284" s="10" t="n"/>
      <c r="W284" s="7" t="n"/>
      <c r="X284" s="7" t="n"/>
      <c r="Y284" s="7" t="n"/>
      <c r="Z284" s="7" t="n"/>
      <c r="AA284" s="7" t="n"/>
      <c r="AB284" s="7" t="n"/>
      <c r="AC284" s="14" t="n"/>
      <c r="AD284" s="18" t="n"/>
      <c r="AE284" s="13" t="n"/>
      <c r="AF284" s="13" t="n"/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n"/>
      <c r="C285" s="12" t="n"/>
      <c r="D285" s="11" t="n"/>
      <c r="E285" s="11" t="n"/>
      <c r="F285" s="12" t="n"/>
      <c r="G285" s="11" t="n"/>
      <c r="H285" s="19" t="n"/>
      <c r="I285" s="124" t="n"/>
      <c r="J285" s="9" t="n"/>
      <c r="K285" s="7" t="n"/>
      <c r="L285" s="7" t="n"/>
      <c r="M285" s="10" t="n"/>
      <c r="N285" s="10" t="n"/>
      <c r="O285" s="7" t="n"/>
      <c r="P285" s="7" t="n"/>
      <c r="Q285" s="10" t="n"/>
      <c r="R285" s="10" t="n"/>
      <c r="S285" s="7" t="n"/>
      <c r="T285" s="7" t="n"/>
      <c r="U285" s="10" t="n"/>
      <c r="V285" s="10" t="n"/>
      <c r="W285" s="7" t="n"/>
      <c r="X285" s="7" t="n"/>
      <c r="Y285" s="7" t="n"/>
      <c r="Z285" s="7" t="n"/>
      <c r="AA285" s="7" t="n"/>
      <c r="AB285" s="7" t="n"/>
      <c r="AC285" s="14" t="n"/>
      <c r="AD285" s="19" t="n"/>
      <c r="AE285" s="13" t="n"/>
      <c r="AF285" s="13" t="n"/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n"/>
      <c r="C286" s="12" t="n"/>
      <c r="D286" s="11" t="n"/>
      <c r="E286" s="11" t="n"/>
      <c r="F286" s="12" t="n"/>
      <c r="G286" s="11" t="n"/>
      <c r="H286" s="19" t="n"/>
      <c r="I286" s="124" t="n"/>
      <c r="J286" s="9" t="n"/>
      <c r="K286" s="7" t="n"/>
      <c r="L286" s="7" t="n"/>
      <c r="M286" s="10" t="n"/>
      <c r="N286" s="10" t="n"/>
      <c r="O286" s="7" t="n"/>
      <c r="P286" s="7" t="n"/>
      <c r="Q286" s="10" t="n"/>
      <c r="R286" s="10" t="n"/>
      <c r="S286" s="7" t="n"/>
      <c r="T286" s="7" t="n"/>
      <c r="U286" s="10" t="n"/>
      <c r="V286" s="10" t="n"/>
      <c r="W286" s="7" t="n"/>
      <c r="X286" s="7" t="n"/>
      <c r="Y286" s="7" t="n"/>
      <c r="Z286" s="7" t="n"/>
      <c r="AA286" s="7" t="n"/>
      <c r="AB286" s="7" t="n"/>
      <c r="AC286" s="14" t="n"/>
      <c r="AD286" s="19" t="n"/>
      <c r="AE286" s="13" t="n"/>
      <c r="AF286" s="13" t="n"/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n"/>
      <c r="C287" s="12" t="n"/>
      <c r="D287" s="11" t="n"/>
      <c r="E287" s="11" t="n"/>
      <c r="F287" s="12" t="n"/>
      <c r="G287" s="11" t="n"/>
      <c r="H287" s="18" t="n"/>
      <c r="I287" s="124" t="n"/>
      <c r="J287" s="9" t="n"/>
      <c r="K287" s="7" t="n"/>
      <c r="L287" s="7" t="n"/>
      <c r="M287" s="10" t="n"/>
      <c r="N287" s="10" t="n"/>
      <c r="O287" s="7" t="n"/>
      <c r="P287" s="7" t="n"/>
      <c r="Q287" s="10" t="n"/>
      <c r="R287" s="10" t="n"/>
      <c r="S287" s="7" t="n"/>
      <c r="T287" s="7" t="n"/>
      <c r="U287" s="10" t="n"/>
      <c r="V287" s="10" t="n"/>
      <c r="W287" s="7" t="n"/>
      <c r="X287" s="7" t="n"/>
      <c r="Y287" s="7" t="n"/>
      <c r="Z287" s="7" t="n"/>
      <c r="AA287" s="7" t="n"/>
      <c r="AB287" s="7" t="n"/>
      <c r="AC287" s="14" t="n"/>
      <c r="AD287" s="18" t="n"/>
      <c r="AE287" s="13" t="n"/>
      <c r="AF287" s="13" t="n"/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n"/>
      <c r="C288" s="12" t="n"/>
      <c r="D288" s="11" t="n"/>
      <c r="E288" s="11" t="n"/>
      <c r="F288" s="12" t="n"/>
      <c r="G288" s="11" t="n"/>
      <c r="H288" s="19" t="n"/>
      <c r="I288" s="124" t="n"/>
      <c r="J288" s="9" t="n"/>
      <c r="K288" s="7" t="n"/>
      <c r="L288" s="7" t="n"/>
      <c r="M288" s="10" t="n"/>
      <c r="N288" s="10" t="n"/>
      <c r="O288" s="7" t="n"/>
      <c r="P288" s="7" t="n"/>
      <c r="Q288" s="10" t="n"/>
      <c r="R288" s="10" t="n"/>
      <c r="S288" s="7" t="n"/>
      <c r="T288" s="7" t="n"/>
      <c r="U288" s="10" t="n"/>
      <c r="V288" s="10" t="n"/>
      <c r="W288" s="7" t="n"/>
      <c r="X288" s="7" t="n"/>
      <c r="Y288" s="7" t="n"/>
      <c r="Z288" s="7" t="n"/>
      <c r="AA288" s="7" t="n"/>
      <c r="AB288" s="7" t="n"/>
      <c r="AC288" s="14" t="n"/>
      <c r="AD288" s="19" t="n"/>
      <c r="AE288" s="13" t="n"/>
      <c r="AF288" s="13" t="n"/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n"/>
      <c r="C289" s="12" t="n"/>
      <c r="D289" s="11" t="n"/>
      <c r="E289" s="11" t="n"/>
      <c r="F289" s="12" t="n"/>
      <c r="G289" s="11" t="n"/>
      <c r="H289" s="19" t="n"/>
      <c r="I289" s="124" t="n"/>
      <c r="J289" s="9" t="n"/>
      <c r="K289" s="7" t="n"/>
      <c r="L289" s="7" t="n"/>
      <c r="M289" s="10" t="n"/>
      <c r="N289" s="10" t="n"/>
      <c r="O289" s="7" t="n"/>
      <c r="P289" s="7" t="n"/>
      <c r="Q289" s="10" t="n"/>
      <c r="R289" s="10" t="n"/>
      <c r="S289" s="7" t="n"/>
      <c r="T289" s="7" t="n"/>
      <c r="U289" s="10" t="n"/>
      <c r="V289" s="10" t="n"/>
      <c r="W289" s="7" t="n"/>
      <c r="X289" s="7" t="n"/>
      <c r="Y289" s="7" t="n"/>
      <c r="Z289" s="7" t="n"/>
      <c r="AA289" s="7" t="n"/>
      <c r="AB289" s="7" t="n"/>
      <c r="AC289" s="14" t="n"/>
      <c r="AD289" s="19" t="n"/>
      <c r="AE289" s="13" t="n"/>
      <c r="AF289" s="13" t="n"/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n"/>
      <c r="C290" s="12" t="n"/>
      <c r="D290" s="11" t="n"/>
      <c r="E290" s="11" t="n"/>
      <c r="F290" s="12" t="n"/>
      <c r="G290" s="11" t="n"/>
      <c r="H290" s="18" t="n"/>
      <c r="I290" s="124" t="n"/>
      <c r="J290" s="9" t="n"/>
      <c r="K290" s="7" t="n"/>
      <c r="L290" s="7" t="n"/>
      <c r="M290" s="10" t="n"/>
      <c r="N290" s="10" t="n"/>
      <c r="O290" s="7" t="n"/>
      <c r="P290" s="7" t="n"/>
      <c r="Q290" s="10" t="n"/>
      <c r="R290" s="10" t="n"/>
      <c r="S290" s="7" t="n"/>
      <c r="T290" s="7" t="n"/>
      <c r="U290" s="10" t="n"/>
      <c r="V290" s="10" t="n"/>
      <c r="W290" s="7" t="n"/>
      <c r="X290" s="7" t="n"/>
      <c r="Y290" s="7" t="n"/>
      <c r="Z290" s="7" t="n"/>
      <c r="AA290" s="7" t="n"/>
      <c r="AB290" s="7" t="n"/>
      <c r="AC290" s="14" t="n"/>
      <c r="AD290" s="18" t="n"/>
      <c r="AE290" s="13" t="n"/>
      <c r="AF290" s="13" t="n"/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n"/>
      <c r="C291" s="12" t="n"/>
      <c r="D291" s="11" t="n"/>
      <c r="E291" s="11" t="n"/>
      <c r="F291" s="12" t="n"/>
      <c r="G291" s="11" t="n"/>
      <c r="H291" s="19" t="n"/>
      <c r="I291" s="124" t="n"/>
      <c r="J291" s="9" t="n"/>
      <c r="K291" s="7" t="n"/>
      <c r="L291" s="7" t="n"/>
      <c r="M291" s="10" t="n"/>
      <c r="N291" s="10" t="n"/>
      <c r="O291" s="7" t="n"/>
      <c r="P291" s="7" t="n"/>
      <c r="Q291" s="10" t="n"/>
      <c r="R291" s="10" t="n"/>
      <c r="S291" s="7" t="n"/>
      <c r="T291" s="7" t="n"/>
      <c r="U291" s="10" t="n"/>
      <c r="V291" s="10" t="n"/>
      <c r="W291" s="7" t="n"/>
      <c r="X291" s="7" t="n"/>
      <c r="Y291" s="7" t="n"/>
      <c r="Z291" s="7" t="n"/>
      <c r="AA291" s="7" t="n"/>
      <c r="AB291" s="7" t="n"/>
      <c r="AC291" s="14" t="n"/>
      <c r="AD291" s="19" t="n"/>
      <c r="AE291" s="13" t="n"/>
      <c r="AF291" s="13" t="n"/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n"/>
      <c r="C292" s="12" t="n"/>
      <c r="D292" s="11" t="n"/>
      <c r="E292" s="11" t="n"/>
      <c r="F292" s="12" t="n"/>
      <c r="G292" s="11" t="n"/>
      <c r="H292" s="19" t="n"/>
      <c r="I292" s="124" t="n"/>
      <c r="J292" s="9" t="n"/>
      <c r="K292" s="7" t="n"/>
      <c r="L292" s="7" t="n"/>
      <c r="M292" s="10" t="n"/>
      <c r="N292" s="10" t="n"/>
      <c r="O292" s="7" t="n"/>
      <c r="P292" s="7" t="n"/>
      <c r="Q292" s="10" t="n"/>
      <c r="R292" s="10" t="n"/>
      <c r="S292" s="7" t="n"/>
      <c r="T292" s="7" t="n"/>
      <c r="U292" s="10" t="n"/>
      <c r="V292" s="10" t="n"/>
      <c r="W292" s="7" t="n"/>
      <c r="X292" s="7" t="n"/>
      <c r="Y292" s="7" t="n"/>
      <c r="Z292" s="7" t="n"/>
      <c r="AA292" s="7" t="n"/>
      <c r="AB292" s="7" t="n"/>
      <c r="AC292" s="14" t="n"/>
      <c r="AD292" s="19" t="n"/>
      <c r="AE292" s="13" t="n"/>
      <c r="AF292" s="13" t="n"/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n"/>
      <c r="C293" s="12" t="n"/>
      <c r="D293" s="11" t="n"/>
      <c r="E293" s="11" t="n"/>
      <c r="F293" s="12" t="n"/>
      <c r="G293" s="11" t="n"/>
      <c r="H293" s="18" t="n"/>
      <c r="I293" s="124" t="n"/>
      <c r="J293" s="9" t="n"/>
      <c r="K293" s="7" t="n"/>
      <c r="L293" s="7" t="n"/>
      <c r="M293" s="10" t="n"/>
      <c r="N293" s="10" t="n"/>
      <c r="O293" s="7" t="n"/>
      <c r="P293" s="7" t="n"/>
      <c r="Q293" s="10" t="n"/>
      <c r="R293" s="10" t="n"/>
      <c r="S293" s="7" t="n"/>
      <c r="T293" s="7" t="n"/>
      <c r="U293" s="10" t="n"/>
      <c r="V293" s="10" t="n"/>
      <c r="W293" s="7" t="n"/>
      <c r="X293" s="7" t="n"/>
      <c r="Y293" s="7" t="n"/>
      <c r="Z293" s="7" t="n"/>
      <c r="AA293" s="7" t="n"/>
      <c r="AB293" s="7" t="n"/>
      <c r="AC293" s="14" t="n"/>
      <c r="AD293" s="18" t="n"/>
      <c r="AE293" s="13" t="n"/>
      <c r="AF293" s="13" t="n"/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n"/>
      <c r="C294" s="12" t="n"/>
      <c r="D294" s="11" t="n"/>
      <c r="E294" s="11" t="n"/>
      <c r="F294" s="12" t="n"/>
      <c r="G294" s="11" t="n"/>
      <c r="H294" s="19" t="n"/>
      <c r="I294" s="124" t="n"/>
      <c r="J294" s="9" t="n"/>
      <c r="K294" s="7" t="n"/>
      <c r="L294" s="7" t="n"/>
      <c r="M294" s="10" t="n"/>
      <c r="N294" s="10" t="n"/>
      <c r="O294" s="7" t="n"/>
      <c r="P294" s="7" t="n"/>
      <c r="Q294" s="10" t="n"/>
      <c r="R294" s="10" t="n"/>
      <c r="S294" s="7" t="n"/>
      <c r="T294" s="7" t="n"/>
      <c r="U294" s="10" t="n"/>
      <c r="V294" s="10" t="n"/>
      <c r="W294" s="7" t="n"/>
      <c r="X294" s="7" t="n"/>
      <c r="Y294" s="7" t="n"/>
      <c r="Z294" s="7" t="n"/>
      <c r="AA294" s="7" t="n"/>
      <c r="AB294" s="7" t="n"/>
      <c r="AC294" s="14" t="n"/>
      <c r="AD294" s="19" t="n"/>
      <c r="AE294" s="13" t="n"/>
      <c r="AF294" s="13" t="n"/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n"/>
      <c r="C295" s="12" t="n"/>
      <c r="D295" s="11" t="n"/>
      <c r="E295" s="11" t="n"/>
      <c r="F295" s="12" t="n"/>
      <c r="G295" s="11" t="n"/>
      <c r="H295" s="19" t="n"/>
      <c r="I295" s="124" t="n"/>
      <c r="J295" s="9" t="n"/>
      <c r="K295" s="7" t="n"/>
      <c r="L295" s="7" t="n"/>
      <c r="M295" s="10" t="n"/>
      <c r="N295" s="10" t="n"/>
      <c r="O295" s="7" t="n"/>
      <c r="P295" s="7" t="n"/>
      <c r="Q295" s="10" t="n"/>
      <c r="R295" s="10" t="n"/>
      <c r="S295" s="7" t="n"/>
      <c r="T295" s="7" t="n"/>
      <c r="U295" s="10" t="n"/>
      <c r="V295" s="10" t="n"/>
      <c r="W295" s="7" t="n"/>
      <c r="X295" s="7" t="n"/>
      <c r="Y295" s="7" t="n"/>
      <c r="Z295" s="7" t="n"/>
      <c r="AA295" s="7" t="n"/>
      <c r="AB295" s="7" t="n"/>
      <c r="AC295" s="14" t="n"/>
      <c r="AD295" s="19" t="n"/>
      <c r="AE295" s="13" t="n"/>
      <c r="AF295" s="13" t="n"/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n"/>
      <c r="C296" s="12" t="n"/>
      <c r="D296" s="11" t="n"/>
      <c r="E296" s="11" t="n"/>
      <c r="F296" s="12" t="n"/>
      <c r="G296" s="11" t="n"/>
      <c r="H296" s="18" t="n"/>
      <c r="I296" s="124" t="n"/>
      <c r="J296" s="9" t="n"/>
      <c r="K296" s="7" t="n"/>
      <c r="L296" s="7" t="n"/>
      <c r="M296" s="10" t="n"/>
      <c r="N296" s="10" t="n"/>
      <c r="O296" s="7" t="n"/>
      <c r="P296" s="7" t="n"/>
      <c r="Q296" s="10" t="n"/>
      <c r="R296" s="10" t="n"/>
      <c r="S296" s="7" t="n"/>
      <c r="T296" s="7" t="n"/>
      <c r="U296" s="10" t="n"/>
      <c r="V296" s="10" t="n"/>
      <c r="W296" s="7" t="n"/>
      <c r="X296" s="7" t="n"/>
      <c r="Y296" s="7" t="n"/>
      <c r="Z296" s="7" t="n"/>
      <c r="AA296" s="7" t="n"/>
      <c r="AB296" s="7" t="n"/>
      <c r="AC296" s="14" t="n"/>
      <c r="AD296" s="18" t="n"/>
      <c r="AE296" s="13" t="n"/>
      <c r="AF296" s="13" t="n"/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n"/>
      <c r="C297" s="12" t="n"/>
      <c r="D297" s="11" t="n"/>
      <c r="E297" s="11" t="n"/>
      <c r="F297" s="12" t="n"/>
      <c r="G297" s="11" t="n"/>
      <c r="H297" s="19" t="n"/>
      <c r="I297" s="124" t="n"/>
      <c r="J297" s="9" t="n"/>
      <c r="K297" s="7" t="n"/>
      <c r="L297" s="7" t="n"/>
      <c r="M297" s="10" t="n"/>
      <c r="N297" s="10" t="n"/>
      <c r="O297" s="7" t="n"/>
      <c r="P297" s="7" t="n"/>
      <c r="Q297" s="10" t="n"/>
      <c r="R297" s="10" t="n"/>
      <c r="S297" s="7" t="n"/>
      <c r="T297" s="7" t="n"/>
      <c r="U297" s="10" t="n"/>
      <c r="V297" s="10" t="n"/>
      <c r="W297" s="7" t="n"/>
      <c r="X297" s="7" t="n"/>
      <c r="Y297" s="7" t="n"/>
      <c r="Z297" s="7" t="n"/>
      <c r="AA297" s="7" t="n"/>
      <c r="AB297" s="7" t="n"/>
      <c r="AC297" s="14" t="n"/>
      <c r="AD297" s="19" t="n"/>
      <c r="AE297" s="13" t="n"/>
      <c r="AF297" s="13" t="n"/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n"/>
      <c r="C298" s="12" t="n"/>
      <c r="D298" s="11" t="n"/>
      <c r="E298" s="11" t="n"/>
      <c r="F298" s="12" t="n"/>
      <c r="G298" s="11" t="n"/>
      <c r="H298" s="19" t="n"/>
      <c r="I298" s="124" t="n"/>
      <c r="J298" s="9" t="n"/>
      <c r="K298" s="7" t="n"/>
      <c r="L298" s="7" t="n"/>
      <c r="M298" s="10" t="n"/>
      <c r="N298" s="10" t="n"/>
      <c r="O298" s="7" t="n"/>
      <c r="P298" s="7" t="n"/>
      <c r="Q298" s="10" t="n"/>
      <c r="R298" s="10" t="n"/>
      <c r="S298" s="7" t="n"/>
      <c r="T298" s="7" t="n"/>
      <c r="U298" s="10" t="n"/>
      <c r="V298" s="10" t="n"/>
      <c r="W298" s="7" t="n"/>
      <c r="X298" s="7" t="n"/>
      <c r="Y298" s="7" t="n"/>
      <c r="Z298" s="7" t="n"/>
      <c r="AA298" s="7" t="n"/>
      <c r="AB298" s="7" t="n"/>
      <c r="AC298" s="14" t="n"/>
      <c r="AD298" s="19" t="n"/>
      <c r="AE298" s="13" t="n"/>
      <c r="AF298" s="13" t="n"/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n"/>
      <c r="C299" s="12" t="n"/>
      <c r="D299" s="11" t="n"/>
      <c r="E299" s="11" t="n"/>
      <c r="F299" s="12" t="n"/>
      <c r="G299" s="11" t="n"/>
      <c r="H299" s="18" t="n"/>
      <c r="I299" s="124" t="n"/>
      <c r="J299" s="9" t="n"/>
      <c r="K299" s="7" t="n"/>
      <c r="L299" s="7" t="n"/>
      <c r="M299" s="10" t="n"/>
      <c r="N299" s="10" t="n"/>
      <c r="O299" s="7" t="n"/>
      <c r="P299" s="7" t="n"/>
      <c r="Q299" s="10" t="n"/>
      <c r="R299" s="10" t="n"/>
      <c r="S299" s="7" t="n"/>
      <c r="T299" s="7" t="n"/>
      <c r="U299" s="10" t="n"/>
      <c r="V299" s="10" t="n"/>
      <c r="W299" s="7" t="n"/>
      <c r="X299" s="7" t="n"/>
      <c r="Y299" s="7" t="n"/>
      <c r="Z299" s="7" t="n"/>
      <c r="AA299" s="7" t="n"/>
      <c r="AB299" s="7" t="n"/>
      <c r="AC299" s="14" t="n"/>
      <c r="AD299" s="18" t="n"/>
      <c r="AE299" s="13" t="n"/>
      <c r="AF299" s="13" t="n"/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n"/>
      <c r="C300" s="12" t="n"/>
      <c r="D300" s="11" t="n"/>
      <c r="E300" s="11" t="n"/>
      <c r="F300" s="12" t="n"/>
      <c r="G300" s="11" t="n"/>
      <c r="H300" s="19" t="n"/>
      <c r="I300" s="124" t="n"/>
      <c r="J300" s="9" t="n"/>
      <c r="K300" s="7" t="n"/>
      <c r="L300" s="7" t="n"/>
      <c r="M300" s="10" t="n"/>
      <c r="N300" s="10" t="n"/>
      <c r="O300" s="7" t="n"/>
      <c r="P300" s="7" t="n"/>
      <c r="Q300" s="10" t="n"/>
      <c r="R300" s="10" t="n"/>
      <c r="S300" s="7" t="n"/>
      <c r="T300" s="7" t="n"/>
      <c r="U300" s="10" t="n"/>
      <c r="V300" s="10" t="n"/>
      <c r="W300" s="7" t="n"/>
      <c r="X300" s="7" t="n"/>
      <c r="Y300" s="7" t="n"/>
      <c r="Z300" s="7" t="n"/>
      <c r="AA300" s="7" t="n"/>
      <c r="AB300" s="7" t="n"/>
      <c r="AC300" s="14" t="n"/>
      <c r="AD300" s="19" t="n"/>
      <c r="AE300" s="13" t="n"/>
      <c r="AF300" s="13" t="n"/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n"/>
      <c r="C301" s="12" t="n"/>
      <c r="D301" s="11" t="n"/>
      <c r="E301" s="11" t="n"/>
      <c r="F301" s="12" t="n"/>
      <c r="G301" s="11" t="n"/>
      <c r="H301" s="19" t="n"/>
      <c r="I301" s="124" t="n"/>
      <c r="J301" s="9" t="n"/>
      <c r="K301" s="7" t="n"/>
      <c r="L301" s="7" t="n"/>
      <c r="M301" s="10" t="n"/>
      <c r="N301" s="10" t="n"/>
      <c r="O301" s="7" t="n"/>
      <c r="P301" s="7" t="n"/>
      <c r="Q301" s="10" t="n"/>
      <c r="R301" s="10" t="n"/>
      <c r="S301" s="7" t="n"/>
      <c r="T301" s="7" t="n"/>
      <c r="U301" s="10" t="n"/>
      <c r="V301" s="10" t="n"/>
      <c r="W301" s="7" t="n"/>
      <c r="X301" s="7" t="n"/>
      <c r="Y301" s="7" t="n"/>
      <c r="Z301" s="7" t="n"/>
      <c r="AA301" s="7" t="n"/>
      <c r="AB301" s="7" t="n"/>
      <c r="AC301" s="14" t="n"/>
      <c r="AD301" s="19" t="n"/>
      <c r="AE301" s="13" t="n"/>
      <c r="AF301" s="13" t="n"/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n"/>
      <c r="C302" s="12" t="n"/>
      <c r="D302" s="11" t="n"/>
      <c r="E302" s="11" t="n"/>
      <c r="F302" s="12" t="n"/>
      <c r="G302" s="11" t="n"/>
      <c r="H302" s="18" t="n"/>
      <c r="I302" s="124" t="n"/>
      <c r="J302" s="9" t="n"/>
      <c r="K302" s="7" t="n"/>
      <c r="L302" s="7" t="n"/>
      <c r="M302" s="10" t="n"/>
      <c r="N302" s="10" t="n"/>
      <c r="O302" s="7" t="n"/>
      <c r="P302" s="7" t="n"/>
      <c r="Q302" s="10" t="n"/>
      <c r="R302" s="10" t="n"/>
      <c r="S302" s="7" t="n"/>
      <c r="T302" s="7" t="n"/>
      <c r="U302" s="10" t="n"/>
      <c r="V302" s="10" t="n"/>
      <c r="W302" s="7" t="n"/>
      <c r="X302" s="7" t="n"/>
      <c r="Y302" s="7" t="n"/>
      <c r="Z302" s="7" t="n"/>
      <c r="AA302" s="7" t="n"/>
      <c r="AB302" s="7" t="n"/>
      <c r="AC302" s="14" t="n"/>
      <c r="AD302" s="18" t="n"/>
      <c r="AE302" s="13" t="n"/>
      <c r="AF302" s="13" t="n"/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n"/>
      <c r="C303" s="12" t="n"/>
      <c r="D303" s="11" t="n"/>
      <c r="E303" s="11" t="n"/>
      <c r="F303" s="12" t="n"/>
      <c r="G303" s="11" t="n"/>
      <c r="H303" s="19" t="n"/>
      <c r="I303" s="124" t="n"/>
      <c r="J303" s="9" t="n"/>
      <c r="K303" s="7" t="n"/>
      <c r="L303" s="7" t="n"/>
      <c r="M303" s="10" t="n"/>
      <c r="N303" s="10" t="n"/>
      <c r="O303" s="7" t="n"/>
      <c r="P303" s="7" t="n"/>
      <c r="Q303" s="10" t="n"/>
      <c r="R303" s="10" t="n"/>
      <c r="S303" s="7" t="n"/>
      <c r="T303" s="7" t="n"/>
      <c r="U303" s="10" t="n"/>
      <c r="V303" s="10" t="n"/>
      <c r="W303" s="7" t="n"/>
      <c r="X303" s="7" t="n"/>
      <c r="Y303" s="7" t="n"/>
      <c r="Z303" s="7" t="n"/>
      <c r="AA303" s="7" t="n"/>
      <c r="AB303" s="7" t="n"/>
      <c r="AC303" s="14" t="n"/>
      <c r="AD303" s="19" t="n"/>
      <c r="AE303" s="13" t="n"/>
      <c r="AF303" s="13" t="n"/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n"/>
      <c r="C304" s="12" t="n"/>
      <c r="D304" s="11" t="n"/>
      <c r="E304" s="11" t="n"/>
      <c r="F304" s="12" t="n"/>
      <c r="G304" s="11" t="n"/>
      <c r="H304" s="19" t="n"/>
      <c r="I304" s="124" t="n"/>
      <c r="J304" s="9" t="n"/>
      <c r="K304" s="7" t="n"/>
      <c r="L304" s="7" t="n"/>
      <c r="M304" s="10" t="n"/>
      <c r="N304" s="10" t="n"/>
      <c r="O304" s="7" t="n"/>
      <c r="P304" s="7" t="n"/>
      <c r="Q304" s="10" t="n"/>
      <c r="R304" s="10" t="n"/>
      <c r="S304" s="7" t="n"/>
      <c r="T304" s="7" t="n"/>
      <c r="U304" s="10" t="n"/>
      <c r="V304" s="10" t="n"/>
      <c r="W304" s="7" t="n"/>
      <c r="X304" s="7" t="n"/>
      <c r="Y304" s="7" t="n"/>
      <c r="Z304" s="7" t="n"/>
      <c r="AA304" s="7" t="n"/>
      <c r="AB304" s="7" t="n"/>
      <c r="AC304" s="14" t="n"/>
      <c r="AD304" s="19" t="n"/>
      <c r="AE304" s="13" t="n"/>
      <c r="AF304" s="13" t="n"/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n"/>
      <c r="C305" s="12" t="n"/>
      <c r="D305" s="11" t="n"/>
      <c r="E305" s="11" t="n"/>
      <c r="F305" s="12" t="n"/>
      <c r="G305" s="11" t="n"/>
      <c r="H305" s="18" t="n"/>
      <c r="I305" s="124" t="n"/>
      <c r="J305" s="9" t="n"/>
      <c r="K305" s="7" t="n"/>
      <c r="L305" s="7" t="n"/>
      <c r="M305" s="10" t="n"/>
      <c r="N305" s="10" t="n"/>
      <c r="O305" s="7" t="n"/>
      <c r="P305" s="7" t="n"/>
      <c r="Q305" s="10" t="n"/>
      <c r="R305" s="10" t="n"/>
      <c r="S305" s="7" t="n"/>
      <c r="T305" s="7" t="n"/>
      <c r="U305" s="10" t="n"/>
      <c r="V305" s="10" t="n"/>
      <c r="W305" s="7" t="n"/>
      <c r="X305" s="7" t="n"/>
      <c r="Y305" s="7" t="n"/>
      <c r="Z305" s="7" t="n"/>
      <c r="AA305" s="7" t="n"/>
      <c r="AB305" s="7" t="n"/>
      <c r="AC305" s="14" t="n"/>
      <c r="AD305" s="18" t="n"/>
      <c r="AE305" s="13" t="n"/>
      <c r="AF305" s="13" t="n"/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n"/>
      <c r="C306" s="12" t="n"/>
      <c r="D306" s="11" t="n"/>
      <c r="E306" s="11" t="n"/>
      <c r="F306" s="12" t="n"/>
      <c r="G306" s="11" t="n"/>
      <c r="H306" s="19" t="n"/>
      <c r="I306" s="124" t="n"/>
      <c r="J306" s="9" t="n"/>
      <c r="K306" s="7" t="n"/>
      <c r="L306" s="7" t="n"/>
      <c r="M306" s="10" t="n"/>
      <c r="N306" s="10" t="n"/>
      <c r="O306" s="7" t="n"/>
      <c r="P306" s="7" t="n"/>
      <c r="Q306" s="10" t="n"/>
      <c r="R306" s="10" t="n"/>
      <c r="S306" s="7" t="n"/>
      <c r="T306" s="7" t="n"/>
      <c r="U306" s="10" t="n"/>
      <c r="V306" s="10" t="n"/>
      <c r="W306" s="7" t="n"/>
      <c r="X306" s="7" t="n"/>
      <c r="Y306" s="7" t="n"/>
      <c r="Z306" s="7" t="n"/>
      <c r="AA306" s="7" t="n"/>
      <c r="AB306" s="7" t="n"/>
      <c r="AC306" s="14" t="n"/>
      <c r="AD306" s="19" t="n"/>
      <c r="AE306" s="13" t="n"/>
      <c r="AF306" s="13" t="n"/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n"/>
      <c r="C307" s="12" t="n"/>
      <c r="D307" s="11" t="n"/>
      <c r="E307" s="11" t="n"/>
      <c r="F307" s="12" t="n"/>
      <c r="G307" s="11" t="n"/>
      <c r="H307" s="19" t="n"/>
      <c r="I307" s="124" t="n"/>
      <c r="J307" s="9" t="n"/>
      <c r="K307" s="7" t="n"/>
      <c r="L307" s="7" t="n"/>
      <c r="M307" s="10" t="n"/>
      <c r="N307" s="10" t="n"/>
      <c r="O307" s="7" t="n"/>
      <c r="P307" s="7" t="n"/>
      <c r="Q307" s="10" t="n"/>
      <c r="R307" s="10" t="n"/>
      <c r="S307" s="7" t="n"/>
      <c r="T307" s="7" t="n"/>
      <c r="U307" s="10" t="n"/>
      <c r="V307" s="10" t="n"/>
      <c r="W307" s="7" t="n"/>
      <c r="X307" s="7" t="n"/>
      <c r="Y307" s="7" t="n"/>
      <c r="Z307" s="7" t="n"/>
      <c r="AA307" s="7" t="n"/>
      <c r="AB307" s="7" t="n"/>
      <c r="AC307" s="14" t="n"/>
      <c r="AD307" s="19" t="n"/>
      <c r="AE307" s="13" t="n"/>
      <c r="AF307" s="13" t="n"/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n"/>
      <c r="C308" s="12" t="n"/>
      <c r="D308" s="11" t="n"/>
      <c r="E308" s="11" t="n"/>
      <c r="F308" s="12" t="n"/>
      <c r="G308" s="11" t="n"/>
      <c r="H308" s="18" t="n"/>
      <c r="I308" s="124" t="n"/>
      <c r="J308" s="9" t="n"/>
      <c r="K308" s="7" t="n"/>
      <c r="L308" s="7" t="n"/>
      <c r="M308" s="10" t="n"/>
      <c r="N308" s="10" t="n"/>
      <c r="O308" s="7" t="n"/>
      <c r="P308" s="7" t="n"/>
      <c r="Q308" s="10" t="n"/>
      <c r="R308" s="10" t="n"/>
      <c r="S308" s="7" t="n"/>
      <c r="T308" s="7" t="n"/>
      <c r="U308" s="10" t="n"/>
      <c r="V308" s="10" t="n"/>
      <c r="W308" s="7" t="n"/>
      <c r="X308" s="7" t="n"/>
      <c r="Y308" s="7" t="n"/>
      <c r="Z308" s="7" t="n"/>
      <c r="AA308" s="7" t="n"/>
      <c r="AB308" s="7" t="n"/>
      <c r="AC308" s="14" t="n"/>
      <c r="AD308" s="18" t="n"/>
      <c r="AE308" s="13" t="n"/>
      <c r="AF308" s="13" t="n"/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n"/>
      <c r="C309" s="12" t="n"/>
      <c r="D309" s="11" t="n"/>
      <c r="E309" s="11" t="n"/>
      <c r="F309" s="12" t="n"/>
      <c r="G309" s="11" t="n"/>
      <c r="H309" s="19" t="n"/>
      <c r="I309" s="124" t="n"/>
      <c r="J309" s="9" t="n"/>
      <c r="K309" s="7" t="n"/>
      <c r="L309" s="7" t="n"/>
      <c r="M309" s="10" t="n"/>
      <c r="N309" s="10" t="n"/>
      <c r="O309" s="7" t="n"/>
      <c r="P309" s="7" t="n"/>
      <c r="Q309" s="10" t="n"/>
      <c r="R309" s="10" t="n"/>
      <c r="S309" s="7" t="n"/>
      <c r="T309" s="7" t="n"/>
      <c r="U309" s="10" t="n"/>
      <c r="V309" s="10" t="n"/>
      <c r="W309" s="7" t="n"/>
      <c r="X309" s="7" t="n"/>
      <c r="Y309" s="7" t="n"/>
      <c r="Z309" s="7" t="n"/>
      <c r="AA309" s="7" t="n"/>
      <c r="AB309" s="7" t="n"/>
      <c r="AC309" s="14" t="n"/>
      <c r="AD309" s="19" t="n"/>
      <c r="AE309" s="13" t="n"/>
      <c r="AF309" s="13" t="n"/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n"/>
      <c r="C310" s="12" t="n"/>
      <c r="D310" s="11" t="n"/>
      <c r="E310" s="11" t="n"/>
      <c r="F310" s="12" t="n"/>
      <c r="G310" s="11" t="n"/>
      <c r="H310" s="19" t="n"/>
      <c r="I310" s="124" t="n"/>
      <c r="J310" s="9" t="n"/>
      <c r="K310" s="7" t="n"/>
      <c r="L310" s="7" t="n"/>
      <c r="M310" s="10" t="n"/>
      <c r="N310" s="10" t="n"/>
      <c r="O310" s="7" t="n"/>
      <c r="P310" s="7" t="n"/>
      <c r="Q310" s="10" t="n"/>
      <c r="R310" s="10" t="n"/>
      <c r="S310" s="7" t="n"/>
      <c r="T310" s="7" t="n"/>
      <c r="U310" s="10" t="n"/>
      <c r="V310" s="10" t="n"/>
      <c r="W310" s="7" t="n"/>
      <c r="X310" s="7" t="n"/>
      <c r="Y310" s="7" t="n"/>
      <c r="Z310" s="7" t="n"/>
      <c r="AA310" s="7" t="n"/>
      <c r="AB310" s="7" t="n"/>
      <c r="AC310" s="14" t="n"/>
      <c r="AD310" s="19" t="n"/>
      <c r="AE310" s="13" t="n"/>
      <c r="AF310" s="13" t="n"/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n"/>
      <c r="C311" s="12" t="n"/>
      <c r="D311" s="11" t="n"/>
      <c r="E311" s="11" t="n"/>
      <c r="F311" s="12" t="n"/>
      <c r="G311" s="11" t="n"/>
      <c r="H311" s="18" t="n"/>
      <c r="I311" s="124" t="n"/>
      <c r="J311" s="9" t="n"/>
      <c r="K311" s="7" t="n"/>
      <c r="L311" s="7" t="n"/>
      <c r="M311" s="10" t="n"/>
      <c r="N311" s="10" t="n"/>
      <c r="O311" s="7" t="n"/>
      <c r="P311" s="7" t="n"/>
      <c r="Q311" s="10" t="n"/>
      <c r="R311" s="10" t="n"/>
      <c r="S311" s="7" t="n"/>
      <c r="T311" s="7" t="n"/>
      <c r="U311" s="10" t="n"/>
      <c r="V311" s="10" t="n"/>
      <c r="W311" s="7" t="n"/>
      <c r="X311" s="7" t="n"/>
      <c r="Y311" s="7" t="n"/>
      <c r="Z311" s="7" t="n"/>
      <c r="AA311" s="7" t="n"/>
      <c r="AB311" s="7" t="n"/>
      <c r="AC311" s="14" t="n"/>
      <c r="AD311" s="18" t="n"/>
      <c r="AE311" s="13" t="n"/>
      <c r="AF311" s="13" t="n"/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n"/>
      <c r="C312" s="12" t="n"/>
      <c r="D312" s="11" t="n"/>
      <c r="E312" s="11" t="n"/>
      <c r="F312" s="12" t="n"/>
      <c r="G312" s="11" t="n"/>
      <c r="H312" s="19" t="n"/>
      <c r="I312" s="124" t="n"/>
      <c r="J312" s="9" t="n"/>
      <c r="K312" s="7" t="n"/>
      <c r="L312" s="7" t="n"/>
      <c r="M312" s="10" t="n"/>
      <c r="N312" s="10" t="n"/>
      <c r="O312" s="7" t="n"/>
      <c r="P312" s="7" t="n"/>
      <c r="Q312" s="10" t="n"/>
      <c r="R312" s="10" t="n"/>
      <c r="S312" s="7" t="n"/>
      <c r="T312" s="7" t="n"/>
      <c r="U312" s="10" t="n"/>
      <c r="V312" s="10" t="n"/>
      <c r="W312" s="7" t="n"/>
      <c r="X312" s="7" t="n"/>
      <c r="Y312" s="7" t="n"/>
      <c r="Z312" s="7" t="n"/>
      <c r="AA312" s="7" t="n"/>
      <c r="AB312" s="7" t="n"/>
      <c r="AC312" s="14" t="n"/>
      <c r="AD312" s="19" t="n"/>
      <c r="AE312" s="13" t="n"/>
      <c r="AF312" s="13" t="n"/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n"/>
      <c r="C313" s="12" t="n"/>
      <c r="D313" s="11" t="n"/>
      <c r="E313" s="11" t="n"/>
      <c r="F313" s="12" t="n"/>
      <c r="G313" s="11" t="n"/>
      <c r="H313" s="19" t="n"/>
      <c r="I313" s="124" t="n"/>
      <c r="J313" s="9" t="n"/>
      <c r="K313" s="7" t="n"/>
      <c r="L313" s="7" t="n"/>
      <c r="M313" s="10" t="n"/>
      <c r="N313" s="10" t="n"/>
      <c r="O313" s="7" t="n"/>
      <c r="P313" s="7" t="n"/>
      <c r="Q313" s="10" t="n"/>
      <c r="R313" s="10" t="n"/>
      <c r="S313" s="7" t="n"/>
      <c r="T313" s="7" t="n"/>
      <c r="U313" s="10" t="n"/>
      <c r="V313" s="10" t="n"/>
      <c r="W313" s="7" t="n"/>
      <c r="X313" s="7" t="n"/>
      <c r="Y313" s="7" t="n"/>
      <c r="Z313" s="7" t="n"/>
      <c r="AA313" s="7" t="n"/>
      <c r="AB313" s="7" t="n"/>
      <c r="AC313" s="14" t="n"/>
      <c r="AD313" s="19" t="n"/>
      <c r="AE313" s="13" t="n"/>
      <c r="AF313" s="13" t="n"/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n"/>
      <c r="C314" s="12" t="n"/>
      <c r="D314" s="11" t="n"/>
      <c r="E314" s="11" t="n"/>
      <c r="F314" s="12" t="n"/>
      <c r="G314" s="11" t="n"/>
      <c r="H314" s="18" t="n"/>
      <c r="I314" s="124" t="n"/>
      <c r="J314" s="9" t="n"/>
      <c r="K314" s="7" t="n"/>
      <c r="L314" s="7" t="n"/>
      <c r="M314" s="10" t="n"/>
      <c r="N314" s="10" t="n"/>
      <c r="O314" s="7" t="n"/>
      <c r="P314" s="7" t="n"/>
      <c r="Q314" s="10" t="n"/>
      <c r="R314" s="10" t="n"/>
      <c r="S314" s="7" t="n"/>
      <c r="T314" s="7" t="n"/>
      <c r="U314" s="10" t="n"/>
      <c r="V314" s="10" t="n"/>
      <c r="W314" s="7" t="n"/>
      <c r="X314" s="7" t="n"/>
      <c r="Y314" s="7" t="n"/>
      <c r="Z314" s="7" t="n"/>
      <c r="AA314" s="7" t="n"/>
      <c r="AB314" s="7" t="n"/>
      <c r="AC314" s="14" t="n"/>
      <c r="AD314" s="18" t="n"/>
      <c r="AE314" s="13" t="n"/>
      <c r="AF314" s="13" t="n"/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n"/>
      <c r="C315" s="12" t="n"/>
      <c r="D315" s="11" t="n"/>
      <c r="E315" s="11" t="n"/>
      <c r="F315" s="12" t="n"/>
      <c r="G315" s="11" t="n"/>
      <c r="H315" s="19" t="n"/>
      <c r="I315" s="124" t="n"/>
      <c r="J315" s="9" t="n"/>
      <c r="K315" s="7" t="n"/>
      <c r="L315" s="7" t="n"/>
      <c r="M315" s="10" t="n"/>
      <c r="N315" s="10" t="n"/>
      <c r="O315" s="7" t="n"/>
      <c r="P315" s="7" t="n"/>
      <c r="Q315" s="10" t="n"/>
      <c r="R315" s="10" t="n"/>
      <c r="S315" s="7" t="n"/>
      <c r="T315" s="7" t="n"/>
      <c r="U315" s="10" t="n"/>
      <c r="V315" s="10" t="n"/>
      <c r="W315" s="7" t="n"/>
      <c r="X315" s="7" t="n"/>
      <c r="Y315" s="7" t="n"/>
      <c r="Z315" s="7" t="n"/>
      <c r="AA315" s="7" t="n"/>
      <c r="AB315" s="7" t="n"/>
      <c r="AC315" s="14" t="n"/>
      <c r="AD315" s="19" t="n"/>
      <c r="AE315" s="13" t="n"/>
      <c r="AF315" s="13" t="n"/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n"/>
      <c r="C316" s="12" t="n"/>
      <c r="D316" s="11" t="n"/>
      <c r="E316" s="11" t="n"/>
      <c r="F316" s="12" t="n"/>
      <c r="G316" s="11" t="n"/>
      <c r="H316" s="19" t="n"/>
      <c r="I316" s="124" t="n"/>
      <c r="J316" s="9" t="n"/>
      <c r="K316" s="7" t="n"/>
      <c r="L316" s="7" t="n"/>
      <c r="M316" s="10" t="n"/>
      <c r="N316" s="10" t="n"/>
      <c r="O316" s="7" t="n"/>
      <c r="P316" s="7" t="n"/>
      <c r="Q316" s="10" t="n"/>
      <c r="R316" s="10" t="n"/>
      <c r="S316" s="7" t="n"/>
      <c r="T316" s="7" t="n"/>
      <c r="U316" s="10" t="n"/>
      <c r="V316" s="10" t="n"/>
      <c r="W316" s="7" t="n"/>
      <c r="X316" s="7" t="n"/>
      <c r="Y316" s="7" t="n"/>
      <c r="Z316" s="7" t="n"/>
      <c r="AA316" s="7" t="n"/>
      <c r="AB316" s="7" t="n"/>
      <c r="AC316" s="14" t="n"/>
      <c r="AD316" s="19" t="n"/>
      <c r="AE316" s="13" t="n"/>
      <c r="AF316" s="13" t="n"/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n"/>
      <c r="C317" s="12" t="n"/>
      <c r="D317" s="11" t="n"/>
      <c r="E317" s="11" t="n"/>
      <c r="F317" s="12" t="n"/>
      <c r="G317" s="11" t="n"/>
      <c r="H317" s="18" t="n"/>
      <c r="I317" s="124" t="n"/>
      <c r="J317" s="9" t="n"/>
      <c r="K317" s="7" t="n"/>
      <c r="L317" s="7" t="n"/>
      <c r="M317" s="10" t="n"/>
      <c r="N317" s="10" t="n"/>
      <c r="O317" s="7" t="n"/>
      <c r="P317" s="7" t="n"/>
      <c r="Q317" s="10" t="n"/>
      <c r="R317" s="10" t="n"/>
      <c r="S317" s="7" t="n"/>
      <c r="T317" s="7" t="n"/>
      <c r="U317" s="10" t="n"/>
      <c r="V317" s="10" t="n"/>
      <c r="W317" s="7" t="n"/>
      <c r="X317" s="7" t="n"/>
      <c r="Y317" s="7" t="n"/>
      <c r="Z317" s="7" t="n"/>
      <c r="AA317" s="7" t="n"/>
      <c r="AB317" s="7" t="n"/>
      <c r="AC317" s="14" t="n"/>
      <c r="AD317" s="18" t="n"/>
      <c r="AE317" s="13" t="n"/>
      <c r="AF317" s="13" t="n"/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n"/>
      <c r="C318" s="12" t="n"/>
      <c r="D318" s="11" t="n"/>
      <c r="E318" s="11" t="n"/>
      <c r="F318" s="12" t="n"/>
      <c r="G318" s="11" t="n"/>
      <c r="H318" s="19" t="n"/>
      <c r="I318" s="124" t="n"/>
      <c r="J318" s="9" t="n"/>
      <c r="K318" s="7" t="n"/>
      <c r="L318" s="7" t="n"/>
      <c r="M318" s="10" t="n"/>
      <c r="N318" s="10" t="n"/>
      <c r="O318" s="7" t="n"/>
      <c r="P318" s="7" t="n"/>
      <c r="Q318" s="10" t="n"/>
      <c r="R318" s="10" t="n"/>
      <c r="S318" s="7" t="n"/>
      <c r="T318" s="7" t="n"/>
      <c r="U318" s="10" t="n"/>
      <c r="V318" s="10" t="n"/>
      <c r="W318" s="7" t="n"/>
      <c r="X318" s="7" t="n"/>
      <c r="Y318" s="7" t="n"/>
      <c r="Z318" s="7" t="n"/>
      <c r="AA318" s="7" t="n"/>
      <c r="AB318" s="7" t="n"/>
      <c r="AC318" s="14" t="n"/>
      <c r="AD318" s="19" t="n"/>
      <c r="AE318" s="13" t="n"/>
      <c r="AF318" s="13" t="n"/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n"/>
      <c r="C319" s="12" t="n"/>
      <c r="D319" s="11" t="n"/>
      <c r="E319" s="11" t="n"/>
      <c r="F319" s="12" t="n"/>
      <c r="G319" s="11" t="n"/>
      <c r="H319" s="19" t="n"/>
      <c r="I319" s="124" t="n"/>
      <c r="J319" s="9" t="n"/>
      <c r="K319" s="7" t="n"/>
      <c r="L319" s="7" t="n"/>
      <c r="M319" s="10" t="n"/>
      <c r="N319" s="10" t="n"/>
      <c r="O319" s="7" t="n"/>
      <c r="P319" s="7" t="n"/>
      <c r="Q319" s="10" t="n"/>
      <c r="R319" s="10" t="n"/>
      <c r="S319" s="7" t="n"/>
      <c r="T319" s="7" t="n"/>
      <c r="U319" s="10" t="n"/>
      <c r="V319" s="10" t="n"/>
      <c r="W319" s="7" t="n"/>
      <c r="X319" s="7" t="n"/>
      <c r="Y319" s="7" t="n"/>
      <c r="Z319" s="7" t="n"/>
      <c r="AA319" s="7" t="n"/>
      <c r="AB319" s="7" t="n"/>
      <c r="AC319" s="14" t="n"/>
      <c r="AD319" s="19" t="n"/>
      <c r="AE319" s="13" t="n"/>
      <c r="AF319" s="13" t="n"/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n"/>
      <c r="C320" s="12" t="n"/>
      <c r="D320" s="11" t="n"/>
      <c r="E320" s="11" t="n"/>
      <c r="F320" s="12" t="n"/>
      <c r="G320" s="11" t="n"/>
      <c r="H320" s="18" t="n"/>
      <c r="I320" s="124" t="n"/>
      <c r="J320" s="9" t="n"/>
      <c r="K320" s="7" t="n"/>
      <c r="L320" s="7" t="n"/>
      <c r="M320" s="10" t="n"/>
      <c r="N320" s="10" t="n"/>
      <c r="O320" s="7" t="n"/>
      <c r="P320" s="7" t="n"/>
      <c r="Q320" s="10" t="n"/>
      <c r="R320" s="10" t="n"/>
      <c r="S320" s="7" t="n"/>
      <c r="T320" s="7" t="n"/>
      <c r="U320" s="10" t="n"/>
      <c r="V320" s="10" t="n"/>
      <c r="W320" s="7" t="n"/>
      <c r="X320" s="7" t="n"/>
      <c r="Y320" s="7" t="n"/>
      <c r="Z320" s="7" t="n"/>
      <c r="AA320" s="7" t="n"/>
      <c r="AB320" s="7" t="n"/>
      <c r="AC320" s="14" t="n"/>
      <c r="AD320" s="18" t="n"/>
      <c r="AE320" s="13" t="n"/>
      <c r="AF320" s="13" t="n"/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n"/>
      <c r="C321" s="12" t="n"/>
      <c r="D321" s="11" t="n"/>
      <c r="E321" s="11" t="n"/>
      <c r="F321" s="12" t="n"/>
      <c r="G321" s="11" t="n"/>
      <c r="H321" s="19" t="n"/>
      <c r="I321" s="124" t="n"/>
      <c r="J321" s="9" t="n"/>
      <c r="K321" s="7" t="n"/>
      <c r="L321" s="7" t="n"/>
      <c r="M321" s="10" t="n"/>
      <c r="N321" s="10" t="n"/>
      <c r="O321" s="7" t="n"/>
      <c r="P321" s="7" t="n"/>
      <c r="Q321" s="10" t="n"/>
      <c r="R321" s="10" t="n"/>
      <c r="S321" s="7" t="n"/>
      <c r="T321" s="7" t="n"/>
      <c r="U321" s="10" t="n"/>
      <c r="V321" s="10" t="n"/>
      <c r="W321" s="7" t="n"/>
      <c r="X321" s="7" t="n"/>
      <c r="Y321" s="7" t="n"/>
      <c r="Z321" s="7" t="n"/>
      <c r="AA321" s="7" t="n"/>
      <c r="AB321" s="7" t="n"/>
      <c r="AC321" s="14" t="n"/>
      <c r="AD321" s="19" t="n"/>
      <c r="AE321" s="13" t="n"/>
      <c r="AF321" s="13" t="n"/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n"/>
      <c r="C322" s="12" t="n"/>
      <c r="D322" s="11" t="n"/>
      <c r="E322" s="11" t="n"/>
      <c r="F322" s="12" t="n"/>
      <c r="G322" s="11" t="n"/>
      <c r="H322" s="19" t="n"/>
      <c r="I322" s="124" t="n"/>
      <c r="J322" s="9" t="n"/>
      <c r="K322" s="7" t="n"/>
      <c r="L322" s="7" t="n"/>
      <c r="M322" s="10" t="n"/>
      <c r="N322" s="10" t="n"/>
      <c r="O322" s="7" t="n"/>
      <c r="P322" s="7" t="n"/>
      <c r="Q322" s="10" t="n"/>
      <c r="R322" s="10" t="n"/>
      <c r="S322" s="7" t="n"/>
      <c r="T322" s="7" t="n"/>
      <c r="U322" s="10" t="n"/>
      <c r="V322" s="10" t="n"/>
      <c r="W322" s="7" t="n"/>
      <c r="X322" s="7" t="n"/>
      <c r="Y322" s="7" t="n"/>
      <c r="Z322" s="7" t="n"/>
      <c r="AA322" s="7" t="n"/>
      <c r="AB322" s="7" t="n"/>
      <c r="AC322" s="14" t="n"/>
      <c r="AD322" s="19" t="n"/>
      <c r="AE322" s="13" t="n"/>
      <c r="AF322" s="13" t="n"/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n"/>
      <c r="C323" s="12" t="n"/>
      <c r="D323" s="11" t="n"/>
      <c r="E323" s="11" t="n"/>
      <c r="F323" s="12" t="n"/>
      <c r="G323" s="11" t="n"/>
      <c r="H323" s="18" t="n"/>
      <c r="I323" s="124" t="n"/>
      <c r="J323" s="9" t="n"/>
      <c r="K323" s="7" t="n"/>
      <c r="L323" s="7" t="n"/>
      <c r="M323" s="10" t="n"/>
      <c r="N323" s="10" t="n"/>
      <c r="O323" s="7" t="n"/>
      <c r="P323" s="7" t="n"/>
      <c r="Q323" s="10" t="n"/>
      <c r="R323" s="10" t="n"/>
      <c r="S323" s="7" t="n"/>
      <c r="T323" s="7" t="n"/>
      <c r="U323" s="10" t="n"/>
      <c r="V323" s="10" t="n"/>
      <c r="W323" s="7" t="n"/>
      <c r="X323" s="7" t="n"/>
      <c r="Y323" s="7" t="n"/>
      <c r="Z323" s="7" t="n"/>
      <c r="AA323" s="7" t="n"/>
      <c r="AB323" s="7" t="n"/>
      <c r="AC323" s="14" t="n"/>
      <c r="AD323" s="18" t="n"/>
      <c r="AE323" s="13" t="n"/>
      <c r="AF323" s="13" t="n"/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n"/>
      <c r="C324" s="12" t="n"/>
      <c r="D324" s="11" t="n"/>
      <c r="E324" s="11" t="n"/>
      <c r="F324" s="12" t="n"/>
      <c r="G324" s="11" t="n"/>
      <c r="H324" s="19" t="n"/>
      <c r="I324" s="124" t="n"/>
      <c r="J324" s="9" t="n"/>
      <c r="K324" s="7" t="n"/>
      <c r="L324" s="7" t="n"/>
      <c r="M324" s="10" t="n"/>
      <c r="N324" s="10" t="n"/>
      <c r="O324" s="7" t="n"/>
      <c r="P324" s="7" t="n"/>
      <c r="Q324" s="10" t="n"/>
      <c r="R324" s="10" t="n"/>
      <c r="S324" s="7" t="n"/>
      <c r="T324" s="7" t="n"/>
      <c r="U324" s="10" t="n"/>
      <c r="V324" s="10" t="n"/>
      <c r="W324" s="7" t="n"/>
      <c r="X324" s="7" t="n"/>
      <c r="Y324" s="7" t="n"/>
      <c r="Z324" s="7" t="n"/>
      <c r="AA324" s="7" t="n"/>
      <c r="AB324" s="7" t="n"/>
      <c r="AC324" s="14" t="n"/>
      <c r="AD324" s="19" t="n"/>
      <c r="AE324" s="13" t="n"/>
      <c r="AF324" s="13" t="n"/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n"/>
      <c r="C325" s="12" t="n"/>
      <c r="D325" s="11" t="n"/>
      <c r="E325" s="11" t="n"/>
      <c r="F325" s="12" t="n"/>
      <c r="G325" s="11" t="n"/>
      <c r="H325" s="19" t="n"/>
      <c r="I325" s="124" t="n"/>
      <c r="J325" s="9" t="n"/>
      <c r="K325" s="7" t="n"/>
      <c r="L325" s="7" t="n"/>
      <c r="M325" s="10" t="n"/>
      <c r="N325" s="10" t="n"/>
      <c r="O325" s="7" t="n"/>
      <c r="P325" s="7" t="n"/>
      <c r="Q325" s="10" t="n"/>
      <c r="R325" s="10" t="n"/>
      <c r="S325" s="7" t="n"/>
      <c r="T325" s="7" t="n"/>
      <c r="U325" s="10" t="n"/>
      <c r="V325" s="10" t="n"/>
      <c r="W325" s="7" t="n"/>
      <c r="X325" s="7" t="n"/>
      <c r="Y325" s="7" t="n"/>
      <c r="Z325" s="7" t="n"/>
      <c r="AA325" s="7" t="n"/>
      <c r="AB325" s="7" t="n"/>
      <c r="AC325" s="14" t="n"/>
      <c r="AD325" s="19" t="n"/>
      <c r="AE325" s="13" t="n"/>
      <c r="AF325" s="13" t="n"/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n"/>
      <c r="C326" s="12" t="n"/>
      <c r="D326" s="11" t="n"/>
      <c r="E326" s="11" t="n"/>
      <c r="F326" s="12" t="n"/>
      <c r="G326" s="11" t="n"/>
      <c r="H326" s="18" t="n"/>
      <c r="I326" s="124" t="n"/>
      <c r="J326" s="9" t="n"/>
      <c r="K326" s="7" t="n"/>
      <c r="L326" s="7" t="n"/>
      <c r="M326" s="10" t="n"/>
      <c r="N326" s="10" t="n"/>
      <c r="O326" s="7" t="n"/>
      <c r="P326" s="7" t="n"/>
      <c r="Q326" s="10" t="n"/>
      <c r="R326" s="10" t="n"/>
      <c r="S326" s="7" t="n"/>
      <c r="T326" s="7" t="n"/>
      <c r="U326" s="10" t="n"/>
      <c r="V326" s="10" t="n"/>
      <c r="W326" s="7" t="n"/>
      <c r="X326" s="7" t="n"/>
      <c r="Y326" s="7" t="n"/>
      <c r="Z326" s="7" t="n"/>
      <c r="AA326" s="7" t="n"/>
      <c r="AB326" s="7" t="n"/>
      <c r="AC326" s="14" t="n"/>
      <c r="AD326" s="18" t="n"/>
      <c r="AE326" s="13" t="n"/>
      <c r="AF326" s="13" t="n"/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n"/>
      <c r="C327" s="12" t="n"/>
      <c r="D327" s="11" t="n"/>
      <c r="E327" s="11" t="n"/>
      <c r="F327" s="12" t="n"/>
      <c r="G327" s="11" t="n"/>
      <c r="H327" s="19" t="n"/>
      <c r="I327" s="124" t="n"/>
      <c r="J327" s="9" t="n"/>
      <c r="K327" s="7" t="n"/>
      <c r="L327" s="7" t="n"/>
      <c r="M327" s="10" t="n"/>
      <c r="N327" s="10" t="n"/>
      <c r="O327" s="7" t="n"/>
      <c r="P327" s="7" t="n"/>
      <c r="Q327" s="10" t="n"/>
      <c r="R327" s="10" t="n"/>
      <c r="S327" s="7" t="n"/>
      <c r="T327" s="7" t="n"/>
      <c r="U327" s="10" t="n"/>
      <c r="V327" s="10" t="n"/>
      <c r="W327" s="7" t="n"/>
      <c r="X327" s="7" t="n"/>
      <c r="Y327" s="7" t="n"/>
      <c r="Z327" s="7" t="n"/>
      <c r="AA327" s="7" t="n"/>
      <c r="AB327" s="7" t="n"/>
      <c r="AC327" s="14" t="n"/>
      <c r="AD327" s="19" t="n"/>
      <c r="AE327" s="13" t="n"/>
      <c r="AF327" s="13" t="n"/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n"/>
      <c r="C328" s="12" t="n"/>
      <c r="D328" s="11" t="n"/>
      <c r="E328" s="11" t="n"/>
      <c r="F328" s="12" t="n"/>
      <c r="G328" s="11" t="n"/>
      <c r="H328" s="19" t="n"/>
      <c r="I328" s="124" t="n"/>
      <c r="J328" s="9" t="n"/>
      <c r="K328" s="7" t="n"/>
      <c r="L328" s="7" t="n"/>
      <c r="M328" s="10" t="n"/>
      <c r="N328" s="10" t="n"/>
      <c r="O328" s="7" t="n"/>
      <c r="P328" s="7" t="n"/>
      <c r="Q328" s="10" t="n"/>
      <c r="R328" s="10" t="n"/>
      <c r="S328" s="7" t="n"/>
      <c r="T328" s="7" t="n"/>
      <c r="U328" s="10" t="n"/>
      <c r="V328" s="10" t="n"/>
      <c r="W328" s="7" t="n"/>
      <c r="X328" s="7" t="n"/>
      <c r="Y328" s="7" t="n"/>
      <c r="Z328" s="7" t="n"/>
      <c r="AA328" s="7" t="n"/>
      <c r="AB328" s="7" t="n"/>
      <c r="AC328" s="14" t="n"/>
      <c r="AD328" s="19" t="n"/>
      <c r="AE328" s="13" t="n"/>
      <c r="AF328" s="13" t="n"/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n"/>
      <c r="C329" s="12" t="n"/>
      <c r="D329" s="11" t="n"/>
      <c r="E329" s="11" t="n"/>
      <c r="F329" s="12" t="n"/>
      <c r="G329" s="11" t="n"/>
      <c r="H329" s="18" t="n"/>
      <c r="I329" s="124" t="n"/>
      <c r="J329" s="9" t="n"/>
      <c r="K329" s="7" t="n"/>
      <c r="L329" s="7" t="n"/>
      <c r="M329" s="10" t="n"/>
      <c r="N329" s="10" t="n"/>
      <c r="O329" s="7" t="n"/>
      <c r="P329" s="7" t="n"/>
      <c r="Q329" s="10" t="n"/>
      <c r="R329" s="10" t="n"/>
      <c r="S329" s="7" t="n"/>
      <c r="T329" s="7" t="n"/>
      <c r="U329" s="10" t="n"/>
      <c r="V329" s="10" t="n"/>
      <c r="W329" s="7" t="n"/>
      <c r="X329" s="7" t="n"/>
      <c r="Y329" s="7" t="n"/>
      <c r="Z329" s="7" t="n"/>
      <c r="AA329" s="7" t="n"/>
      <c r="AB329" s="7" t="n"/>
      <c r="AC329" s="14" t="n"/>
      <c r="AD329" s="18" t="n"/>
      <c r="AE329" s="13" t="n"/>
      <c r="AF329" s="13" t="n"/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n"/>
      <c r="C330" s="12" t="n"/>
      <c r="D330" s="11" t="n"/>
      <c r="E330" s="11" t="n"/>
      <c r="F330" s="12" t="n"/>
      <c r="G330" s="11" t="n"/>
      <c r="H330" s="19" t="n"/>
      <c r="I330" s="124" t="n"/>
      <c r="J330" s="9" t="n"/>
      <c r="K330" s="7" t="n"/>
      <c r="L330" s="7" t="n"/>
      <c r="M330" s="10" t="n"/>
      <c r="N330" s="10" t="n"/>
      <c r="O330" s="7" t="n"/>
      <c r="P330" s="7" t="n"/>
      <c r="Q330" s="10" t="n"/>
      <c r="R330" s="10" t="n"/>
      <c r="S330" s="7" t="n"/>
      <c r="T330" s="7" t="n"/>
      <c r="U330" s="10" t="n"/>
      <c r="V330" s="10" t="n"/>
      <c r="W330" s="7" t="n"/>
      <c r="X330" s="7" t="n"/>
      <c r="Y330" s="7" t="n"/>
      <c r="Z330" s="7" t="n"/>
      <c r="AA330" s="7" t="n"/>
      <c r="AB330" s="7" t="n"/>
      <c r="AC330" s="14" t="n"/>
      <c r="AD330" s="19" t="n"/>
      <c r="AE330" s="13" t="n"/>
      <c r="AF330" s="13" t="n"/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n"/>
      <c r="C331" s="12" t="n"/>
      <c r="D331" s="11" t="n"/>
      <c r="E331" s="11" t="n"/>
      <c r="F331" s="12" t="n"/>
      <c r="G331" s="11" t="n"/>
      <c r="H331" s="19" t="n"/>
      <c r="I331" s="124" t="n"/>
      <c r="J331" s="9" t="n"/>
      <c r="K331" s="7" t="n"/>
      <c r="L331" s="7" t="n"/>
      <c r="M331" s="10" t="n"/>
      <c r="N331" s="10" t="n"/>
      <c r="O331" s="7" t="n"/>
      <c r="P331" s="7" t="n"/>
      <c r="Q331" s="10" t="n"/>
      <c r="R331" s="10" t="n"/>
      <c r="S331" s="7" t="n"/>
      <c r="T331" s="7" t="n"/>
      <c r="U331" s="10" t="n"/>
      <c r="V331" s="10" t="n"/>
      <c r="W331" s="7" t="n"/>
      <c r="X331" s="7" t="n"/>
      <c r="Y331" s="7" t="n"/>
      <c r="Z331" s="7" t="n"/>
      <c r="AA331" s="7" t="n"/>
      <c r="AB331" s="7" t="n"/>
      <c r="AC331" s="14" t="n"/>
      <c r="AD331" s="19" t="n"/>
      <c r="AE331" s="13" t="n"/>
      <c r="AF331" s="13" t="n"/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n"/>
      <c r="C332" s="12" t="n"/>
      <c r="D332" s="11" t="n"/>
      <c r="E332" s="11" t="n"/>
      <c r="F332" s="12" t="n"/>
      <c r="G332" s="11" t="n"/>
      <c r="H332" s="18" t="n"/>
      <c r="I332" s="124" t="n"/>
      <c r="J332" s="9" t="n"/>
      <c r="K332" s="7" t="n"/>
      <c r="L332" s="7" t="n"/>
      <c r="M332" s="10" t="n"/>
      <c r="N332" s="10" t="n"/>
      <c r="O332" s="7" t="n"/>
      <c r="P332" s="7" t="n"/>
      <c r="Q332" s="10" t="n"/>
      <c r="R332" s="10" t="n"/>
      <c r="S332" s="7" t="n"/>
      <c r="T332" s="7" t="n"/>
      <c r="U332" s="10" t="n"/>
      <c r="V332" s="10" t="n"/>
      <c r="W332" s="7" t="n"/>
      <c r="X332" s="7" t="n"/>
      <c r="Y332" s="7" t="n"/>
      <c r="Z332" s="7" t="n"/>
      <c r="AA332" s="7" t="n"/>
      <c r="AB332" s="7" t="n"/>
      <c r="AC332" s="14" t="n"/>
      <c r="AD332" s="18" t="n"/>
      <c r="AE332" s="13" t="n"/>
      <c r="AF332" s="13" t="n"/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n"/>
      <c r="C333" s="12" t="n"/>
      <c r="D333" s="11" t="n"/>
      <c r="E333" s="11" t="n"/>
      <c r="F333" s="12" t="n"/>
      <c r="G333" s="11" t="n"/>
      <c r="H333" s="19" t="n"/>
      <c r="I333" s="124" t="n"/>
      <c r="J333" s="9" t="n"/>
      <c r="K333" s="7" t="n"/>
      <c r="L333" s="7" t="n"/>
      <c r="M333" s="10" t="n"/>
      <c r="N333" s="10" t="n"/>
      <c r="O333" s="7" t="n"/>
      <c r="P333" s="7" t="n"/>
      <c r="Q333" s="10" t="n"/>
      <c r="R333" s="10" t="n"/>
      <c r="S333" s="7" t="n"/>
      <c r="T333" s="7" t="n"/>
      <c r="U333" s="10" t="n"/>
      <c r="V333" s="10" t="n"/>
      <c r="W333" s="7" t="n"/>
      <c r="X333" s="7" t="n"/>
      <c r="Y333" s="7" t="n"/>
      <c r="Z333" s="7" t="n"/>
      <c r="AA333" s="7" t="n"/>
      <c r="AB333" s="7" t="n"/>
      <c r="AC333" s="14" t="n"/>
      <c r="AD333" s="19" t="n"/>
      <c r="AE333" s="13" t="n"/>
      <c r="AF333" s="13" t="n"/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n"/>
      <c r="C334" s="12" t="n"/>
      <c r="D334" s="11" t="n"/>
      <c r="E334" s="11" t="n"/>
      <c r="F334" s="12" t="n"/>
      <c r="G334" s="11" t="n"/>
      <c r="H334" s="19" t="n"/>
      <c r="I334" s="124" t="n"/>
      <c r="J334" s="9" t="n"/>
      <c r="K334" s="7" t="n"/>
      <c r="L334" s="7" t="n"/>
      <c r="M334" s="10" t="n"/>
      <c r="N334" s="10" t="n"/>
      <c r="O334" s="7" t="n"/>
      <c r="P334" s="7" t="n"/>
      <c r="Q334" s="10" t="n"/>
      <c r="R334" s="10" t="n"/>
      <c r="S334" s="7" t="n"/>
      <c r="T334" s="7" t="n"/>
      <c r="U334" s="10" t="n"/>
      <c r="V334" s="10" t="n"/>
      <c r="W334" s="7" t="n"/>
      <c r="X334" s="7" t="n"/>
      <c r="Y334" s="7" t="n"/>
      <c r="Z334" s="7" t="n"/>
      <c r="AA334" s="7" t="n"/>
      <c r="AB334" s="7" t="n"/>
      <c r="AC334" s="14" t="n"/>
      <c r="AD334" s="19" t="n"/>
      <c r="AE334" s="13" t="n"/>
      <c r="AF334" s="13" t="n"/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n"/>
      <c r="C335" s="12" t="n"/>
      <c r="D335" s="11" t="n"/>
      <c r="E335" s="11" t="n"/>
      <c r="F335" s="12" t="n"/>
      <c r="G335" s="11" t="n"/>
      <c r="H335" s="18" t="n"/>
      <c r="I335" s="124" t="n"/>
      <c r="J335" s="9" t="n"/>
      <c r="K335" s="7" t="n"/>
      <c r="L335" s="7" t="n"/>
      <c r="M335" s="10" t="n"/>
      <c r="N335" s="10" t="n"/>
      <c r="O335" s="7" t="n"/>
      <c r="P335" s="7" t="n"/>
      <c r="Q335" s="10" t="n"/>
      <c r="R335" s="10" t="n"/>
      <c r="S335" s="7" t="n"/>
      <c r="T335" s="7" t="n"/>
      <c r="U335" s="10" t="n"/>
      <c r="V335" s="10" t="n"/>
      <c r="W335" s="7" t="n"/>
      <c r="X335" s="7" t="n"/>
      <c r="Y335" s="7" t="n"/>
      <c r="Z335" s="7" t="n"/>
      <c r="AA335" s="7" t="n"/>
      <c r="AB335" s="7" t="n"/>
      <c r="AC335" s="14" t="n"/>
      <c r="AD335" s="18" t="n"/>
      <c r="AE335" s="13" t="n"/>
      <c r="AF335" s="13" t="n"/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n"/>
      <c r="C336" s="12" t="n"/>
      <c r="D336" s="11" t="n"/>
      <c r="E336" s="11" t="n"/>
      <c r="F336" s="12" t="n"/>
      <c r="G336" s="11" t="n"/>
      <c r="H336" s="19" t="n"/>
      <c r="I336" s="124" t="n"/>
      <c r="J336" s="9" t="n"/>
      <c r="K336" s="7" t="n"/>
      <c r="L336" s="7" t="n"/>
      <c r="M336" s="10" t="n"/>
      <c r="N336" s="10" t="n"/>
      <c r="O336" s="7" t="n"/>
      <c r="P336" s="7" t="n"/>
      <c r="Q336" s="10" t="n"/>
      <c r="R336" s="10" t="n"/>
      <c r="S336" s="7" t="n"/>
      <c r="T336" s="7" t="n"/>
      <c r="U336" s="10" t="n"/>
      <c r="V336" s="10" t="n"/>
      <c r="W336" s="7" t="n"/>
      <c r="X336" s="7" t="n"/>
      <c r="Y336" s="7" t="n"/>
      <c r="Z336" s="7" t="n"/>
      <c r="AA336" s="7" t="n"/>
      <c r="AB336" s="7" t="n"/>
      <c r="AC336" s="14" t="n"/>
      <c r="AD336" s="19" t="n"/>
      <c r="AE336" s="13" t="n"/>
      <c r="AF336" s="13" t="n"/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n"/>
      <c r="C337" s="12" t="n"/>
      <c r="D337" s="11" t="n"/>
      <c r="E337" s="11" t="n"/>
      <c r="F337" s="12" t="n"/>
      <c r="G337" s="11" t="n"/>
      <c r="H337" s="19" t="n"/>
      <c r="I337" s="124" t="n"/>
      <c r="J337" s="9" t="n"/>
      <c r="K337" s="7" t="n"/>
      <c r="L337" s="7" t="n"/>
      <c r="M337" s="10" t="n"/>
      <c r="N337" s="10" t="n"/>
      <c r="O337" s="7" t="n"/>
      <c r="P337" s="7" t="n"/>
      <c r="Q337" s="10" t="n"/>
      <c r="R337" s="10" t="n"/>
      <c r="S337" s="7" t="n"/>
      <c r="T337" s="7" t="n"/>
      <c r="U337" s="10" t="n"/>
      <c r="V337" s="10" t="n"/>
      <c r="W337" s="7" t="n"/>
      <c r="X337" s="7" t="n"/>
      <c r="Y337" s="7" t="n"/>
      <c r="Z337" s="7" t="n"/>
      <c r="AA337" s="7" t="n"/>
      <c r="AB337" s="7" t="n"/>
      <c r="AC337" s="14" t="n"/>
      <c r="AD337" s="19" t="n"/>
      <c r="AE337" s="13" t="n"/>
      <c r="AF337" s="13" t="n"/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n"/>
      <c r="C338" s="12" t="n"/>
      <c r="D338" s="11" t="n"/>
      <c r="E338" s="11" t="n"/>
      <c r="F338" s="12" t="n"/>
      <c r="G338" s="11" t="n"/>
      <c r="H338" s="18" t="n"/>
      <c r="I338" s="124" t="n"/>
      <c r="J338" s="9" t="n"/>
      <c r="K338" s="7" t="n"/>
      <c r="L338" s="7" t="n"/>
      <c r="M338" s="10" t="n"/>
      <c r="N338" s="10" t="n"/>
      <c r="O338" s="7" t="n"/>
      <c r="P338" s="7" t="n"/>
      <c r="Q338" s="10" t="n"/>
      <c r="R338" s="10" t="n"/>
      <c r="S338" s="7" t="n"/>
      <c r="T338" s="7" t="n"/>
      <c r="U338" s="10" t="n"/>
      <c r="V338" s="10" t="n"/>
      <c r="W338" s="7" t="n"/>
      <c r="X338" s="7" t="n"/>
      <c r="Y338" s="7" t="n"/>
      <c r="Z338" s="7" t="n"/>
      <c r="AA338" s="7" t="n"/>
      <c r="AB338" s="7" t="n"/>
      <c r="AC338" s="14" t="n"/>
      <c r="AD338" s="18" t="n"/>
      <c r="AE338" s="13" t="n"/>
      <c r="AF338" s="13" t="n"/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n"/>
      <c r="C339" s="12" t="n"/>
      <c r="D339" s="11" t="n"/>
      <c r="E339" s="11" t="n"/>
      <c r="F339" s="12" t="n"/>
      <c r="G339" s="11" t="n"/>
      <c r="H339" s="19" t="n"/>
      <c r="I339" s="124" t="n"/>
      <c r="J339" s="9" t="n"/>
      <c r="K339" s="7" t="n"/>
      <c r="L339" s="7" t="n"/>
      <c r="M339" s="10" t="n"/>
      <c r="N339" s="10" t="n"/>
      <c r="O339" s="7" t="n"/>
      <c r="P339" s="7" t="n"/>
      <c r="Q339" s="10" t="n"/>
      <c r="R339" s="10" t="n"/>
      <c r="S339" s="7" t="n"/>
      <c r="T339" s="7" t="n"/>
      <c r="U339" s="10" t="n"/>
      <c r="V339" s="10" t="n"/>
      <c r="W339" s="7" t="n"/>
      <c r="X339" s="7" t="n"/>
      <c r="Y339" s="7" t="n"/>
      <c r="Z339" s="7" t="n"/>
      <c r="AA339" s="7" t="n"/>
      <c r="AB339" s="7" t="n"/>
      <c r="AC339" s="14" t="n"/>
      <c r="AD339" s="19" t="n"/>
      <c r="AE339" s="13" t="n"/>
      <c r="AF339" s="13" t="n"/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n"/>
      <c r="C340" s="12" t="n"/>
      <c r="D340" s="11" t="n"/>
      <c r="E340" s="11" t="n"/>
      <c r="F340" s="12" t="n"/>
      <c r="G340" s="11" t="n"/>
      <c r="H340" s="19" t="n"/>
      <c r="I340" s="124" t="n"/>
      <c r="J340" s="9" t="n"/>
      <c r="K340" s="7" t="n"/>
      <c r="L340" s="7" t="n"/>
      <c r="M340" s="10" t="n"/>
      <c r="N340" s="10" t="n"/>
      <c r="O340" s="7" t="n"/>
      <c r="P340" s="7" t="n"/>
      <c r="Q340" s="10" t="n"/>
      <c r="R340" s="10" t="n"/>
      <c r="S340" s="7" t="n"/>
      <c r="T340" s="7" t="n"/>
      <c r="U340" s="10" t="n"/>
      <c r="V340" s="10" t="n"/>
      <c r="W340" s="7" t="n"/>
      <c r="X340" s="7" t="n"/>
      <c r="Y340" s="7" t="n"/>
      <c r="Z340" s="7" t="n"/>
      <c r="AA340" s="7" t="n"/>
      <c r="AB340" s="7" t="n"/>
      <c r="AC340" s="14" t="n"/>
      <c r="AD340" s="19" t="n"/>
      <c r="AE340" s="13" t="n"/>
      <c r="AF340" s="13" t="n"/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n"/>
      <c r="C341" s="12" t="n"/>
      <c r="D341" s="11" t="n"/>
      <c r="E341" s="11" t="n"/>
      <c r="F341" s="12" t="n"/>
      <c r="G341" s="11" t="n"/>
      <c r="H341" s="18" t="n"/>
      <c r="I341" s="124" t="n"/>
      <c r="J341" s="9" t="n"/>
      <c r="K341" s="7" t="n"/>
      <c r="L341" s="7" t="n"/>
      <c r="M341" s="10" t="n"/>
      <c r="N341" s="10" t="n"/>
      <c r="O341" s="7" t="n"/>
      <c r="P341" s="7" t="n"/>
      <c r="Q341" s="10" t="n"/>
      <c r="R341" s="10" t="n"/>
      <c r="S341" s="7" t="n"/>
      <c r="T341" s="7" t="n"/>
      <c r="U341" s="10" t="n"/>
      <c r="V341" s="10" t="n"/>
      <c r="W341" s="7" t="n"/>
      <c r="X341" s="7" t="n"/>
      <c r="Y341" s="7" t="n"/>
      <c r="Z341" s="7" t="n"/>
      <c r="AA341" s="7" t="n"/>
      <c r="AB341" s="7" t="n"/>
      <c r="AC341" s="14" t="n"/>
      <c r="AD341" s="18" t="n"/>
      <c r="AE341" s="13" t="n"/>
      <c r="AF341" s="13" t="n"/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n"/>
      <c r="C342" s="12" t="n"/>
      <c r="D342" s="11" t="n"/>
      <c r="E342" s="11" t="n"/>
      <c r="F342" s="12" t="n"/>
      <c r="G342" s="11" t="n"/>
      <c r="H342" s="19" t="n"/>
      <c r="I342" s="124" t="n"/>
      <c r="J342" s="9" t="n"/>
      <c r="K342" s="7" t="n"/>
      <c r="L342" s="7" t="n"/>
      <c r="M342" s="10" t="n"/>
      <c r="N342" s="10" t="n"/>
      <c r="O342" s="7" t="n"/>
      <c r="P342" s="7" t="n"/>
      <c r="Q342" s="10" t="n"/>
      <c r="R342" s="10" t="n"/>
      <c r="S342" s="7" t="n"/>
      <c r="T342" s="7" t="n"/>
      <c r="U342" s="10" t="n"/>
      <c r="V342" s="10" t="n"/>
      <c r="W342" s="7" t="n"/>
      <c r="X342" s="7" t="n"/>
      <c r="Y342" s="7" t="n"/>
      <c r="Z342" s="7" t="n"/>
      <c r="AA342" s="7" t="n"/>
      <c r="AB342" s="7" t="n"/>
      <c r="AC342" s="14" t="n"/>
      <c r="AD342" s="19" t="n"/>
      <c r="AE342" s="13" t="n"/>
      <c r="AF342" s="13" t="n"/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n"/>
      <c r="C343" s="12" t="n"/>
      <c r="D343" s="11" t="n"/>
      <c r="E343" s="11" t="n"/>
      <c r="F343" s="12" t="n"/>
      <c r="G343" s="11" t="n"/>
      <c r="H343" s="19" t="n"/>
      <c r="I343" s="124" t="n"/>
      <c r="J343" s="9" t="n"/>
      <c r="K343" s="7" t="n"/>
      <c r="L343" s="7" t="n"/>
      <c r="M343" s="10" t="n"/>
      <c r="N343" s="10" t="n"/>
      <c r="O343" s="7" t="n"/>
      <c r="P343" s="7" t="n"/>
      <c r="Q343" s="10" t="n"/>
      <c r="R343" s="10" t="n"/>
      <c r="S343" s="7" t="n"/>
      <c r="T343" s="7" t="n"/>
      <c r="U343" s="10" t="n"/>
      <c r="V343" s="10" t="n"/>
      <c r="W343" s="7" t="n"/>
      <c r="X343" s="7" t="n"/>
      <c r="Y343" s="7" t="n"/>
      <c r="Z343" s="7" t="n"/>
      <c r="AA343" s="7" t="n"/>
      <c r="AB343" s="7" t="n"/>
      <c r="AC343" s="14" t="n"/>
      <c r="AD343" s="19" t="n"/>
      <c r="AE343" s="13" t="n"/>
      <c r="AF343" s="13" t="n"/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n"/>
      <c r="C344" s="12" t="n"/>
      <c r="D344" s="11" t="n"/>
      <c r="E344" s="11" t="n"/>
      <c r="F344" s="12" t="n"/>
      <c r="G344" s="11" t="n"/>
      <c r="H344" s="18" t="n"/>
      <c r="I344" s="124" t="n"/>
      <c r="J344" s="9" t="n"/>
      <c r="K344" s="7" t="n"/>
      <c r="L344" s="7" t="n"/>
      <c r="M344" s="10" t="n"/>
      <c r="N344" s="10" t="n"/>
      <c r="O344" s="7" t="n"/>
      <c r="P344" s="7" t="n"/>
      <c r="Q344" s="10" t="n"/>
      <c r="R344" s="10" t="n"/>
      <c r="S344" s="7" t="n"/>
      <c r="T344" s="7" t="n"/>
      <c r="U344" s="10" t="n"/>
      <c r="V344" s="10" t="n"/>
      <c r="W344" s="7" t="n"/>
      <c r="X344" s="7" t="n"/>
      <c r="Y344" s="7" t="n"/>
      <c r="Z344" s="7" t="n"/>
      <c r="AA344" s="7" t="n"/>
      <c r="AB344" s="7" t="n"/>
      <c r="AC344" s="14" t="n"/>
      <c r="AD344" s="18" t="n"/>
      <c r="AE344" s="13" t="n"/>
      <c r="AF344" s="13" t="n"/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n"/>
      <c r="C345" s="12" t="n"/>
      <c r="D345" s="11" t="n"/>
      <c r="E345" s="11" t="n"/>
      <c r="F345" s="12" t="n"/>
      <c r="G345" s="11" t="n"/>
      <c r="H345" s="19" t="n"/>
      <c r="I345" s="124" t="n"/>
      <c r="J345" s="9" t="n"/>
      <c r="K345" s="7" t="n"/>
      <c r="L345" s="7" t="n"/>
      <c r="M345" s="10" t="n"/>
      <c r="N345" s="10" t="n"/>
      <c r="O345" s="7" t="n"/>
      <c r="P345" s="7" t="n"/>
      <c r="Q345" s="10" t="n"/>
      <c r="R345" s="10" t="n"/>
      <c r="S345" s="7" t="n"/>
      <c r="T345" s="7" t="n"/>
      <c r="U345" s="10" t="n"/>
      <c r="V345" s="10" t="n"/>
      <c r="W345" s="7" t="n"/>
      <c r="X345" s="7" t="n"/>
      <c r="Y345" s="7" t="n"/>
      <c r="Z345" s="7" t="n"/>
      <c r="AA345" s="7" t="n"/>
      <c r="AB345" s="7" t="n"/>
      <c r="AC345" s="14" t="n"/>
      <c r="AD345" s="19" t="n"/>
      <c r="AE345" s="13" t="n"/>
      <c r="AF345" s="13" t="n"/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n"/>
      <c r="C346" s="12" t="n"/>
      <c r="D346" s="11" t="n"/>
      <c r="E346" s="11" t="n"/>
      <c r="F346" s="12" t="n"/>
      <c r="G346" s="11" t="n"/>
      <c r="H346" s="19" t="n"/>
      <c r="I346" s="124" t="n"/>
      <c r="J346" s="9" t="n"/>
      <c r="K346" s="7" t="n"/>
      <c r="L346" s="7" t="n"/>
      <c r="M346" s="10" t="n"/>
      <c r="N346" s="10" t="n"/>
      <c r="O346" s="7" t="n"/>
      <c r="P346" s="7" t="n"/>
      <c r="Q346" s="10" t="n"/>
      <c r="R346" s="10" t="n"/>
      <c r="S346" s="7" t="n"/>
      <c r="T346" s="7" t="n"/>
      <c r="U346" s="10" t="n"/>
      <c r="V346" s="10" t="n"/>
      <c r="W346" s="7" t="n"/>
      <c r="X346" s="7" t="n"/>
      <c r="Y346" s="7" t="n"/>
      <c r="Z346" s="7" t="n"/>
      <c r="AA346" s="7" t="n"/>
      <c r="AB346" s="7" t="n"/>
      <c r="AC346" s="14" t="n"/>
      <c r="AD346" s="19" t="n"/>
      <c r="AE346" s="13" t="n"/>
      <c r="AF346" s="13" t="n"/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n"/>
      <c r="C347" s="12" t="n"/>
      <c r="D347" s="11" t="n"/>
      <c r="E347" s="11" t="n"/>
      <c r="F347" s="12" t="n"/>
      <c r="G347" s="11" t="n"/>
      <c r="H347" s="18" t="n"/>
      <c r="I347" s="124" t="n"/>
      <c r="J347" s="9" t="n"/>
      <c r="K347" s="7" t="n"/>
      <c r="L347" s="7" t="n"/>
      <c r="M347" s="10" t="n"/>
      <c r="N347" s="10" t="n"/>
      <c r="O347" s="7" t="n"/>
      <c r="P347" s="7" t="n"/>
      <c r="Q347" s="10" t="n"/>
      <c r="R347" s="10" t="n"/>
      <c r="S347" s="7" t="n"/>
      <c r="T347" s="7" t="n"/>
      <c r="U347" s="10" t="n"/>
      <c r="V347" s="10" t="n"/>
      <c r="W347" s="7" t="n"/>
      <c r="X347" s="7" t="n"/>
      <c r="Y347" s="7" t="n"/>
      <c r="Z347" s="7" t="n"/>
      <c r="AA347" s="7" t="n"/>
      <c r="AB347" s="7" t="n"/>
      <c r="AC347" s="14" t="n"/>
      <c r="AD347" s="18" t="n"/>
      <c r="AE347" s="13" t="n"/>
      <c r="AF347" s="13" t="n"/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n"/>
      <c r="C348" s="12" t="n"/>
      <c r="D348" s="11" t="n"/>
      <c r="E348" s="11" t="n"/>
      <c r="F348" s="12" t="n"/>
      <c r="G348" s="11" t="n"/>
      <c r="H348" s="19" t="n"/>
      <c r="I348" s="124" t="n"/>
      <c r="J348" s="9" t="n"/>
      <c r="K348" s="7" t="n"/>
      <c r="L348" s="7" t="n"/>
      <c r="M348" s="10" t="n"/>
      <c r="N348" s="10" t="n"/>
      <c r="O348" s="7" t="n"/>
      <c r="P348" s="7" t="n"/>
      <c r="Q348" s="10" t="n"/>
      <c r="R348" s="10" t="n"/>
      <c r="S348" s="7" t="n"/>
      <c r="T348" s="7" t="n"/>
      <c r="U348" s="10" t="n"/>
      <c r="V348" s="10" t="n"/>
      <c r="W348" s="7" t="n"/>
      <c r="X348" s="7" t="n"/>
      <c r="Y348" s="7" t="n"/>
      <c r="Z348" s="7" t="n"/>
      <c r="AA348" s="7" t="n"/>
      <c r="AB348" s="7" t="n"/>
      <c r="AC348" s="14" t="n"/>
      <c r="AD348" s="19" t="n"/>
      <c r="AE348" s="13" t="n"/>
      <c r="AF348" s="13" t="n"/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n"/>
      <c r="C349" s="12" t="n"/>
      <c r="D349" s="11" t="n"/>
      <c r="E349" s="11" t="n"/>
      <c r="F349" s="12" t="n"/>
      <c r="G349" s="11" t="n"/>
      <c r="H349" s="19" t="n"/>
      <c r="I349" s="124" t="n"/>
      <c r="J349" s="9" t="n"/>
      <c r="K349" s="7" t="n"/>
      <c r="L349" s="7" t="n"/>
      <c r="M349" s="10" t="n"/>
      <c r="N349" s="10" t="n"/>
      <c r="O349" s="7" t="n"/>
      <c r="P349" s="7" t="n"/>
      <c r="Q349" s="10" t="n"/>
      <c r="R349" s="10" t="n"/>
      <c r="S349" s="7" t="n"/>
      <c r="T349" s="7" t="n"/>
      <c r="U349" s="10" t="n"/>
      <c r="V349" s="10" t="n"/>
      <c r="W349" s="7" t="n"/>
      <c r="X349" s="7" t="n"/>
      <c r="Y349" s="7" t="n"/>
      <c r="Z349" s="7" t="n"/>
      <c r="AA349" s="7" t="n"/>
      <c r="AB349" s="7" t="n"/>
      <c r="AC349" s="14" t="n"/>
      <c r="AD349" s="19" t="n"/>
      <c r="AE349" s="13" t="n"/>
      <c r="AF349" s="13" t="n"/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n"/>
      <c r="C350" s="12" t="n"/>
      <c r="D350" s="11" t="n"/>
      <c r="E350" s="11" t="n"/>
      <c r="F350" s="12" t="n"/>
      <c r="G350" s="11" t="n"/>
      <c r="H350" s="18" t="n"/>
      <c r="I350" s="124" t="n"/>
      <c r="J350" s="9" t="n"/>
      <c r="K350" s="7" t="n"/>
      <c r="L350" s="7" t="n"/>
      <c r="M350" s="10" t="n"/>
      <c r="N350" s="10" t="n"/>
      <c r="O350" s="7" t="n"/>
      <c r="P350" s="7" t="n"/>
      <c r="Q350" s="10" t="n"/>
      <c r="R350" s="10" t="n"/>
      <c r="S350" s="7" t="n"/>
      <c r="T350" s="7" t="n"/>
      <c r="U350" s="10" t="n"/>
      <c r="V350" s="10" t="n"/>
      <c r="W350" s="7" t="n"/>
      <c r="X350" s="7" t="n"/>
      <c r="Y350" s="7" t="n"/>
      <c r="Z350" s="7" t="n"/>
      <c r="AA350" s="7" t="n"/>
      <c r="AB350" s="7" t="n"/>
      <c r="AC350" s="14" t="n"/>
      <c r="AD350" s="18" t="n"/>
      <c r="AE350" s="13" t="n"/>
      <c r="AF350" s="13" t="n"/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n"/>
      <c r="C351" s="12" t="n"/>
      <c r="D351" s="11" t="n"/>
      <c r="E351" s="11" t="n"/>
      <c r="F351" s="12" t="n"/>
      <c r="G351" s="11" t="n"/>
      <c r="H351" s="19" t="n"/>
      <c r="I351" s="124" t="n"/>
      <c r="J351" s="9" t="n"/>
      <c r="K351" s="7" t="n"/>
      <c r="L351" s="7" t="n"/>
      <c r="M351" s="10" t="n"/>
      <c r="N351" s="10" t="n"/>
      <c r="O351" s="7" t="n"/>
      <c r="P351" s="7" t="n"/>
      <c r="Q351" s="10" t="n"/>
      <c r="R351" s="10" t="n"/>
      <c r="S351" s="7" t="n"/>
      <c r="T351" s="7" t="n"/>
      <c r="U351" s="10" t="n"/>
      <c r="V351" s="10" t="n"/>
      <c r="W351" s="7" t="n"/>
      <c r="X351" s="7" t="n"/>
      <c r="Y351" s="7" t="n"/>
      <c r="Z351" s="7" t="n"/>
      <c r="AA351" s="7" t="n"/>
      <c r="AB351" s="7" t="n"/>
      <c r="AC351" s="14" t="n"/>
      <c r="AD351" s="19" t="n"/>
      <c r="AE351" s="13" t="n"/>
      <c r="AF351" s="13" t="n"/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n"/>
      <c r="C352" s="12" t="n"/>
      <c r="D352" s="11" t="n"/>
      <c r="E352" s="11" t="n"/>
      <c r="F352" s="12" t="n"/>
      <c r="G352" s="11" t="n"/>
      <c r="H352" s="19" t="n"/>
      <c r="I352" s="124" t="n"/>
      <c r="J352" s="9" t="n"/>
      <c r="K352" s="7" t="n"/>
      <c r="L352" s="7" t="n"/>
      <c r="M352" s="10" t="n"/>
      <c r="N352" s="10" t="n"/>
      <c r="O352" s="7" t="n"/>
      <c r="P352" s="7" t="n"/>
      <c r="Q352" s="10" t="n"/>
      <c r="R352" s="10" t="n"/>
      <c r="S352" s="7" t="n"/>
      <c r="T352" s="7" t="n"/>
      <c r="U352" s="10" t="n"/>
      <c r="V352" s="10" t="n"/>
      <c r="W352" s="7" t="n"/>
      <c r="X352" s="7" t="n"/>
      <c r="Y352" s="7" t="n"/>
      <c r="Z352" s="7" t="n"/>
      <c r="AA352" s="7" t="n"/>
      <c r="AB352" s="7" t="n"/>
      <c r="AC352" s="14" t="n"/>
      <c r="AD352" s="19" t="n"/>
      <c r="AE352" s="13" t="n"/>
      <c r="AF352" s="13" t="n"/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n"/>
      <c r="C353" s="12" t="n"/>
      <c r="D353" s="11" t="n"/>
      <c r="E353" s="11" t="n"/>
      <c r="F353" s="12" t="n"/>
      <c r="G353" s="11" t="n"/>
      <c r="H353" s="18" t="n"/>
      <c r="I353" s="124" t="n"/>
      <c r="J353" s="9" t="n"/>
      <c r="K353" s="7" t="n"/>
      <c r="L353" s="7" t="n"/>
      <c r="M353" s="10" t="n"/>
      <c r="N353" s="10" t="n"/>
      <c r="O353" s="7" t="n"/>
      <c r="P353" s="7" t="n"/>
      <c r="Q353" s="10" t="n"/>
      <c r="R353" s="10" t="n"/>
      <c r="S353" s="7" t="n"/>
      <c r="T353" s="7" t="n"/>
      <c r="U353" s="10" t="n"/>
      <c r="V353" s="10" t="n"/>
      <c r="W353" s="7" t="n"/>
      <c r="X353" s="7" t="n"/>
      <c r="Y353" s="7" t="n"/>
      <c r="Z353" s="7" t="n"/>
      <c r="AA353" s="7" t="n"/>
      <c r="AB353" s="7" t="n"/>
      <c r="AC353" s="14" t="n"/>
      <c r="AD353" s="18" t="n"/>
      <c r="AE353" s="13" t="n"/>
      <c r="AF353" s="13" t="n"/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n"/>
      <c r="C354" s="12" t="n"/>
      <c r="D354" s="11" t="n"/>
      <c r="E354" s="11" t="n"/>
      <c r="F354" s="12" t="n"/>
      <c r="G354" s="11" t="n"/>
      <c r="H354" s="19" t="n"/>
      <c r="I354" s="124" t="n"/>
      <c r="J354" s="9" t="n"/>
      <c r="K354" s="7" t="n"/>
      <c r="L354" s="7" t="n"/>
      <c r="M354" s="10" t="n"/>
      <c r="N354" s="10" t="n"/>
      <c r="O354" s="7" t="n"/>
      <c r="P354" s="7" t="n"/>
      <c r="Q354" s="10" t="n"/>
      <c r="R354" s="10" t="n"/>
      <c r="S354" s="7" t="n"/>
      <c r="T354" s="7" t="n"/>
      <c r="U354" s="10" t="n"/>
      <c r="V354" s="10" t="n"/>
      <c r="W354" s="7" t="n"/>
      <c r="X354" s="7" t="n"/>
      <c r="Y354" s="7" t="n"/>
      <c r="Z354" s="7" t="n"/>
      <c r="AA354" s="7" t="n"/>
      <c r="AB354" s="7" t="n"/>
      <c r="AC354" s="14" t="n"/>
      <c r="AD354" s="19" t="n"/>
      <c r="AE354" s="13" t="n"/>
      <c r="AF354" s="13" t="n"/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n"/>
      <c r="C355" s="12" t="n"/>
      <c r="D355" s="11" t="n"/>
      <c r="E355" s="11" t="n"/>
      <c r="F355" s="12" t="n"/>
      <c r="G355" s="11" t="n"/>
      <c r="H355" s="19" t="n"/>
      <c r="I355" s="124" t="n"/>
      <c r="J355" s="9" t="n"/>
      <c r="K355" s="7" t="n"/>
      <c r="L355" s="7" t="n"/>
      <c r="M355" s="10" t="n"/>
      <c r="N355" s="10" t="n"/>
      <c r="O355" s="7" t="n"/>
      <c r="P355" s="7" t="n"/>
      <c r="Q355" s="10" t="n"/>
      <c r="R355" s="10" t="n"/>
      <c r="S355" s="7" t="n"/>
      <c r="T355" s="7" t="n"/>
      <c r="U355" s="10" t="n"/>
      <c r="V355" s="10" t="n"/>
      <c r="W355" s="7" t="n"/>
      <c r="X355" s="7" t="n"/>
      <c r="Y355" s="7" t="n"/>
      <c r="Z355" s="7" t="n"/>
      <c r="AA355" s="7" t="n"/>
      <c r="AB355" s="7" t="n"/>
      <c r="AC355" s="14" t="n"/>
      <c r="AD355" s="19" t="n"/>
      <c r="AE355" s="13" t="n"/>
      <c r="AF355" s="13" t="n"/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n"/>
      <c r="C356" s="12" t="n"/>
      <c r="D356" s="11" t="n"/>
      <c r="E356" s="11" t="n"/>
      <c r="F356" s="12" t="n"/>
      <c r="G356" s="11" t="n"/>
      <c r="H356" s="18" t="n"/>
      <c r="I356" s="124" t="n"/>
      <c r="J356" s="9" t="n"/>
      <c r="K356" s="7" t="n"/>
      <c r="L356" s="7" t="n"/>
      <c r="M356" s="10" t="n"/>
      <c r="N356" s="10" t="n"/>
      <c r="O356" s="7" t="n"/>
      <c r="P356" s="7" t="n"/>
      <c r="Q356" s="10" t="n"/>
      <c r="R356" s="10" t="n"/>
      <c r="S356" s="7" t="n"/>
      <c r="T356" s="7" t="n"/>
      <c r="U356" s="10" t="n"/>
      <c r="V356" s="10" t="n"/>
      <c r="W356" s="7" t="n"/>
      <c r="X356" s="7" t="n"/>
      <c r="Y356" s="7" t="n"/>
      <c r="Z356" s="7" t="n"/>
      <c r="AA356" s="7" t="n"/>
      <c r="AB356" s="7" t="n"/>
      <c r="AC356" s="14" t="n"/>
      <c r="AD356" s="18" t="n"/>
      <c r="AE356" s="13" t="n"/>
      <c r="AF356" s="13" t="n"/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n"/>
      <c r="C357" s="12" t="n"/>
      <c r="D357" s="11" t="n"/>
      <c r="E357" s="11" t="n"/>
      <c r="F357" s="12" t="n"/>
      <c r="G357" s="11" t="n"/>
      <c r="H357" s="19" t="n"/>
      <c r="I357" s="124" t="n"/>
      <c r="J357" s="9" t="n"/>
      <c r="K357" s="7" t="n"/>
      <c r="L357" s="7" t="n"/>
      <c r="M357" s="10" t="n"/>
      <c r="N357" s="10" t="n"/>
      <c r="O357" s="7" t="n"/>
      <c r="P357" s="7" t="n"/>
      <c r="Q357" s="10" t="n"/>
      <c r="R357" s="10" t="n"/>
      <c r="S357" s="7" t="n"/>
      <c r="T357" s="7" t="n"/>
      <c r="U357" s="10" t="n"/>
      <c r="V357" s="10" t="n"/>
      <c r="W357" s="7" t="n"/>
      <c r="X357" s="7" t="n"/>
      <c r="Y357" s="7" t="n"/>
      <c r="Z357" s="7" t="n"/>
      <c r="AA357" s="7" t="n"/>
      <c r="AB357" s="7" t="n"/>
      <c r="AC357" s="14" t="n"/>
      <c r="AD357" s="19" t="n"/>
      <c r="AE357" s="13" t="n"/>
      <c r="AF357" s="13" t="n"/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n"/>
      <c r="C358" s="12" t="n"/>
      <c r="D358" s="11" t="n"/>
      <c r="E358" s="11" t="n"/>
      <c r="F358" s="12" t="n"/>
      <c r="G358" s="11" t="n"/>
      <c r="H358" s="19" t="n"/>
      <c r="I358" s="124" t="n"/>
      <c r="J358" s="9" t="n"/>
      <c r="K358" s="7" t="n"/>
      <c r="L358" s="7" t="n"/>
      <c r="M358" s="10" t="n"/>
      <c r="N358" s="10" t="n"/>
      <c r="O358" s="7" t="n"/>
      <c r="P358" s="7" t="n"/>
      <c r="Q358" s="10" t="n"/>
      <c r="R358" s="10" t="n"/>
      <c r="S358" s="7" t="n"/>
      <c r="T358" s="7" t="n"/>
      <c r="U358" s="10" t="n"/>
      <c r="V358" s="10" t="n"/>
      <c r="W358" s="7" t="n"/>
      <c r="X358" s="7" t="n"/>
      <c r="Y358" s="7" t="n"/>
      <c r="Z358" s="7" t="n"/>
      <c r="AA358" s="7" t="n"/>
      <c r="AB358" s="7" t="n"/>
      <c r="AC358" s="14" t="n"/>
      <c r="AD358" s="19" t="n"/>
      <c r="AE358" s="13" t="n"/>
      <c r="AF358" s="13" t="n"/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n"/>
      <c r="C359" s="12" t="n"/>
      <c r="D359" s="11" t="n"/>
      <c r="E359" s="11" t="n"/>
      <c r="F359" s="12" t="n"/>
      <c r="G359" s="11" t="n"/>
      <c r="H359" s="18" t="n"/>
      <c r="I359" s="124" t="n"/>
      <c r="J359" s="9" t="n"/>
      <c r="K359" s="7" t="n"/>
      <c r="L359" s="7" t="n"/>
      <c r="M359" s="10" t="n"/>
      <c r="N359" s="10" t="n"/>
      <c r="O359" s="7" t="n"/>
      <c r="P359" s="7" t="n"/>
      <c r="Q359" s="10" t="n"/>
      <c r="R359" s="10" t="n"/>
      <c r="S359" s="7" t="n"/>
      <c r="T359" s="7" t="n"/>
      <c r="U359" s="10" t="n"/>
      <c r="V359" s="10" t="n"/>
      <c r="W359" s="7" t="n"/>
      <c r="X359" s="7" t="n"/>
      <c r="Y359" s="7" t="n"/>
      <c r="Z359" s="7" t="n"/>
      <c r="AA359" s="7" t="n"/>
      <c r="AB359" s="7" t="n"/>
      <c r="AC359" s="14" t="n"/>
      <c r="AD359" s="18" t="n"/>
      <c r="AE359" s="13" t="n"/>
      <c r="AF359" s="13" t="n"/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n"/>
      <c r="C360" s="12" t="n"/>
      <c r="D360" s="11" t="n"/>
      <c r="E360" s="11" t="n"/>
      <c r="F360" s="12" t="n"/>
      <c r="G360" s="11" t="n"/>
      <c r="H360" s="19" t="n"/>
      <c r="I360" s="124" t="n"/>
      <c r="J360" s="9" t="n"/>
      <c r="K360" s="7" t="n"/>
      <c r="L360" s="7" t="n"/>
      <c r="M360" s="10" t="n"/>
      <c r="N360" s="10" t="n"/>
      <c r="O360" s="7" t="n"/>
      <c r="P360" s="7" t="n"/>
      <c r="Q360" s="10" t="n"/>
      <c r="R360" s="10" t="n"/>
      <c r="S360" s="7" t="n"/>
      <c r="T360" s="7" t="n"/>
      <c r="U360" s="10" t="n"/>
      <c r="V360" s="10" t="n"/>
      <c r="W360" s="7" t="n"/>
      <c r="X360" s="7" t="n"/>
      <c r="Y360" s="7" t="n"/>
      <c r="Z360" s="7" t="n"/>
      <c r="AA360" s="7" t="n"/>
      <c r="AB360" s="7" t="n"/>
      <c r="AC360" s="14" t="n"/>
      <c r="AD360" s="19" t="n"/>
      <c r="AE360" s="13" t="n"/>
      <c r="AF360" s="13" t="n"/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n"/>
      <c r="C361" s="12" t="n"/>
      <c r="D361" s="11" t="n"/>
      <c r="E361" s="11" t="n"/>
      <c r="F361" s="12" t="n"/>
      <c r="G361" s="11" t="n"/>
      <c r="H361" s="19" t="n"/>
      <c r="I361" s="124" t="n"/>
      <c r="J361" s="9" t="n"/>
      <c r="K361" s="7" t="n"/>
      <c r="L361" s="7" t="n"/>
      <c r="M361" s="10" t="n"/>
      <c r="N361" s="10" t="n"/>
      <c r="O361" s="7" t="n"/>
      <c r="P361" s="7" t="n"/>
      <c r="Q361" s="10" t="n"/>
      <c r="R361" s="10" t="n"/>
      <c r="S361" s="7" t="n"/>
      <c r="T361" s="7" t="n"/>
      <c r="U361" s="10" t="n"/>
      <c r="V361" s="10" t="n"/>
      <c r="W361" s="7" t="n"/>
      <c r="X361" s="7" t="n"/>
      <c r="Y361" s="7" t="n"/>
      <c r="Z361" s="7" t="n"/>
      <c r="AA361" s="7" t="n"/>
      <c r="AB361" s="7" t="n"/>
      <c r="AC361" s="14" t="n"/>
      <c r="AD361" s="19" t="n"/>
      <c r="AE361" s="13" t="n"/>
      <c r="AF361" s="13" t="n"/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n"/>
      <c r="C362" s="12" t="n"/>
      <c r="D362" s="11" t="n"/>
      <c r="E362" s="11" t="n"/>
      <c r="F362" s="12" t="n"/>
      <c r="G362" s="11" t="n"/>
      <c r="H362" s="18" t="n"/>
      <c r="I362" s="124" t="n"/>
      <c r="J362" s="9" t="n"/>
      <c r="K362" s="7" t="n"/>
      <c r="L362" s="7" t="n"/>
      <c r="M362" s="10" t="n"/>
      <c r="N362" s="10" t="n"/>
      <c r="O362" s="7" t="n"/>
      <c r="P362" s="7" t="n"/>
      <c r="Q362" s="10" t="n"/>
      <c r="R362" s="10" t="n"/>
      <c r="S362" s="7" t="n"/>
      <c r="T362" s="7" t="n"/>
      <c r="U362" s="10" t="n"/>
      <c r="V362" s="10" t="n"/>
      <c r="W362" s="7" t="n"/>
      <c r="X362" s="7" t="n"/>
      <c r="Y362" s="7" t="n"/>
      <c r="Z362" s="7" t="n"/>
      <c r="AA362" s="7" t="n"/>
      <c r="AB362" s="7" t="n"/>
      <c r="AC362" s="14" t="n"/>
      <c r="AD362" s="18" t="n"/>
      <c r="AE362" s="13" t="n"/>
      <c r="AF362" s="13" t="n"/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n"/>
      <c r="C363" s="12" t="n"/>
      <c r="D363" s="11" t="n"/>
      <c r="E363" s="11" t="n"/>
      <c r="F363" s="12" t="n"/>
      <c r="G363" s="11" t="n"/>
      <c r="H363" s="19" t="n"/>
      <c r="I363" s="124" t="n"/>
      <c r="J363" s="9" t="n"/>
      <c r="K363" s="7" t="n"/>
      <c r="L363" s="7" t="n"/>
      <c r="M363" s="10" t="n"/>
      <c r="N363" s="10" t="n"/>
      <c r="O363" s="7" t="n"/>
      <c r="P363" s="7" t="n"/>
      <c r="Q363" s="10" t="n"/>
      <c r="R363" s="10" t="n"/>
      <c r="S363" s="7" t="n"/>
      <c r="T363" s="7" t="n"/>
      <c r="U363" s="10" t="n"/>
      <c r="V363" s="10" t="n"/>
      <c r="W363" s="7" t="n"/>
      <c r="X363" s="7" t="n"/>
      <c r="Y363" s="7" t="n"/>
      <c r="Z363" s="7" t="n"/>
      <c r="AA363" s="7" t="n"/>
      <c r="AB363" s="7" t="n"/>
      <c r="AC363" s="14" t="n"/>
      <c r="AD363" s="19" t="n"/>
      <c r="AE363" s="13" t="n"/>
      <c r="AF363" s="13" t="n"/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n"/>
      <c r="C364" s="12" t="n"/>
      <c r="D364" s="11" t="n"/>
      <c r="E364" s="11" t="n"/>
      <c r="F364" s="12" t="n"/>
      <c r="G364" s="11" t="n"/>
      <c r="H364" s="19" t="n"/>
      <c r="I364" s="124" t="n"/>
      <c r="J364" s="9" t="n"/>
      <c r="K364" s="7" t="n"/>
      <c r="L364" s="7" t="n"/>
      <c r="M364" s="10" t="n"/>
      <c r="N364" s="10" t="n"/>
      <c r="O364" s="7" t="n"/>
      <c r="P364" s="7" t="n"/>
      <c r="Q364" s="10" t="n"/>
      <c r="R364" s="10" t="n"/>
      <c r="S364" s="7" t="n"/>
      <c r="T364" s="7" t="n"/>
      <c r="U364" s="10" t="n"/>
      <c r="V364" s="10" t="n"/>
      <c r="W364" s="7" t="n"/>
      <c r="X364" s="7" t="n"/>
      <c r="Y364" s="7" t="n"/>
      <c r="Z364" s="7" t="n"/>
      <c r="AA364" s="7" t="n"/>
      <c r="AB364" s="7" t="n"/>
      <c r="AC364" s="14" t="n"/>
      <c r="AD364" s="19" t="n"/>
      <c r="AE364" s="13" t="n"/>
      <c r="AF364" s="13" t="n"/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n"/>
      <c r="C365" s="12" t="n"/>
      <c r="D365" s="11" t="n"/>
      <c r="E365" s="11" t="n"/>
      <c r="F365" s="12" t="n"/>
      <c r="G365" s="11" t="n"/>
      <c r="H365" s="18" t="n"/>
      <c r="I365" s="124" t="n"/>
      <c r="J365" s="9" t="n"/>
      <c r="K365" s="7" t="n"/>
      <c r="L365" s="7" t="n"/>
      <c r="M365" s="10" t="n"/>
      <c r="N365" s="10" t="n"/>
      <c r="O365" s="7" t="n"/>
      <c r="P365" s="7" t="n"/>
      <c r="Q365" s="10" t="n"/>
      <c r="R365" s="10" t="n"/>
      <c r="S365" s="7" t="n"/>
      <c r="T365" s="7" t="n"/>
      <c r="U365" s="10" t="n"/>
      <c r="V365" s="10" t="n"/>
      <c r="W365" s="7" t="n"/>
      <c r="X365" s="7" t="n"/>
      <c r="Y365" s="7" t="n"/>
      <c r="Z365" s="7" t="n"/>
      <c r="AA365" s="7" t="n"/>
      <c r="AB365" s="7" t="n"/>
      <c r="AC365" s="14" t="n"/>
      <c r="AD365" s="18" t="n"/>
      <c r="AE365" s="13" t="n"/>
      <c r="AF365" s="13" t="n"/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n"/>
      <c r="C366" s="12" t="n"/>
      <c r="D366" s="11" t="n"/>
      <c r="E366" s="11" t="n"/>
      <c r="F366" s="12" t="n"/>
      <c r="G366" s="11" t="n"/>
      <c r="H366" s="19" t="n"/>
      <c r="I366" s="124" t="n"/>
      <c r="J366" s="9" t="n"/>
      <c r="K366" s="7" t="n"/>
      <c r="L366" s="7" t="n"/>
      <c r="M366" s="10" t="n"/>
      <c r="N366" s="10" t="n"/>
      <c r="O366" s="7" t="n"/>
      <c r="P366" s="7" t="n"/>
      <c r="Q366" s="10" t="n"/>
      <c r="R366" s="10" t="n"/>
      <c r="S366" s="7" t="n"/>
      <c r="T366" s="7" t="n"/>
      <c r="U366" s="10" t="n"/>
      <c r="V366" s="10" t="n"/>
      <c r="W366" s="7" t="n"/>
      <c r="X366" s="7" t="n"/>
      <c r="Y366" s="7" t="n"/>
      <c r="Z366" s="7" t="n"/>
      <c r="AA366" s="7" t="n"/>
      <c r="AB366" s="7" t="n"/>
      <c r="AC366" s="14" t="n"/>
      <c r="AD366" s="19" t="n"/>
      <c r="AE366" s="13" t="n"/>
      <c r="AF366" s="13" t="n"/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n"/>
      <c r="C367" s="12" t="n"/>
      <c r="D367" s="11" t="n"/>
      <c r="E367" s="11" t="n"/>
      <c r="F367" s="12" t="n"/>
      <c r="G367" s="11" t="n"/>
      <c r="H367" s="19" t="n"/>
      <c r="I367" s="124" t="n"/>
      <c r="J367" s="9" t="n"/>
      <c r="K367" s="7" t="n"/>
      <c r="L367" s="7" t="n"/>
      <c r="M367" s="10" t="n"/>
      <c r="N367" s="10" t="n"/>
      <c r="O367" s="7" t="n"/>
      <c r="P367" s="7" t="n"/>
      <c r="Q367" s="10" t="n"/>
      <c r="R367" s="10" t="n"/>
      <c r="S367" s="7" t="n"/>
      <c r="T367" s="7" t="n"/>
      <c r="U367" s="10" t="n"/>
      <c r="V367" s="10" t="n"/>
      <c r="W367" s="7" t="n"/>
      <c r="X367" s="7" t="n"/>
      <c r="Y367" s="7" t="n"/>
      <c r="Z367" s="7" t="n"/>
      <c r="AA367" s="7" t="n"/>
      <c r="AB367" s="7" t="n"/>
      <c r="AC367" s="14" t="n"/>
      <c r="AD367" s="19" t="n"/>
      <c r="AE367" s="13" t="n"/>
      <c r="AF367" s="13" t="n"/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n"/>
      <c r="C368" s="12" t="n"/>
      <c r="D368" s="11" t="n"/>
      <c r="E368" s="11" t="n"/>
      <c r="F368" s="12" t="n"/>
      <c r="G368" s="11" t="n"/>
      <c r="H368" s="18" t="n"/>
      <c r="I368" s="124" t="n"/>
      <c r="J368" s="9" t="n"/>
      <c r="K368" s="7" t="n"/>
      <c r="L368" s="7" t="n"/>
      <c r="M368" s="10" t="n"/>
      <c r="N368" s="10" t="n"/>
      <c r="O368" s="7" t="n"/>
      <c r="P368" s="7" t="n"/>
      <c r="Q368" s="10" t="n"/>
      <c r="R368" s="10" t="n"/>
      <c r="S368" s="7" t="n"/>
      <c r="T368" s="7" t="n"/>
      <c r="U368" s="10" t="n"/>
      <c r="V368" s="10" t="n"/>
      <c r="W368" s="7" t="n"/>
      <c r="X368" s="7" t="n"/>
      <c r="Y368" s="7" t="n"/>
      <c r="Z368" s="7" t="n"/>
      <c r="AA368" s="7" t="n"/>
      <c r="AB368" s="7" t="n"/>
      <c r="AC368" s="14" t="n"/>
      <c r="AD368" s="18" t="n"/>
      <c r="AE368" s="13" t="n"/>
      <c r="AF368" s="13" t="n"/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n"/>
      <c r="C369" s="12" t="n"/>
      <c r="D369" s="11" t="n"/>
      <c r="E369" s="11" t="n"/>
      <c r="F369" s="12" t="n"/>
      <c r="G369" s="11" t="n"/>
      <c r="H369" s="19" t="n"/>
      <c r="I369" s="124" t="n"/>
      <c r="J369" s="9" t="n"/>
      <c r="K369" s="7" t="n"/>
      <c r="L369" s="7" t="n"/>
      <c r="M369" s="10" t="n"/>
      <c r="N369" s="10" t="n"/>
      <c r="O369" s="7" t="n"/>
      <c r="P369" s="7" t="n"/>
      <c r="Q369" s="10" t="n"/>
      <c r="R369" s="10" t="n"/>
      <c r="S369" s="7" t="n"/>
      <c r="T369" s="7" t="n"/>
      <c r="U369" s="10" t="n"/>
      <c r="V369" s="10" t="n"/>
      <c r="W369" s="7" t="n"/>
      <c r="X369" s="7" t="n"/>
      <c r="Y369" s="7" t="n"/>
      <c r="Z369" s="7" t="n"/>
      <c r="AA369" s="7" t="n"/>
      <c r="AB369" s="7" t="n"/>
      <c r="AC369" s="14" t="n"/>
      <c r="AD369" s="19" t="n"/>
      <c r="AE369" s="13" t="n"/>
      <c r="AF369" s="13" t="n"/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n"/>
      <c r="C370" s="12" t="n"/>
      <c r="D370" s="11" t="n"/>
      <c r="E370" s="11" t="n"/>
      <c r="F370" s="12" t="n"/>
      <c r="G370" s="11" t="n"/>
      <c r="H370" s="19" t="n"/>
      <c r="I370" s="124" t="n"/>
      <c r="J370" s="9" t="n"/>
      <c r="K370" s="7" t="n"/>
      <c r="L370" s="7" t="n"/>
      <c r="M370" s="10" t="n"/>
      <c r="N370" s="10" t="n"/>
      <c r="O370" s="7" t="n"/>
      <c r="P370" s="7" t="n"/>
      <c r="Q370" s="10" t="n"/>
      <c r="R370" s="10" t="n"/>
      <c r="S370" s="7" t="n"/>
      <c r="T370" s="7" t="n"/>
      <c r="U370" s="10" t="n"/>
      <c r="V370" s="10" t="n"/>
      <c r="W370" s="7" t="n"/>
      <c r="X370" s="7" t="n"/>
      <c r="Y370" s="7" t="n"/>
      <c r="Z370" s="7" t="n"/>
      <c r="AA370" s="7" t="n"/>
      <c r="AB370" s="7" t="n"/>
      <c r="AC370" s="14" t="n"/>
      <c r="AD370" s="19" t="n"/>
      <c r="AE370" s="13" t="n"/>
      <c r="AF370" s="13" t="n"/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n"/>
      <c r="C371" s="12" t="n"/>
      <c r="D371" s="11" t="n"/>
      <c r="E371" s="11" t="n"/>
      <c r="F371" s="12" t="n"/>
      <c r="G371" s="11" t="n"/>
      <c r="H371" s="18" t="n"/>
      <c r="I371" s="124" t="n"/>
      <c r="J371" s="9" t="n"/>
      <c r="K371" s="7" t="n"/>
      <c r="L371" s="7" t="n"/>
      <c r="M371" s="10" t="n"/>
      <c r="N371" s="10" t="n"/>
      <c r="O371" s="7" t="n"/>
      <c r="P371" s="7" t="n"/>
      <c r="Q371" s="10" t="n"/>
      <c r="R371" s="10" t="n"/>
      <c r="S371" s="7" t="n"/>
      <c r="T371" s="7" t="n"/>
      <c r="U371" s="10" t="n"/>
      <c r="V371" s="10" t="n"/>
      <c r="W371" s="7" t="n"/>
      <c r="X371" s="7" t="n"/>
      <c r="Y371" s="7" t="n"/>
      <c r="Z371" s="7" t="n"/>
      <c r="AA371" s="7" t="n"/>
      <c r="AB371" s="7" t="n"/>
      <c r="AC371" s="14" t="n"/>
      <c r="AD371" s="18" t="n"/>
      <c r="AE371" s="13" t="n"/>
      <c r="AF371" s="13" t="n"/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n"/>
      <c r="C372" s="12" t="n"/>
      <c r="D372" s="11" t="n"/>
      <c r="E372" s="11" t="n"/>
      <c r="F372" s="12" t="n"/>
      <c r="G372" s="11" t="n"/>
      <c r="H372" s="19" t="n"/>
      <c r="I372" s="124" t="n"/>
      <c r="J372" s="9" t="n"/>
      <c r="K372" s="7" t="n"/>
      <c r="L372" s="7" t="n"/>
      <c r="M372" s="10" t="n"/>
      <c r="N372" s="10" t="n"/>
      <c r="O372" s="7" t="n"/>
      <c r="P372" s="7" t="n"/>
      <c r="Q372" s="10" t="n"/>
      <c r="R372" s="10" t="n"/>
      <c r="S372" s="7" t="n"/>
      <c r="T372" s="7" t="n"/>
      <c r="U372" s="10" t="n"/>
      <c r="V372" s="10" t="n"/>
      <c r="W372" s="7" t="n"/>
      <c r="X372" s="7" t="n"/>
      <c r="Y372" s="7" t="n"/>
      <c r="Z372" s="7" t="n"/>
      <c r="AA372" s="7" t="n"/>
      <c r="AB372" s="7" t="n"/>
      <c r="AC372" s="14" t="n"/>
      <c r="AD372" s="19" t="n"/>
      <c r="AE372" s="13" t="n"/>
      <c r="AF372" s="13" t="n"/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n"/>
      <c r="C373" s="12" t="n"/>
      <c r="D373" s="11" t="n"/>
      <c r="E373" s="11" t="n"/>
      <c r="F373" s="12" t="n"/>
      <c r="G373" s="11" t="n"/>
      <c r="H373" s="19" t="n"/>
      <c r="I373" s="124" t="n"/>
      <c r="J373" s="9" t="n"/>
      <c r="K373" s="7" t="n"/>
      <c r="L373" s="7" t="n"/>
      <c r="M373" s="10" t="n"/>
      <c r="N373" s="10" t="n"/>
      <c r="O373" s="7" t="n"/>
      <c r="P373" s="7" t="n"/>
      <c r="Q373" s="10" t="n"/>
      <c r="R373" s="10" t="n"/>
      <c r="S373" s="7" t="n"/>
      <c r="T373" s="7" t="n"/>
      <c r="U373" s="10" t="n"/>
      <c r="V373" s="10" t="n"/>
      <c r="W373" s="7" t="n"/>
      <c r="X373" s="7" t="n"/>
      <c r="Y373" s="7" t="n"/>
      <c r="Z373" s="7" t="n"/>
      <c r="AA373" s="7" t="n"/>
      <c r="AB373" s="7" t="n"/>
      <c r="AC373" s="14" t="n"/>
      <c r="AD373" s="19" t="n"/>
      <c r="AE373" s="13" t="n"/>
      <c r="AF373" s="13" t="n"/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n"/>
      <c r="C374" s="12" t="n"/>
      <c r="D374" s="11" t="n"/>
      <c r="E374" s="11" t="n"/>
      <c r="F374" s="12" t="n"/>
      <c r="G374" s="11" t="n"/>
      <c r="H374" s="18" t="n"/>
      <c r="I374" s="124" t="n"/>
      <c r="J374" s="9" t="n"/>
      <c r="K374" s="7" t="n"/>
      <c r="L374" s="7" t="n"/>
      <c r="M374" s="10" t="n"/>
      <c r="N374" s="10" t="n"/>
      <c r="O374" s="7" t="n"/>
      <c r="P374" s="7" t="n"/>
      <c r="Q374" s="10" t="n"/>
      <c r="R374" s="10" t="n"/>
      <c r="S374" s="7" t="n"/>
      <c r="T374" s="7" t="n"/>
      <c r="U374" s="10" t="n"/>
      <c r="V374" s="10" t="n"/>
      <c r="W374" s="7" t="n"/>
      <c r="X374" s="7" t="n"/>
      <c r="Y374" s="7" t="n"/>
      <c r="Z374" s="7" t="n"/>
      <c r="AA374" s="7" t="n"/>
      <c r="AB374" s="7" t="n"/>
      <c r="AC374" s="14" t="n"/>
      <c r="AD374" s="18" t="n"/>
      <c r="AE374" s="13" t="n"/>
      <c r="AF374" s="13" t="n"/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n"/>
      <c r="C375" s="12" t="n"/>
      <c r="D375" s="11" t="n"/>
      <c r="E375" s="11" t="n"/>
      <c r="F375" s="12" t="n"/>
      <c r="G375" s="11" t="n"/>
      <c r="H375" s="19" t="n"/>
      <c r="I375" s="124" t="n"/>
      <c r="J375" s="9" t="n"/>
      <c r="K375" s="7" t="n"/>
      <c r="L375" s="7" t="n"/>
      <c r="M375" s="10" t="n"/>
      <c r="N375" s="10" t="n"/>
      <c r="O375" s="7" t="n"/>
      <c r="P375" s="7" t="n"/>
      <c r="Q375" s="10" t="n"/>
      <c r="R375" s="10" t="n"/>
      <c r="S375" s="7" t="n"/>
      <c r="T375" s="7" t="n"/>
      <c r="U375" s="10" t="n"/>
      <c r="V375" s="10" t="n"/>
      <c r="W375" s="7" t="n"/>
      <c r="X375" s="7" t="n"/>
      <c r="Y375" s="7" t="n"/>
      <c r="Z375" s="7" t="n"/>
      <c r="AA375" s="7" t="n"/>
      <c r="AB375" s="7" t="n"/>
      <c r="AC375" s="14" t="n"/>
      <c r="AD375" s="19" t="n"/>
      <c r="AE375" s="13" t="n"/>
      <c r="AF375" s="13" t="n"/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n"/>
      <c r="C376" s="12" t="n"/>
      <c r="D376" s="11" t="n"/>
      <c r="E376" s="11" t="n"/>
      <c r="F376" s="12" t="n"/>
      <c r="G376" s="11" t="n"/>
      <c r="H376" s="19" t="n"/>
      <c r="I376" s="124" t="n"/>
      <c r="J376" s="9" t="n"/>
      <c r="K376" s="7" t="n"/>
      <c r="L376" s="7" t="n"/>
      <c r="M376" s="10" t="n"/>
      <c r="N376" s="10" t="n"/>
      <c r="O376" s="7" t="n"/>
      <c r="P376" s="7" t="n"/>
      <c r="Q376" s="10" t="n"/>
      <c r="R376" s="10" t="n"/>
      <c r="S376" s="7" t="n"/>
      <c r="T376" s="7" t="n"/>
      <c r="U376" s="10" t="n"/>
      <c r="V376" s="10" t="n"/>
      <c r="W376" s="7" t="n"/>
      <c r="X376" s="7" t="n"/>
      <c r="Y376" s="7" t="n"/>
      <c r="Z376" s="7" t="n"/>
      <c r="AA376" s="7" t="n"/>
      <c r="AB376" s="7" t="n"/>
      <c r="AC376" s="14" t="n"/>
      <c r="AD376" s="19" t="n"/>
      <c r="AE376" s="13" t="n"/>
      <c r="AF376" s="13" t="n"/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n"/>
      <c r="C377" s="12" t="n"/>
      <c r="D377" s="11" t="n"/>
      <c r="E377" s="11" t="n"/>
      <c r="F377" s="12" t="n"/>
      <c r="G377" s="11" t="n"/>
      <c r="H377" s="18" t="n"/>
      <c r="I377" s="124" t="n"/>
      <c r="J377" s="9" t="n"/>
      <c r="K377" s="7" t="n"/>
      <c r="L377" s="7" t="n"/>
      <c r="M377" s="10" t="n"/>
      <c r="N377" s="10" t="n"/>
      <c r="O377" s="7" t="n"/>
      <c r="P377" s="7" t="n"/>
      <c r="Q377" s="10" t="n"/>
      <c r="R377" s="10" t="n"/>
      <c r="S377" s="7" t="n"/>
      <c r="T377" s="7" t="n"/>
      <c r="U377" s="10" t="n"/>
      <c r="V377" s="10" t="n"/>
      <c r="W377" s="7" t="n"/>
      <c r="X377" s="7" t="n"/>
      <c r="Y377" s="7" t="n"/>
      <c r="Z377" s="7" t="n"/>
      <c r="AA377" s="7" t="n"/>
      <c r="AB377" s="7" t="n"/>
      <c r="AC377" s="14" t="n"/>
      <c r="AD377" s="18" t="n"/>
      <c r="AE377" s="13" t="n"/>
      <c r="AF377" s="13" t="n"/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n"/>
      <c r="C378" s="12" t="n"/>
      <c r="D378" s="11" t="n"/>
      <c r="E378" s="11" t="n"/>
      <c r="F378" s="12" t="n"/>
      <c r="G378" s="11" t="n"/>
      <c r="H378" s="19" t="n"/>
      <c r="I378" s="124" t="n"/>
      <c r="J378" s="9" t="n"/>
      <c r="K378" s="7" t="n"/>
      <c r="L378" s="7" t="n"/>
      <c r="M378" s="10" t="n"/>
      <c r="N378" s="10" t="n"/>
      <c r="O378" s="7" t="n"/>
      <c r="P378" s="7" t="n"/>
      <c r="Q378" s="10" t="n"/>
      <c r="R378" s="10" t="n"/>
      <c r="S378" s="7" t="n"/>
      <c r="T378" s="7" t="n"/>
      <c r="U378" s="10" t="n"/>
      <c r="V378" s="10" t="n"/>
      <c r="W378" s="7" t="n"/>
      <c r="X378" s="7" t="n"/>
      <c r="Y378" s="7" t="n"/>
      <c r="Z378" s="7" t="n"/>
      <c r="AA378" s="7" t="n"/>
      <c r="AB378" s="7" t="n"/>
      <c r="AC378" s="14" t="n"/>
      <c r="AD378" s="19" t="n"/>
      <c r="AE378" s="13" t="n"/>
      <c r="AF378" s="13" t="n"/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n"/>
      <c r="C379" s="12" t="n"/>
      <c r="D379" s="11" t="n"/>
      <c r="E379" s="11" t="n"/>
      <c r="F379" s="12" t="n"/>
      <c r="G379" s="11" t="n"/>
      <c r="H379" s="19" t="n"/>
      <c r="I379" s="124" t="n"/>
      <c r="J379" s="9" t="n"/>
      <c r="K379" s="7" t="n"/>
      <c r="L379" s="7" t="n"/>
      <c r="M379" s="10" t="n"/>
      <c r="N379" s="10" t="n"/>
      <c r="O379" s="7" t="n"/>
      <c r="P379" s="7" t="n"/>
      <c r="Q379" s="10" t="n"/>
      <c r="R379" s="10" t="n"/>
      <c r="S379" s="7" t="n"/>
      <c r="T379" s="7" t="n"/>
      <c r="U379" s="10" t="n"/>
      <c r="V379" s="10" t="n"/>
      <c r="W379" s="7" t="n"/>
      <c r="X379" s="7" t="n"/>
      <c r="Y379" s="7" t="n"/>
      <c r="Z379" s="7" t="n"/>
      <c r="AA379" s="7" t="n"/>
      <c r="AB379" s="7" t="n"/>
      <c r="AC379" s="14" t="n"/>
      <c r="AD379" s="19" t="n"/>
      <c r="AE379" s="13" t="n"/>
      <c r="AF379" s="13" t="n"/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n"/>
      <c r="C380" s="12" t="n"/>
      <c r="D380" s="11" t="n"/>
      <c r="E380" s="11" t="n"/>
      <c r="F380" s="12" t="n"/>
      <c r="G380" s="11" t="n"/>
      <c r="H380" s="18" t="n"/>
      <c r="I380" s="124" t="n"/>
      <c r="J380" s="9" t="n"/>
      <c r="K380" s="7" t="n"/>
      <c r="L380" s="7" t="n"/>
      <c r="M380" s="10" t="n"/>
      <c r="N380" s="10" t="n"/>
      <c r="O380" s="7" t="n"/>
      <c r="P380" s="7" t="n"/>
      <c r="Q380" s="10" t="n"/>
      <c r="R380" s="10" t="n"/>
      <c r="S380" s="7" t="n"/>
      <c r="T380" s="7" t="n"/>
      <c r="U380" s="10" t="n"/>
      <c r="V380" s="10" t="n"/>
      <c r="W380" s="7" t="n"/>
      <c r="X380" s="7" t="n"/>
      <c r="Y380" s="7" t="n"/>
      <c r="Z380" s="7" t="n"/>
      <c r="AA380" s="7" t="n"/>
      <c r="AB380" s="7" t="n"/>
      <c r="AC380" s="14" t="n"/>
      <c r="AD380" s="18" t="n"/>
      <c r="AE380" s="13" t="n"/>
      <c r="AF380" s="13" t="n"/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n"/>
      <c r="C381" s="12" t="n"/>
      <c r="D381" s="11" t="n"/>
      <c r="E381" s="11" t="n"/>
      <c r="F381" s="12" t="n"/>
      <c r="G381" s="11" t="n"/>
      <c r="H381" s="19" t="n"/>
      <c r="I381" s="124" t="n"/>
      <c r="J381" s="9" t="n"/>
      <c r="K381" s="7" t="n"/>
      <c r="L381" s="7" t="n"/>
      <c r="M381" s="10" t="n"/>
      <c r="N381" s="10" t="n"/>
      <c r="O381" s="7" t="n"/>
      <c r="P381" s="7" t="n"/>
      <c r="Q381" s="10" t="n"/>
      <c r="R381" s="10" t="n"/>
      <c r="S381" s="7" t="n"/>
      <c r="T381" s="7" t="n"/>
      <c r="U381" s="10" t="n"/>
      <c r="V381" s="10" t="n"/>
      <c r="W381" s="7" t="n"/>
      <c r="X381" s="7" t="n"/>
      <c r="Y381" s="7" t="n"/>
      <c r="Z381" s="7" t="n"/>
      <c r="AA381" s="7" t="n"/>
      <c r="AB381" s="7" t="n"/>
      <c r="AC381" s="14" t="n"/>
      <c r="AD381" s="19" t="n"/>
      <c r="AE381" s="13" t="n"/>
      <c r="AF381" s="13" t="n"/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n"/>
      <c r="C382" s="12" t="n"/>
      <c r="D382" s="11" t="n"/>
      <c r="E382" s="11" t="n"/>
      <c r="F382" s="12" t="n"/>
      <c r="G382" s="11" t="n"/>
      <c r="H382" s="19" t="n"/>
      <c r="I382" s="124" t="n"/>
      <c r="J382" s="9" t="n"/>
      <c r="K382" s="7" t="n"/>
      <c r="L382" s="7" t="n"/>
      <c r="M382" s="10" t="n"/>
      <c r="N382" s="10" t="n"/>
      <c r="O382" s="7" t="n"/>
      <c r="P382" s="7" t="n"/>
      <c r="Q382" s="10" t="n"/>
      <c r="R382" s="10" t="n"/>
      <c r="S382" s="7" t="n"/>
      <c r="T382" s="7" t="n"/>
      <c r="U382" s="10" t="n"/>
      <c r="V382" s="10" t="n"/>
      <c r="W382" s="7" t="n"/>
      <c r="X382" s="7" t="n"/>
      <c r="Y382" s="7" t="n"/>
      <c r="Z382" s="7" t="n"/>
      <c r="AA382" s="7" t="n"/>
      <c r="AB382" s="7" t="n"/>
      <c r="AC382" s="14" t="n"/>
      <c r="AD382" s="19" t="n"/>
      <c r="AE382" s="13" t="n"/>
      <c r="AF382" s="13" t="n"/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n"/>
      <c r="C383" s="12" t="n"/>
      <c r="D383" s="11" t="n"/>
      <c r="E383" s="11" t="n"/>
      <c r="F383" s="12" t="n"/>
      <c r="G383" s="11" t="n"/>
      <c r="H383" s="18" t="n"/>
      <c r="I383" s="124" t="n"/>
      <c r="J383" s="9" t="n"/>
      <c r="K383" s="7" t="n"/>
      <c r="L383" s="7" t="n"/>
      <c r="M383" s="10" t="n"/>
      <c r="N383" s="10" t="n"/>
      <c r="O383" s="7" t="n"/>
      <c r="P383" s="7" t="n"/>
      <c r="Q383" s="10" t="n"/>
      <c r="R383" s="10" t="n"/>
      <c r="S383" s="7" t="n"/>
      <c r="T383" s="7" t="n"/>
      <c r="U383" s="10" t="n"/>
      <c r="V383" s="10" t="n"/>
      <c r="W383" s="7" t="n"/>
      <c r="X383" s="7" t="n"/>
      <c r="Y383" s="7" t="n"/>
      <c r="Z383" s="7" t="n"/>
      <c r="AA383" s="7" t="n"/>
      <c r="AB383" s="7" t="n"/>
      <c r="AC383" s="14" t="n"/>
      <c r="AD383" s="18" t="n"/>
      <c r="AE383" s="13" t="n"/>
      <c r="AF383" s="13" t="n"/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n"/>
      <c r="C384" s="12" t="n"/>
      <c r="D384" s="11" t="n"/>
      <c r="E384" s="11" t="n"/>
      <c r="F384" s="12" t="n"/>
      <c r="G384" s="11" t="n"/>
      <c r="H384" s="19" t="n"/>
      <c r="I384" s="124" t="n"/>
      <c r="J384" s="9" t="n"/>
      <c r="K384" s="7" t="n"/>
      <c r="L384" s="7" t="n"/>
      <c r="M384" s="10" t="n"/>
      <c r="N384" s="10" t="n"/>
      <c r="O384" s="7" t="n"/>
      <c r="P384" s="7" t="n"/>
      <c r="Q384" s="10" t="n"/>
      <c r="R384" s="10" t="n"/>
      <c r="S384" s="7" t="n"/>
      <c r="T384" s="7" t="n"/>
      <c r="U384" s="10" t="n"/>
      <c r="V384" s="10" t="n"/>
      <c r="W384" s="7" t="n"/>
      <c r="X384" s="7" t="n"/>
      <c r="Y384" s="7" t="n"/>
      <c r="Z384" s="7" t="n"/>
      <c r="AA384" s="7" t="n"/>
      <c r="AB384" s="7" t="n"/>
      <c r="AC384" s="14" t="n"/>
      <c r="AD384" s="19" t="n"/>
      <c r="AE384" s="13" t="n"/>
      <c r="AF384" s="13" t="n"/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n"/>
      <c r="C385" s="12" t="n"/>
      <c r="D385" s="11" t="n"/>
      <c r="E385" s="11" t="n"/>
      <c r="F385" s="12" t="n"/>
      <c r="G385" s="11" t="n"/>
      <c r="H385" s="19" t="n"/>
      <c r="I385" s="124" t="n"/>
      <c r="J385" s="9" t="n"/>
      <c r="K385" s="7" t="n"/>
      <c r="L385" s="7" t="n"/>
      <c r="M385" s="10" t="n"/>
      <c r="N385" s="10" t="n"/>
      <c r="O385" s="7" t="n"/>
      <c r="P385" s="7" t="n"/>
      <c r="Q385" s="10" t="n"/>
      <c r="R385" s="10" t="n"/>
      <c r="S385" s="7" t="n"/>
      <c r="T385" s="7" t="n"/>
      <c r="U385" s="10" t="n"/>
      <c r="V385" s="10" t="n"/>
      <c r="W385" s="7" t="n"/>
      <c r="X385" s="7" t="n"/>
      <c r="Y385" s="7" t="n"/>
      <c r="Z385" s="7" t="n"/>
      <c r="AA385" s="7" t="n"/>
      <c r="AB385" s="7" t="n"/>
      <c r="AC385" s="14" t="n"/>
      <c r="AD385" s="19" t="n"/>
      <c r="AE385" s="13" t="n"/>
      <c r="AF385" s="13" t="n"/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n"/>
      <c r="C386" s="12" t="n"/>
      <c r="D386" s="11" t="n"/>
      <c r="E386" s="11" t="n"/>
      <c r="F386" s="12" t="n"/>
      <c r="G386" s="11" t="n"/>
      <c r="H386" s="18" t="n"/>
      <c r="I386" s="124" t="n"/>
      <c r="J386" s="9" t="n"/>
      <c r="K386" s="7" t="n"/>
      <c r="L386" s="7" t="n"/>
      <c r="M386" s="10" t="n"/>
      <c r="N386" s="10" t="n"/>
      <c r="O386" s="7" t="n"/>
      <c r="P386" s="7" t="n"/>
      <c r="Q386" s="10" t="n"/>
      <c r="R386" s="10" t="n"/>
      <c r="S386" s="7" t="n"/>
      <c r="T386" s="7" t="n"/>
      <c r="U386" s="10" t="n"/>
      <c r="V386" s="10" t="n"/>
      <c r="W386" s="7" t="n"/>
      <c r="X386" s="7" t="n"/>
      <c r="Y386" s="7" t="n"/>
      <c r="Z386" s="7" t="n"/>
      <c r="AA386" s="7" t="n"/>
      <c r="AB386" s="7" t="n"/>
      <c r="AC386" s="14" t="n"/>
      <c r="AD386" s="18" t="n"/>
      <c r="AE386" s="13" t="n"/>
      <c r="AF386" s="13" t="n"/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n"/>
      <c r="C387" s="12" t="n"/>
      <c r="D387" s="11" t="n"/>
      <c r="E387" s="11" t="n"/>
      <c r="F387" s="12" t="n"/>
      <c r="G387" s="11" t="n"/>
      <c r="H387" s="19" t="n"/>
      <c r="I387" s="124" t="n"/>
      <c r="J387" s="9" t="n"/>
      <c r="K387" s="7" t="n"/>
      <c r="L387" s="7" t="n"/>
      <c r="M387" s="10" t="n"/>
      <c r="N387" s="10" t="n"/>
      <c r="O387" s="7" t="n"/>
      <c r="P387" s="7" t="n"/>
      <c r="Q387" s="10" t="n"/>
      <c r="R387" s="10" t="n"/>
      <c r="S387" s="7" t="n"/>
      <c r="T387" s="7" t="n"/>
      <c r="U387" s="10" t="n"/>
      <c r="V387" s="10" t="n"/>
      <c r="W387" s="7" t="n"/>
      <c r="X387" s="7" t="n"/>
      <c r="Y387" s="7" t="n"/>
      <c r="Z387" s="7" t="n"/>
      <c r="AA387" s="7" t="n"/>
      <c r="AB387" s="7" t="n"/>
      <c r="AC387" s="14" t="n"/>
      <c r="AD387" s="19" t="n"/>
      <c r="AE387" s="13" t="n"/>
      <c r="AF387" s="13" t="n"/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n"/>
      <c r="C388" s="12" t="n"/>
      <c r="D388" s="11" t="n"/>
      <c r="E388" s="11" t="n"/>
      <c r="F388" s="12" t="n"/>
      <c r="G388" s="11" t="n"/>
      <c r="H388" s="19" t="n"/>
      <c r="I388" s="124" t="n"/>
      <c r="J388" s="9" t="n"/>
      <c r="K388" s="7" t="n"/>
      <c r="L388" s="7" t="n"/>
      <c r="M388" s="10" t="n"/>
      <c r="N388" s="10" t="n"/>
      <c r="O388" s="7" t="n"/>
      <c r="P388" s="7" t="n"/>
      <c r="Q388" s="10" t="n"/>
      <c r="R388" s="10" t="n"/>
      <c r="S388" s="7" t="n"/>
      <c r="T388" s="7" t="n"/>
      <c r="U388" s="10" t="n"/>
      <c r="V388" s="10" t="n"/>
      <c r="W388" s="7" t="n"/>
      <c r="X388" s="7" t="n"/>
      <c r="Y388" s="7" t="n"/>
      <c r="Z388" s="7" t="n"/>
      <c r="AA388" s="7" t="n"/>
      <c r="AB388" s="7" t="n"/>
      <c r="AC388" s="14" t="n"/>
      <c r="AD388" s="19" t="n"/>
      <c r="AE388" s="13" t="n"/>
      <c r="AF388" s="13" t="n"/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n"/>
      <c r="C389" s="12" t="n"/>
      <c r="D389" s="11" t="n"/>
      <c r="E389" s="11" t="n"/>
      <c r="F389" s="12" t="n"/>
      <c r="G389" s="11" t="n"/>
      <c r="H389" s="18" t="n"/>
      <c r="I389" s="124" t="n"/>
      <c r="J389" s="9" t="n"/>
      <c r="K389" s="7" t="n"/>
      <c r="L389" s="7" t="n"/>
      <c r="M389" s="10" t="n"/>
      <c r="N389" s="10" t="n"/>
      <c r="O389" s="7" t="n"/>
      <c r="P389" s="7" t="n"/>
      <c r="Q389" s="10" t="n"/>
      <c r="R389" s="10" t="n"/>
      <c r="S389" s="7" t="n"/>
      <c r="T389" s="7" t="n"/>
      <c r="U389" s="10" t="n"/>
      <c r="V389" s="10" t="n"/>
      <c r="W389" s="7" t="n"/>
      <c r="X389" s="7" t="n"/>
      <c r="Y389" s="7" t="n"/>
      <c r="Z389" s="7" t="n"/>
      <c r="AA389" s="7" t="n"/>
      <c r="AB389" s="7" t="n"/>
      <c r="AC389" s="14" t="n"/>
      <c r="AD389" s="18" t="n"/>
      <c r="AE389" s="13" t="n"/>
      <c r="AF389" s="13" t="n"/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n"/>
      <c r="C390" s="12" t="n"/>
      <c r="D390" s="11" t="n"/>
      <c r="E390" s="11" t="n"/>
      <c r="F390" s="12" t="n"/>
      <c r="G390" s="11" t="n"/>
      <c r="H390" s="19" t="n"/>
      <c r="I390" s="124" t="n"/>
      <c r="J390" s="9" t="n"/>
      <c r="K390" s="7" t="n"/>
      <c r="L390" s="7" t="n"/>
      <c r="M390" s="10" t="n"/>
      <c r="N390" s="10" t="n"/>
      <c r="O390" s="7" t="n"/>
      <c r="P390" s="7" t="n"/>
      <c r="Q390" s="10" t="n"/>
      <c r="R390" s="10" t="n"/>
      <c r="S390" s="7" t="n"/>
      <c r="T390" s="7" t="n"/>
      <c r="U390" s="10" t="n"/>
      <c r="V390" s="10" t="n"/>
      <c r="W390" s="7" t="n"/>
      <c r="X390" s="7" t="n"/>
      <c r="Y390" s="7" t="n"/>
      <c r="Z390" s="7" t="n"/>
      <c r="AA390" s="7" t="n"/>
      <c r="AB390" s="7" t="n"/>
      <c r="AC390" s="14" t="n"/>
      <c r="AD390" s="19" t="n"/>
      <c r="AE390" s="13" t="n"/>
      <c r="AF390" s="13" t="n"/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n"/>
      <c r="C391" s="12" t="n"/>
      <c r="D391" s="11" t="n"/>
      <c r="E391" s="11" t="n"/>
      <c r="F391" s="12" t="n"/>
      <c r="G391" s="11" t="n"/>
      <c r="H391" s="19" t="n"/>
      <c r="I391" s="124" t="n"/>
      <c r="J391" s="9" t="n"/>
      <c r="K391" s="7" t="n"/>
      <c r="L391" s="7" t="n"/>
      <c r="M391" s="10" t="n"/>
      <c r="N391" s="10" t="n"/>
      <c r="O391" s="7" t="n"/>
      <c r="P391" s="7" t="n"/>
      <c r="Q391" s="10" t="n"/>
      <c r="R391" s="10" t="n"/>
      <c r="S391" s="7" t="n"/>
      <c r="T391" s="7" t="n"/>
      <c r="U391" s="10" t="n"/>
      <c r="V391" s="10" t="n"/>
      <c r="W391" s="7" t="n"/>
      <c r="X391" s="7" t="n"/>
      <c r="Y391" s="7" t="n"/>
      <c r="Z391" s="7" t="n"/>
      <c r="AA391" s="7" t="n"/>
      <c r="AB391" s="7" t="n"/>
      <c r="AC391" s="14" t="n"/>
      <c r="AD391" s="19" t="n"/>
      <c r="AE391" s="13" t="n"/>
      <c r="AF391" s="13" t="n"/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n"/>
      <c r="C392" s="12" t="n"/>
      <c r="D392" s="11" t="n"/>
      <c r="E392" s="11" t="n"/>
      <c r="F392" s="12" t="n"/>
      <c r="G392" s="11" t="n"/>
      <c r="H392" s="18" t="n"/>
      <c r="I392" s="124" t="n"/>
      <c r="J392" s="9" t="n"/>
      <c r="K392" s="7" t="n"/>
      <c r="L392" s="7" t="n"/>
      <c r="M392" s="10" t="n"/>
      <c r="N392" s="10" t="n"/>
      <c r="O392" s="7" t="n"/>
      <c r="P392" s="7" t="n"/>
      <c r="Q392" s="10" t="n"/>
      <c r="R392" s="10" t="n"/>
      <c r="S392" s="7" t="n"/>
      <c r="T392" s="7" t="n"/>
      <c r="U392" s="10" t="n"/>
      <c r="V392" s="10" t="n"/>
      <c r="W392" s="7" t="n"/>
      <c r="X392" s="7" t="n"/>
      <c r="Y392" s="7" t="n"/>
      <c r="Z392" s="7" t="n"/>
      <c r="AA392" s="7" t="n"/>
      <c r="AB392" s="7" t="n"/>
      <c r="AC392" s="14" t="n"/>
      <c r="AD392" s="18" t="n"/>
      <c r="AE392" s="13" t="n"/>
      <c r="AF392" s="13" t="n"/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n"/>
      <c r="C393" s="12" t="n"/>
      <c r="D393" s="11" t="n"/>
      <c r="E393" s="11" t="n"/>
      <c r="F393" s="12" t="n"/>
      <c r="G393" s="11" t="n"/>
      <c r="H393" s="19" t="n"/>
      <c r="I393" s="124" t="n"/>
      <c r="J393" s="9" t="n"/>
      <c r="K393" s="7" t="n"/>
      <c r="L393" s="7" t="n"/>
      <c r="M393" s="10" t="n"/>
      <c r="N393" s="10" t="n"/>
      <c r="O393" s="7" t="n"/>
      <c r="P393" s="7" t="n"/>
      <c r="Q393" s="10" t="n"/>
      <c r="R393" s="10" t="n"/>
      <c r="S393" s="7" t="n"/>
      <c r="T393" s="7" t="n"/>
      <c r="U393" s="10" t="n"/>
      <c r="V393" s="10" t="n"/>
      <c r="W393" s="7" t="n"/>
      <c r="X393" s="7" t="n"/>
      <c r="Y393" s="7" t="n"/>
      <c r="Z393" s="7" t="n"/>
      <c r="AA393" s="7" t="n"/>
      <c r="AB393" s="7" t="n"/>
      <c r="AC393" s="14" t="n"/>
      <c r="AD393" s="19" t="n"/>
      <c r="AE393" s="13" t="n"/>
      <c r="AF393" s="13" t="n"/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n"/>
      <c r="C394" s="12" t="n"/>
      <c r="D394" s="11" t="n"/>
      <c r="E394" s="11" t="n"/>
      <c r="F394" s="12" t="n"/>
      <c r="G394" s="11" t="n"/>
      <c r="H394" s="19" t="n"/>
      <c r="I394" s="124" t="n"/>
      <c r="J394" s="9" t="n"/>
      <c r="K394" s="7" t="n"/>
      <c r="L394" s="7" t="n"/>
      <c r="M394" s="10" t="n"/>
      <c r="N394" s="10" t="n"/>
      <c r="O394" s="7" t="n"/>
      <c r="P394" s="7" t="n"/>
      <c r="Q394" s="10" t="n"/>
      <c r="R394" s="10" t="n"/>
      <c r="S394" s="7" t="n"/>
      <c r="T394" s="7" t="n"/>
      <c r="U394" s="10" t="n"/>
      <c r="V394" s="10" t="n"/>
      <c r="W394" s="7" t="n"/>
      <c r="X394" s="7" t="n"/>
      <c r="Y394" s="7" t="n"/>
      <c r="Z394" s="7" t="n"/>
      <c r="AA394" s="7" t="n"/>
      <c r="AB394" s="7" t="n"/>
      <c r="AC394" s="14" t="n"/>
      <c r="AD394" s="19" t="n"/>
      <c r="AE394" s="13" t="n"/>
      <c r="AF394" s="13" t="n"/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n"/>
      <c r="C395" s="12" t="n"/>
      <c r="D395" s="11" t="n"/>
      <c r="E395" s="11" t="n"/>
      <c r="F395" s="12" t="n"/>
      <c r="G395" s="11" t="n"/>
      <c r="H395" s="18" t="n"/>
      <c r="I395" s="124" t="n"/>
      <c r="J395" s="9" t="n"/>
      <c r="K395" s="7" t="n"/>
      <c r="L395" s="7" t="n"/>
      <c r="M395" s="10" t="n"/>
      <c r="N395" s="10" t="n"/>
      <c r="O395" s="7" t="n"/>
      <c r="P395" s="7" t="n"/>
      <c r="Q395" s="10" t="n"/>
      <c r="R395" s="10" t="n"/>
      <c r="S395" s="7" t="n"/>
      <c r="T395" s="7" t="n"/>
      <c r="U395" s="10" t="n"/>
      <c r="V395" s="10" t="n"/>
      <c r="W395" s="7" t="n"/>
      <c r="X395" s="7" t="n"/>
      <c r="Y395" s="7" t="n"/>
      <c r="Z395" s="7" t="n"/>
      <c r="AA395" s="7" t="n"/>
      <c r="AB395" s="7" t="n"/>
      <c r="AC395" s="14" t="n"/>
      <c r="AD395" s="18" t="n"/>
      <c r="AE395" s="13" t="n"/>
      <c r="AF395" s="13" t="n"/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n"/>
      <c r="C396" s="12" t="n"/>
      <c r="D396" s="11" t="n"/>
      <c r="E396" s="11" t="n"/>
      <c r="F396" s="12" t="n"/>
      <c r="G396" s="11" t="n"/>
      <c r="H396" s="19" t="n"/>
      <c r="I396" s="124" t="n"/>
      <c r="J396" s="9" t="n"/>
      <c r="K396" s="7" t="n"/>
      <c r="L396" s="7" t="n"/>
      <c r="M396" s="10" t="n"/>
      <c r="N396" s="10" t="n"/>
      <c r="O396" s="7" t="n"/>
      <c r="P396" s="7" t="n"/>
      <c r="Q396" s="10" t="n"/>
      <c r="R396" s="10" t="n"/>
      <c r="S396" s="7" t="n"/>
      <c r="T396" s="7" t="n"/>
      <c r="U396" s="10" t="n"/>
      <c r="V396" s="10" t="n"/>
      <c r="W396" s="7" t="n"/>
      <c r="X396" s="7" t="n"/>
      <c r="Y396" s="7" t="n"/>
      <c r="Z396" s="7" t="n"/>
      <c r="AA396" s="7" t="n"/>
      <c r="AB396" s="7" t="n"/>
      <c r="AC396" s="14" t="n"/>
      <c r="AD396" s="19" t="n"/>
      <c r="AE396" s="13" t="n"/>
      <c r="AF396" s="13" t="n"/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n"/>
      <c r="C397" s="12" t="n"/>
      <c r="D397" s="11" t="n"/>
      <c r="E397" s="11" t="n"/>
      <c r="F397" s="12" t="n"/>
      <c r="G397" s="11" t="n"/>
      <c r="H397" s="19" t="n"/>
      <c r="I397" s="124" t="n"/>
      <c r="J397" s="9" t="n"/>
      <c r="K397" s="7" t="n"/>
      <c r="L397" s="7" t="n"/>
      <c r="M397" s="10" t="n"/>
      <c r="N397" s="10" t="n"/>
      <c r="O397" s="7" t="n"/>
      <c r="P397" s="7" t="n"/>
      <c r="Q397" s="10" t="n"/>
      <c r="R397" s="10" t="n"/>
      <c r="S397" s="7" t="n"/>
      <c r="T397" s="7" t="n"/>
      <c r="U397" s="10" t="n"/>
      <c r="V397" s="10" t="n"/>
      <c r="W397" s="7" t="n"/>
      <c r="X397" s="7" t="n"/>
      <c r="Y397" s="7" t="n"/>
      <c r="Z397" s="7" t="n"/>
      <c r="AA397" s="7" t="n"/>
      <c r="AB397" s="7" t="n"/>
      <c r="AC397" s="14" t="n"/>
      <c r="AD397" s="19" t="n"/>
      <c r="AE397" s="13" t="n"/>
      <c r="AF397" s="13" t="n"/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n"/>
      <c r="C398" s="12" t="n"/>
      <c r="D398" s="11" t="n"/>
      <c r="E398" s="11" t="n"/>
      <c r="F398" s="12" t="n"/>
      <c r="G398" s="11" t="n"/>
      <c r="H398" s="18" t="n"/>
      <c r="I398" s="124" t="n"/>
      <c r="J398" s="9" t="n"/>
      <c r="K398" s="7" t="n"/>
      <c r="L398" s="7" t="n"/>
      <c r="M398" s="10" t="n"/>
      <c r="N398" s="10" t="n"/>
      <c r="O398" s="7" t="n"/>
      <c r="P398" s="7" t="n"/>
      <c r="Q398" s="10" t="n"/>
      <c r="R398" s="10" t="n"/>
      <c r="S398" s="7" t="n"/>
      <c r="T398" s="7" t="n"/>
      <c r="U398" s="10" t="n"/>
      <c r="V398" s="10" t="n"/>
      <c r="W398" s="7" t="n"/>
      <c r="X398" s="7" t="n"/>
      <c r="Y398" s="7" t="n"/>
      <c r="Z398" s="7" t="n"/>
      <c r="AA398" s="7" t="n"/>
      <c r="AB398" s="7" t="n"/>
      <c r="AC398" s="14" t="n"/>
      <c r="AD398" s="18" t="n"/>
      <c r="AE398" s="13" t="n"/>
      <c r="AF398" s="13" t="n"/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n"/>
      <c r="C399" s="12" t="n"/>
      <c r="D399" s="11" t="n"/>
      <c r="E399" s="11" t="n"/>
      <c r="F399" s="12" t="n"/>
      <c r="G399" s="11" t="n"/>
      <c r="H399" s="19" t="n"/>
      <c r="I399" s="124" t="n"/>
      <c r="J399" s="9" t="n"/>
      <c r="K399" s="7" t="n"/>
      <c r="L399" s="7" t="n"/>
      <c r="M399" s="10" t="n"/>
      <c r="N399" s="10" t="n"/>
      <c r="O399" s="7" t="n"/>
      <c r="P399" s="7" t="n"/>
      <c r="Q399" s="10" t="n"/>
      <c r="R399" s="10" t="n"/>
      <c r="S399" s="7" t="n"/>
      <c r="T399" s="7" t="n"/>
      <c r="U399" s="10" t="n"/>
      <c r="V399" s="10" t="n"/>
      <c r="W399" s="7" t="n"/>
      <c r="X399" s="7" t="n"/>
      <c r="Y399" s="7" t="n"/>
      <c r="Z399" s="7" t="n"/>
      <c r="AA399" s="7" t="n"/>
      <c r="AB399" s="7" t="n"/>
      <c r="AC399" s="14" t="n"/>
      <c r="AD399" s="19" t="n"/>
      <c r="AE399" s="13" t="n"/>
      <c r="AF399" s="13" t="n"/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n"/>
      <c r="C400" s="12" t="n"/>
      <c r="D400" s="11" t="n"/>
      <c r="E400" s="11" t="n"/>
      <c r="F400" s="12" t="n"/>
      <c r="G400" s="11" t="n"/>
      <c r="H400" s="19" t="n"/>
      <c r="I400" s="124" t="n"/>
      <c r="J400" s="9" t="n"/>
      <c r="K400" s="7" t="n"/>
      <c r="L400" s="7" t="n"/>
      <c r="M400" s="10" t="n"/>
      <c r="N400" s="10" t="n"/>
      <c r="O400" s="7" t="n"/>
      <c r="P400" s="7" t="n"/>
      <c r="Q400" s="10" t="n"/>
      <c r="R400" s="10" t="n"/>
      <c r="S400" s="7" t="n"/>
      <c r="T400" s="7" t="n"/>
      <c r="U400" s="10" t="n"/>
      <c r="V400" s="10" t="n"/>
      <c r="W400" s="7" t="n"/>
      <c r="X400" s="7" t="n"/>
      <c r="Y400" s="7" t="n"/>
      <c r="Z400" s="7" t="n"/>
      <c r="AA400" s="7" t="n"/>
      <c r="AB400" s="7" t="n"/>
      <c r="AC400" s="14" t="n"/>
      <c r="AD400" s="19" t="n"/>
      <c r="AE400" s="13" t="n"/>
      <c r="AF400" s="13" t="n"/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n"/>
      <c r="C401" s="12" t="n"/>
      <c r="D401" s="11" t="n"/>
      <c r="E401" s="11" t="n"/>
      <c r="F401" s="12" t="n"/>
      <c r="G401" s="11" t="n"/>
      <c r="H401" s="18" t="n"/>
      <c r="I401" s="124" t="n"/>
      <c r="J401" s="9" t="n"/>
      <c r="K401" s="7" t="n"/>
      <c r="L401" s="7" t="n"/>
      <c r="M401" s="10" t="n"/>
      <c r="N401" s="10" t="n"/>
      <c r="O401" s="7" t="n"/>
      <c r="P401" s="7" t="n"/>
      <c r="Q401" s="10" t="n"/>
      <c r="R401" s="10" t="n"/>
      <c r="S401" s="7" t="n"/>
      <c r="T401" s="7" t="n"/>
      <c r="U401" s="10" t="n"/>
      <c r="V401" s="10" t="n"/>
      <c r="W401" s="7" t="n"/>
      <c r="X401" s="7" t="n"/>
      <c r="Y401" s="7" t="n"/>
      <c r="Z401" s="7" t="n"/>
      <c r="AA401" s="7" t="n"/>
      <c r="AB401" s="7" t="n"/>
      <c r="AC401" s="14" t="n"/>
      <c r="AD401" s="18" t="n"/>
      <c r="AE401" s="13" t="n"/>
      <c r="AF401" s="13" t="n"/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n"/>
      <c r="C402" s="12" t="n"/>
      <c r="D402" s="11" t="n"/>
      <c r="E402" s="11" t="n"/>
      <c r="F402" s="12" t="n"/>
      <c r="G402" s="11" t="n"/>
      <c r="H402" s="19" t="n"/>
      <c r="I402" s="124" t="n"/>
      <c r="J402" s="9" t="n"/>
      <c r="K402" s="7" t="n"/>
      <c r="L402" s="7" t="n"/>
      <c r="M402" s="10" t="n"/>
      <c r="N402" s="10" t="n"/>
      <c r="O402" s="7" t="n"/>
      <c r="P402" s="7" t="n"/>
      <c r="Q402" s="10" t="n"/>
      <c r="R402" s="10" t="n"/>
      <c r="S402" s="7" t="n"/>
      <c r="T402" s="7" t="n"/>
      <c r="U402" s="10" t="n"/>
      <c r="V402" s="10" t="n"/>
      <c r="W402" s="7" t="n"/>
      <c r="X402" s="7" t="n"/>
      <c r="Y402" s="7" t="n"/>
      <c r="Z402" s="7" t="n"/>
      <c r="AA402" s="7" t="n"/>
      <c r="AB402" s="7" t="n"/>
      <c r="AC402" s="14" t="n"/>
      <c r="AD402" s="19" t="n"/>
      <c r="AE402" s="13" t="n"/>
      <c r="AF402" s="13" t="n"/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n"/>
      <c r="C403" s="12" t="n"/>
      <c r="D403" s="11" t="n"/>
      <c r="E403" s="11" t="n"/>
      <c r="F403" s="12" t="n"/>
      <c r="G403" s="11" t="n"/>
      <c r="H403" s="19" t="n"/>
      <c r="I403" s="124" t="n"/>
      <c r="J403" s="9" t="n"/>
      <c r="K403" s="7" t="n"/>
      <c r="L403" s="7" t="n"/>
      <c r="M403" s="10" t="n"/>
      <c r="N403" s="10" t="n"/>
      <c r="O403" s="7" t="n"/>
      <c r="P403" s="7" t="n"/>
      <c r="Q403" s="10" t="n"/>
      <c r="R403" s="10" t="n"/>
      <c r="S403" s="7" t="n"/>
      <c r="T403" s="7" t="n"/>
      <c r="U403" s="10" t="n"/>
      <c r="V403" s="10" t="n"/>
      <c r="W403" s="7" t="n"/>
      <c r="X403" s="7" t="n"/>
      <c r="Y403" s="7" t="n"/>
      <c r="Z403" s="7" t="n"/>
      <c r="AA403" s="7" t="n"/>
      <c r="AB403" s="7" t="n"/>
      <c r="AC403" s="14" t="n"/>
      <c r="AD403" s="19" t="n"/>
      <c r="AE403" s="13" t="n"/>
      <c r="AF403" s="13" t="n"/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n"/>
      <c r="C404" s="12" t="n"/>
      <c r="D404" s="11" t="n"/>
      <c r="E404" s="11" t="n"/>
      <c r="F404" s="12" t="n"/>
      <c r="G404" s="11" t="n"/>
      <c r="H404" s="18" t="n"/>
      <c r="I404" s="124" t="n"/>
      <c r="J404" s="9" t="n"/>
      <c r="K404" s="7" t="n"/>
      <c r="L404" s="7" t="n"/>
      <c r="M404" s="10" t="n"/>
      <c r="N404" s="10" t="n"/>
      <c r="O404" s="7" t="n"/>
      <c r="P404" s="7" t="n"/>
      <c r="Q404" s="10" t="n"/>
      <c r="R404" s="10" t="n"/>
      <c r="S404" s="7" t="n"/>
      <c r="T404" s="7" t="n"/>
      <c r="U404" s="10" t="n"/>
      <c r="V404" s="10" t="n"/>
      <c r="W404" s="7" t="n"/>
      <c r="X404" s="7" t="n"/>
      <c r="Y404" s="7" t="n"/>
      <c r="Z404" s="7" t="n"/>
      <c r="AA404" s="7" t="n"/>
      <c r="AB404" s="7" t="n"/>
      <c r="AC404" s="14" t="n"/>
      <c r="AD404" s="18" t="n"/>
      <c r="AE404" s="13" t="n"/>
      <c r="AF404" s="13" t="n"/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n"/>
      <c r="C405" s="12" t="n"/>
      <c r="D405" s="11" t="n"/>
      <c r="E405" s="11" t="n"/>
      <c r="F405" s="12" t="n"/>
      <c r="G405" s="11" t="n"/>
      <c r="H405" s="19" t="n"/>
      <c r="I405" s="124" t="n"/>
      <c r="J405" s="9" t="n"/>
      <c r="K405" s="7" t="n"/>
      <c r="L405" s="7" t="n"/>
      <c r="M405" s="10" t="n"/>
      <c r="N405" s="10" t="n"/>
      <c r="O405" s="7" t="n"/>
      <c r="P405" s="7" t="n"/>
      <c r="Q405" s="10" t="n"/>
      <c r="R405" s="10" t="n"/>
      <c r="S405" s="7" t="n"/>
      <c r="T405" s="7" t="n"/>
      <c r="U405" s="10" t="n"/>
      <c r="V405" s="10" t="n"/>
      <c r="W405" s="7" t="n"/>
      <c r="X405" s="7" t="n"/>
      <c r="Y405" s="7" t="n"/>
      <c r="Z405" s="7" t="n"/>
      <c r="AA405" s="7" t="n"/>
      <c r="AB405" s="7" t="n"/>
      <c r="AC405" s="14" t="n"/>
      <c r="AD405" s="19" t="n"/>
      <c r="AE405" s="13" t="n"/>
      <c r="AF405" s="13" t="n"/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n"/>
      <c r="C406" s="12" t="n"/>
      <c r="D406" s="11" t="n"/>
      <c r="E406" s="11" t="n"/>
      <c r="F406" s="12" t="n"/>
      <c r="G406" s="11" t="n"/>
      <c r="H406" s="19" t="n"/>
      <c r="I406" s="124" t="n"/>
      <c r="J406" s="9" t="n"/>
      <c r="K406" s="7" t="n"/>
      <c r="L406" s="7" t="n"/>
      <c r="M406" s="10" t="n"/>
      <c r="N406" s="10" t="n"/>
      <c r="O406" s="7" t="n"/>
      <c r="P406" s="7" t="n"/>
      <c r="Q406" s="10" t="n"/>
      <c r="R406" s="10" t="n"/>
      <c r="S406" s="7" t="n"/>
      <c r="T406" s="7" t="n"/>
      <c r="U406" s="10" t="n"/>
      <c r="V406" s="10" t="n"/>
      <c r="W406" s="7" t="n"/>
      <c r="X406" s="7" t="n"/>
      <c r="Y406" s="7" t="n"/>
      <c r="Z406" s="7" t="n"/>
      <c r="AA406" s="7" t="n"/>
      <c r="AB406" s="7" t="n"/>
      <c r="AC406" s="14" t="n"/>
      <c r="AD406" s="19" t="n"/>
      <c r="AE406" s="13" t="n"/>
      <c r="AF406" s="13" t="n"/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n"/>
      <c r="C407" s="12" t="n"/>
      <c r="D407" s="11" t="n"/>
      <c r="E407" s="11" t="n"/>
      <c r="F407" s="12" t="n"/>
      <c r="G407" s="11" t="n"/>
      <c r="H407" s="18" t="n"/>
      <c r="I407" s="124" t="n"/>
      <c r="J407" s="9" t="n"/>
      <c r="K407" s="7" t="n"/>
      <c r="L407" s="7" t="n"/>
      <c r="M407" s="10" t="n"/>
      <c r="N407" s="10" t="n"/>
      <c r="O407" s="7" t="n"/>
      <c r="P407" s="7" t="n"/>
      <c r="Q407" s="10" t="n"/>
      <c r="R407" s="10" t="n"/>
      <c r="S407" s="7" t="n"/>
      <c r="T407" s="7" t="n"/>
      <c r="U407" s="10" t="n"/>
      <c r="V407" s="10" t="n"/>
      <c r="W407" s="7" t="n"/>
      <c r="X407" s="7" t="n"/>
      <c r="Y407" s="7" t="n"/>
      <c r="Z407" s="7" t="n"/>
      <c r="AA407" s="7" t="n"/>
      <c r="AB407" s="7" t="n"/>
      <c r="AC407" s="14" t="n"/>
      <c r="AD407" s="18" t="n"/>
      <c r="AE407" s="13" t="n"/>
      <c r="AF407" s="13" t="n"/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n"/>
      <c r="C408" s="12" t="n"/>
      <c r="D408" s="11" t="n"/>
      <c r="E408" s="11" t="n"/>
      <c r="F408" s="12" t="n"/>
      <c r="G408" s="11" t="n"/>
      <c r="H408" s="19" t="n"/>
      <c r="I408" s="124" t="n"/>
      <c r="J408" s="9" t="n"/>
      <c r="K408" s="7" t="n"/>
      <c r="L408" s="7" t="n"/>
      <c r="M408" s="10" t="n"/>
      <c r="N408" s="10" t="n"/>
      <c r="O408" s="7" t="n"/>
      <c r="P408" s="7" t="n"/>
      <c r="Q408" s="10" t="n"/>
      <c r="R408" s="10" t="n"/>
      <c r="S408" s="7" t="n"/>
      <c r="T408" s="7" t="n"/>
      <c r="U408" s="10" t="n"/>
      <c r="V408" s="10" t="n"/>
      <c r="W408" s="7" t="n"/>
      <c r="X408" s="7" t="n"/>
      <c r="Y408" s="7" t="n"/>
      <c r="Z408" s="7" t="n"/>
      <c r="AA408" s="7" t="n"/>
      <c r="AB408" s="7" t="n"/>
      <c r="AC408" s="14" t="n"/>
      <c r="AD408" s="19" t="n"/>
      <c r="AE408" s="13" t="n"/>
      <c r="AF408" s="13" t="n"/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n"/>
      <c r="C409" s="12" t="n"/>
      <c r="D409" s="11" t="n"/>
      <c r="E409" s="11" t="n"/>
      <c r="F409" s="12" t="n"/>
      <c r="G409" s="11" t="n"/>
      <c r="H409" s="19" t="n"/>
      <c r="I409" s="124" t="n"/>
      <c r="J409" s="9" t="n"/>
      <c r="K409" s="7" t="n"/>
      <c r="L409" s="7" t="n"/>
      <c r="M409" s="10" t="n"/>
      <c r="N409" s="10" t="n"/>
      <c r="O409" s="7" t="n"/>
      <c r="P409" s="7" t="n"/>
      <c r="Q409" s="10" t="n"/>
      <c r="R409" s="10" t="n"/>
      <c r="S409" s="7" t="n"/>
      <c r="T409" s="7" t="n"/>
      <c r="U409" s="10" t="n"/>
      <c r="V409" s="10" t="n"/>
      <c r="W409" s="7" t="n"/>
      <c r="X409" s="7" t="n"/>
      <c r="Y409" s="7" t="n"/>
      <c r="Z409" s="7" t="n"/>
      <c r="AA409" s="7" t="n"/>
      <c r="AB409" s="7" t="n"/>
      <c r="AC409" s="14" t="n"/>
      <c r="AD409" s="19" t="n"/>
      <c r="AE409" s="13" t="n"/>
      <c r="AF409" s="13" t="n"/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n"/>
      <c r="C410" s="12" t="n"/>
      <c r="D410" s="11" t="n"/>
      <c r="E410" s="11" t="n"/>
      <c r="F410" s="12" t="n"/>
      <c r="G410" s="11" t="n"/>
      <c r="H410" s="18" t="n"/>
      <c r="I410" s="124" t="n"/>
      <c r="J410" s="9" t="n"/>
      <c r="K410" s="7" t="n"/>
      <c r="L410" s="7" t="n"/>
      <c r="M410" s="10" t="n"/>
      <c r="N410" s="10" t="n"/>
      <c r="O410" s="7" t="n"/>
      <c r="P410" s="7" t="n"/>
      <c r="Q410" s="10" t="n"/>
      <c r="R410" s="10" t="n"/>
      <c r="S410" s="7" t="n"/>
      <c r="T410" s="7" t="n"/>
      <c r="U410" s="10" t="n"/>
      <c r="V410" s="10" t="n"/>
      <c r="W410" s="7" t="n"/>
      <c r="X410" s="7" t="n"/>
      <c r="Y410" s="7" t="n"/>
      <c r="Z410" s="7" t="n"/>
      <c r="AA410" s="7" t="n"/>
      <c r="AB410" s="7" t="n"/>
      <c r="AC410" s="14" t="n"/>
      <c r="AD410" s="18" t="n"/>
      <c r="AE410" s="13" t="n"/>
      <c r="AF410" s="13" t="n"/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n"/>
      <c r="C411" s="12" t="n"/>
      <c r="D411" s="11" t="n"/>
      <c r="E411" s="11" t="n"/>
      <c r="F411" s="12" t="n"/>
      <c r="G411" s="11" t="n"/>
      <c r="H411" s="19" t="n"/>
      <c r="I411" s="124" t="n"/>
      <c r="J411" s="9" t="n"/>
      <c r="K411" s="7" t="n"/>
      <c r="L411" s="7" t="n"/>
      <c r="M411" s="10" t="n"/>
      <c r="N411" s="10" t="n"/>
      <c r="O411" s="7" t="n"/>
      <c r="P411" s="7" t="n"/>
      <c r="Q411" s="10" t="n"/>
      <c r="R411" s="10" t="n"/>
      <c r="S411" s="7" t="n"/>
      <c r="T411" s="7" t="n"/>
      <c r="U411" s="10" t="n"/>
      <c r="V411" s="10" t="n"/>
      <c r="W411" s="7" t="n"/>
      <c r="X411" s="7" t="n"/>
      <c r="Y411" s="7" t="n"/>
      <c r="Z411" s="7" t="n"/>
      <c r="AA411" s="7" t="n"/>
      <c r="AB411" s="7" t="n"/>
      <c r="AC411" s="14" t="n"/>
      <c r="AD411" s="19" t="n"/>
      <c r="AE411" s="13" t="n"/>
      <c r="AF411" s="13" t="n"/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n"/>
      <c r="C412" s="12" t="n"/>
      <c r="D412" s="11" t="n"/>
      <c r="E412" s="11" t="n"/>
      <c r="F412" s="12" t="n"/>
      <c r="G412" s="11" t="n"/>
      <c r="H412" s="19" t="n"/>
      <c r="I412" s="124" t="n"/>
      <c r="J412" s="9" t="n"/>
      <c r="K412" s="7" t="n"/>
      <c r="L412" s="7" t="n"/>
      <c r="M412" s="10" t="n"/>
      <c r="N412" s="10" t="n"/>
      <c r="O412" s="7" t="n"/>
      <c r="P412" s="7" t="n"/>
      <c r="Q412" s="10" t="n"/>
      <c r="R412" s="10" t="n"/>
      <c r="S412" s="7" t="n"/>
      <c r="T412" s="7" t="n"/>
      <c r="U412" s="10" t="n"/>
      <c r="V412" s="10" t="n"/>
      <c r="W412" s="7" t="n"/>
      <c r="X412" s="7" t="n"/>
      <c r="Y412" s="7" t="n"/>
      <c r="Z412" s="7" t="n"/>
      <c r="AA412" s="7" t="n"/>
      <c r="AB412" s="7" t="n"/>
      <c r="AC412" s="14" t="n"/>
      <c r="AD412" s="19" t="n"/>
      <c r="AE412" s="13" t="n"/>
      <c r="AF412" s="13" t="n"/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n"/>
      <c r="C413" s="12" t="n"/>
      <c r="D413" s="11" t="n"/>
      <c r="E413" s="11" t="n"/>
      <c r="F413" s="12" t="n"/>
      <c r="G413" s="11" t="n"/>
      <c r="H413" s="18" t="n"/>
      <c r="I413" s="124" t="n"/>
      <c r="J413" s="9" t="n"/>
      <c r="K413" s="7" t="n"/>
      <c r="L413" s="7" t="n"/>
      <c r="M413" s="10" t="n"/>
      <c r="N413" s="10" t="n"/>
      <c r="O413" s="7" t="n"/>
      <c r="P413" s="7" t="n"/>
      <c r="Q413" s="10" t="n"/>
      <c r="R413" s="10" t="n"/>
      <c r="S413" s="7" t="n"/>
      <c r="T413" s="7" t="n"/>
      <c r="U413" s="10" t="n"/>
      <c r="V413" s="10" t="n"/>
      <c r="W413" s="7" t="n"/>
      <c r="X413" s="7" t="n"/>
      <c r="Y413" s="7" t="n"/>
      <c r="Z413" s="7" t="n"/>
      <c r="AA413" s="7" t="n"/>
      <c r="AB413" s="7" t="n"/>
      <c r="AC413" s="14" t="n"/>
      <c r="AD413" s="18" t="n"/>
      <c r="AE413" s="13" t="n"/>
      <c r="AF413" s="13" t="n"/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n"/>
      <c r="C414" s="12" t="n"/>
      <c r="D414" s="11" t="n"/>
      <c r="E414" s="11" t="n"/>
      <c r="F414" s="12" t="n"/>
      <c r="G414" s="11" t="n"/>
      <c r="H414" s="19" t="n"/>
      <c r="I414" s="124" t="n"/>
      <c r="J414" s="9" t="n"/>
      <c r="K414" s="7" t="n"/>
      <c r="L414" s="7" t="n"/>
      <c r="M414" s="10" t="n"/>
      <c r="N414" s="10" t="n"/>
      <c r="O414" s="7" t="n"/>
      <c r="P414" s="7" t="n"/>
      <c r="Q414" s="10" t="n"/>
      <c r="R414" s="10" t="n"/>
      <c r="S414" s="7" t="n"/>
      <c r="T414" s="7" t="n"/>
      <c r="U414" s="10" t="n"/>
      <c r="V414" s="10" t="n"/>
      <c r="W414" s="7" t="n"/>
      <c r="X414" s="7" t="n"/>
      <c r="Y414" s="7" t="n"/>
      <c r="Z414" s="7" t="n"/>
      <c r="AA414" s="7" t="n"/>
      <c r="AB414" s="7" t="n"/>
      <c r="AC414" s="14" t="n"/>
      <c r="AD414" s="19" t="n"/>
      <c r="AE414" s="13" t="n"/>
      <c r="AF414" s="13" t="n"/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n"/>
      <c r="C415" s="12" t="n"/>
      <c r="D415" s="11" t="n"/>
      <c r="E415" s="11" t="n"/>
      <c r="F415" s="12" t="n"/>
      <c r="G415" s="11" t="n"/>
      <c r="H415" s="19" t="n"/>
      <c r="I415" s="124" t="n"/>
      <c r="J415" s="9" t="n"/>
      <c r="K415" s="7" t="n"/>
      <c r="L415" s="7" t="n"/>
      <c r="M415" s="10" t="n"/>
      <c r="N415" s="10" t="n"/>
      <c r="O415" s="7" t="n"/>
      <c r="P415" s="7" t="n"/>
      <c r="Q415" s="10" t="n"/>
      <c r="R415" s="10" t="n"/>
      <c r="S415" s="7" t="n"/>
      <c r="T415" s="7" t="n"/>
      <c r="U415" s="10" t="n"/>
      <c r="V415" s="10" t="n"/>
      <c r="W415" s="7" t="n"/>
      <c r="X415" s="7" t="n"/>
      <c r="Y415" s="7" t="n"/>
      <c r="Z415" s="7" t="n"/>
      <c r="AA415" s="7" t="n"/>
      <c r="AB415" s="7" t="n"/>
      <c r="AC415" s="14" t="n"/>
      <c r="AD415" s="19" t="n"/>
      <c r="AE415" s="13" t="n"/>
      <c r="AF415" s="13" t="n"/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n"/>
      <c r="C416" s="12" t="n"/>
      <c r="D416" s="11" t="n"/>
      <c r="E416" s="11" t="n"/>
      <c r="F416" s="12" t="n"/>
      <c r="G416" s="11" t="n"/>
      <c r="H416" s="18" t="n"/>
      <c r="I416" s="124" t="n"/>
      <c r="J416" s="9" t="n"/>
      <c r="K416" s="7" t="n"/>
      <c r="L416" s="7" t="n"/>
      <c r="M416" s="10" t="n"/>
      <c r="N416" s="10" t="n"/>
      <c r="O416" s="7" t="n"/>
      <c r="P416" s="7" t="n"/>
      <c r="Q416" s="10" t="n"/>
      <c r="R416" s="10" t="n"/>
      <c r="S416" s="7" t="n"/>
      <c r="T416" s="7" t="n"/>
      <c r="U416" s="10" t="n"/>
      <c r="V416" s="10" t="n"/>
      <c r="W416" s="7" t="n"/>
      <c r="X416" s="7" t="n"/>
      <c r="Y416" s="7" t="n"/>
      <c r="Z416" s="7" t="n"/>
      <c r="AA416" s="7" t="n"/>
      <c r="AB416" s="7" t="n"/>
      <c r="AC416" s="14" t="n"/>
      <c r="AD416" s="18" t="n"/>
      <c r="AE416" s="13" t="n"/>
      <c r="AF416" s="13" t="n"/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n"/>
      <c r="C417" s="12" t="n"/>
      <c r="D417" s="11" t="n"/>
      <c r="E417" s="11" t="n"/>
      <c r="F417" s="12" t="n"/>
      <c r="G417" s="11" t="n"/>
      <c r="H417" s="19" t="n"/>
      <c r="I417" s="124" t="n"/>
      <c r="J417" s="9" t="n"/>
      <c r="K417" s="7" t="n"/>
      <c r="L417" s="7" t="n"/>
      <c r="M417" s="10" t="n"/>
      <c r="N417" s="10" t="n"/>
      <c r="O417" s="7" t="n"/>
      <c r="P417" s="7" t="n"/>
      <c r="Q417" s="10" t="n"/>
      <c r="R417" s="10" t="n"/>
      <c r="S417" s="7" t="n"/>
      <c r="T417" s="7" t="n"/>
      <c r="U417" s="10" t="n"/>
      <c r="V417" s="10" t="n"/>
      <c r="W417" s="7" t="n"/>
      <c r="X417" s="7" t="n"/>
      <c r="Y417" s="7" t="n"/>
      <c r="Z417" s="7" t="n"/>
      <c r="AA417" s="7" t="n"/>
      <c r="AB417" s="7" t="n"/>
      <c r="AC417" s="14" t="n"/>
      <c r="AD417" s="19" t="n"/>
      <c r="AE417" s="13" t="n"/>
      <c r="AF417" s="13" t="n"/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n"/>
      <c r="C418" s="12" t="n"/>
      <c r="D418" s="11" t="n"/>
      <c r="E418" s="11" t="n"/>
      <c r="F418" s="12" t="n"/>
      <c r="G418" s="11" t="n"/>
      <c r="H418" s="19" t="n"/>
      <c r="I418" s="124" t="n"/>
      <c r="J418" s="9" t="n"/>
      <c r="K418" s="7" t="n"/>
      <c r="L418" s="7" t="n"/>
      <c r="M418" s="10" t="n"/>
      <c r="N418" s="10" t="n"/>
      <c r="O418" s="7" t="n"/>
      <c r="P418" s="7" t="n"/>
      <c r="Q418" s="10" t="n"/>
      <c r="R418" s="10" t="n"/>
      <c r="S418" s="7" t="n"/>
      <c r="T418" s="7" t="n"/>
      <c r="U418" s="10" t="n"/>
      <c r="V418" s="10" t="n"/>
      <c r="W418" s="7" t="n"/>
      <c r="X418" s="7" t="n"/>
      <c r="Y418" s="7" t="n"/>
      <c r="Z418" s="7" t="n"/>
      <c r="AA418" s="7" t="n"/>
      <c r="AB418" s="7" t="n"/>
      <c r="AC418" s="14" t="n"/>
      <c r="AD418" s="19" t="n"/>
      <c r="AE418" s="13" t="n"/>
      <c r="AF418" s="13" t="n"/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n"/>
      <c r="C419" s="12" t="n"/>
      <c r="D419" s="11" t="n"/>
      <c r="E419" s="11" t="n"/>
      <c r="F419" s="12" t="n"/>
      <c r="G419" s="11" t="n"/>
      <c r="H419" s="18" t="n"/>
      <c r="I419" s="124" t="n"/>
      <c r="J419" s="9" t="n"/>
      <c r="K419" s="7" t="n"/>
      <c r="L419" s="7" t="n"/>
      <c r="M419" s="10" t="n"/>
      <c r="N419" s="10" t="n"/>
      <c r="O419" s="7" t="n"/>
      <c r="P419" s="7" t="n"/>
      <c r="Q419" s="10" t="n"/>
      <c r="R419" s="10" t="n"/>
      <c r="S419" s="7" t="n"/>
      <c r="T419" s="7" t="n"/>
      <c r="U419" s="10" t="n"/>
      <c r="V419" s="10" t="n"/>
      <c r="W419" s="7" t="n"/>
      <c r="X419" s="7" t="n"/>
      <c r="Y419" s="7" t="n"/>
      <c r="Z419" s="7" t="n"/>
      <c r="AA419" s="7" t="n"/>
      <c r="AB419" s="7" t="n"/>
      <c r="AC419" s="14" t="n"/>
      <c r="AD419" s="18" t="n"/>
      <c r="AE419" s="13" t="n"/>
      <c r="AF419" s="13" t="n"/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n"/>
      <c r="C420" s="12" t="n"/>
      <c r="D420" s="11" t="n"/>
      <c r="E420" s="11" t="n"/>
      <c r="F420" s="12" t="n"/>
      <c r="G420" s="11" t="n"/>
      <c r="H420" s="19" t="n"/>
      <c r="I420" s="124" t="n"/>
      <c r="J420" s="9" t="n"/>
      <c r="K420" s="7" t="n"/>
      <c r="L420" s="7" t="n"/>
      <c r="M420" s="10" t="n"/>
      <c r="N420" s="10" t="n"/>
      <c r="O420" s="7" t="n"/>
      <c r="P420" s="7" t="n"/>
      <c r="Q420" s="10" t="n"/>
      <c r="R420" s="10" t="n"/>
      <c r="S420" s="7" t="n"/>
      <c r="T420" s="7" t="n"/>
      <c r="U420" s="10" t="n"/>
      <c r="V420" s="10" t="n"/>
      <c r="W420" s="7" t="n"/>
      <c r="X420" s="7" t="n"/>
      <c r="Y420" s="7" t="n"/>
      <c r="Z420" s="7" t="n"/>
      <c r="AA420" s="7" t="n"/>
      <c r="AB420" s="7" t="n"/>
      <c r="AC420" s="14" t="n"/>
      <c r="AD420" s="19" t="n"/>
      <c r="AE420" s="13" t="n"/>
      <c r="AF420" s="13" t="n"/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n"/>
      <c r="C421" s="12" t="n"/>
      <c r="D421" s="11" t="n"/>
      <c r="E421" s="11" t="n"/>
      <c r="F421" s="12" t="n"/>
      <c r="G421" s="11" t="n"/>
      <c r="H421" s="19" t="n"/>
      <c r="I421" s="124" t="n"/>
      <c r="J421" s="9" t="n"/>
      <c r="K421" s="7" t="n"/>
      <c r="L421" s="7" t="n"/>
      <c r="M421" s="10" t="n"/>
      <c r="N421" s="10" t="n"/>
      <c r="O421" s="7" t="n"/>
      <c r="P421" s="7" t="n"/>
      <c r="Q421" s="10" t="n"/>
      <c r="R421" s="10" t="n"/>
      <c r="S421" s="7" t="n"/>
      <c r="T421" s="7" t="n"/>
      <c r="U421" s="10" t="n"/>
      <c r="V421" s="10" t="n"/>
      <c r="W421" s="7" t="n"/>
      <c r="X421" s="7" t="n"/>
      <c r="Y421" s="7" t="n"/>
      <c r="Z421" s="7" t="n"/>
      <c r="AA421" s="7" t="n"/>
      <c r="AB421" s="7" t="n"/>
      <c r="AC421" s="14" t="n"/>
      <c r="AD421" s="19" t="n"/>
      <c r="AE421" s="13" t="n"/>
      <c r="AF421" s="13" t="n"/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n"/>
      <c r="C422" s="12" t="n"/>
      <c r="D422" s="11" t="n"/>
      <c r="E422" s="11" t="n"/>
      <c r="F422" s="12" t="n"/>
      <c r="G422" s="11" t="n"/>
      <c r="H422" s="18" t="n"/>
      <c r="I422" s="124" t="n"/>
      <c r="J422" s="9" t="n"/>
      <c r="K422" s="7" t="n"/>
      <c r="L422" s="7" t="n"/>
      <c r="M422" s="10" t="n"/>
      <c r="N422" s="10" t="n"/>
      <c r="O422" s="7" t="n"/>
      <c r="P422" s="7" t="n"/>
      <c r="Q422" s="10" t="n"/>
      <c r="R422" s="10" t="n"/>
      <c r="S422" s="7" t="n"/>
      <c r="T422" s="7" t="n"/>
      <c r="U422" s="10" t="n"/>
      <c r="V422" s="10" t="n"/>
      <c r="W422" s="7" t="n"/>
      <c r="X422" s="7" t="n"/>
      <c r="Y422" s="7" t="n"/>
      <c r="Z422" s="7" t="n"/>
      <c r="AA422" s="7" t="n"/>
      <c r="AB422" s="7" t="n"/>
      <c r="AC422" s="14" t="n"/>
      <c r="AD422" s="18" t="n"/>
      <c r="AE422" s="13" t="n"/>
      <c r="AF422" s="13" t="n"/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n"/>
      <c r="C423" s="12" t="n"/>
      <c r="D423" s="11" t="n"/>
      <c r="E423" s="11" t="n"/>
      <c r="F423" s="12" t="n"/>
      <c r="G423" s="11" t="n"/>
      <c r="H423" s="19" t="n"/>
      <c r="I423" s="124" t="n"/>
      <c r="J423" s="9" t="n"/>
      <c r="K423" s="7" t="n"/>
      <c r="L423" s="7" t="n"/>
      <c r="M423" s="10" t="n"/>
      <c r="N423" s="10" t="n"/>
      <c r="O423" s="7" t="n"/>
      <c r="P423" s="7" t="n"/>
      <c r="Q423" s="10" t="n"/>
      <c r="R423" s="10" t="n"/>
      <c r="S423" s="7" t="n"/>
      <c r="T423" s="7" t="n"/>
      <c r="U423" s="10" t="n"/>
      <c r="V423" s="10" t="n"/>
      <c r="W423" s="7" t="n"/>
      <c r="X423" s="7" t="n"/>
      <c r="Y423" s="7" t="n"/>
      <c r="Z423" s="7" t="n"/>
      <c r="AA423" s="7" t="n"/>
      <c r="AB423" s="7" t="n"/>
      <c r="AC423" s="14" t="n"/>
      <c r="AD423" s="19" t="n"/>
      <c r="AE423" s="13" t="n"/>
      <c r="AF423" s="13" t="n"/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n"/>
      <c r="C424" s="12" t="n"/>
      <c r="D424" s="11" t="n"/>
      <c r="E424" s="11" t="n"/>
      <c r="F424" s="12" t="n"/>
      <c r="G424" s="11" t="n"/>
      <c r="H424" s="19" t="n"/>
      <c r="I424" s="124" t="n"/>
      <c r="J424" s="9" t="n"/>
      <c r="K424" s="7" t="n"/>
      <c r="L424" s="7" t="n"/>
      <c r="M424" s="10" t="n"/>
      <c r="N424" s="10" t="n"/>
      <c r="O424" s="7" t="n"/>
      <c r="P424" s="7" t="n"/>
      <c r="Q424" s="10" t="n"/>
      <c r="R424" s="10" t="n"/>
      <c r="S424" s="7" t="n"/>
      <c r="T424" s="7" t="n"/>
      <c r="U424" s="10" t="n"/>
      <c r="V424" s="10" t="n"/>
      <c r="W424" s="7" t="n"/>
      <c r="X424" s="7" t="n"/>
      <c r="Y424" s="7" t="n"/>
      <c r="Z424" s="7" t="n"/>
      <c r="AA424" s="7" t="n"/>
      <c r="AB424" s="7" t="n"/>
      <c r="AC424" s="14" t="n"/>
      <c r="AD424" s="19" t="n"/>
      <c r="AE424" s="13" t="n"/>
      <c r="AF424" s="13" t="n"/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n"/>
      <c r="C425" s="12" t="n"/>
      <c r="D425" s="11" t="n"/>
      <c r="E425" s="11" t="n"/>
      <c r="F425" s="12" t="n"/>
      <c r="G425" s="11" t="n"/>
      <c r="H425" s="18" t="n"/>
      <c r="I425" s="124" t="n"/>
      <c r="J425" s="9" t="n"/>
      <c r="K425" s="7" t="n"/>
      <c r="L425" s="7" t="n"/>
      <c r="M425" s="10" t="n"/>
      <c r="N425" s="10" t="n"/>
      <c r="O425" s="7" t="n"/>
      <c r="P425" s="7" t="n"/>
      <c r="Q425" s="10" t="n"/>
      <c r="R425" s="10" t="n"/>
      <c r="S425" s="7" t="n"/>
      <c r="T425" s="7" t="n"/>
      <c r="U425" s="10" t="n"/>
      <c r="V425" s="10" t="n"/>
      <c r="W425" s="7" t="n"/>
      <c r="X425" s="7" t="n"/>
      <c r="Y425" s="7" t="n"/>
      <c r="Z425" s="7" t="n"/>
      <c r="AA425" s="7" t="n"/>
      <c r="AB425" s="7" t="n"/>
      <c r="AC425" s="14" t="n"/>
      <c r="AD425" s="18" t="n"/>
      <c r="AE425" s="13" t="n"/>
      <c r="AF425" s="13" t="n"/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n"/>
      <c r="C426" s="12" t="n"/>
      <c r="D426" s="11" t="n"/>
      <c r="E426" s="11" t="n"/>
      <c r="F426" s="12" t="n"/>
      <c r="G426" s="11" t="n"/>
      <c r="H426" s="19" t="n"/>
      <c r="I426" s="124" t="n"/>
      <c r="J426" s="9" t="n"/>
      <c r="K426" s="7" t="n"/>
      <c r="L426" s="7" t="n"/>
      <c r="M426" s="10" t="n"/>
      <c r="N426" s="10" t="n"/>
      <c r="O426" s="7" t="n"/>
      <c r="P426" s="7" t="n"/>
      <c r="Q426" s="10" t="n"/>
      <c r="R426" s="10" t="n"/>
      <c r="S426" s="7" t="n"/>
      <c r="T426" s="7" t="n"/>
      <c r="U426" s="10" t="n"/>
      <c r="V426" s="10" t="n"/>
      <c r="W426" s="7" t="n"/>
      <c r="X426" s="7" t="n"/>
      <c r="Y426" s="7" t="n"/>
      <c r="Z426" s="7" t="n"/>
      <c r="AA426" s="7" t="n"/>
      <c r="AB426" s="7" t="n"/>
      <c r="AC426" s="14" t="n"/>
      <c r="AD426" s="19" t="n"/>
      <c r="AE426" s="13" t="n"/>
      <c r="AF426" s="13" t="n"/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n"/>
      <c r="C427" s="12" t="n"/>
      <c r="D427" s="11" t="n"/>
      <c r="E427" s="11" t="n"/>
      <c r="F427" s="12" t="n"/>
      <c r="G427" s="11" t="n"/>
      <c r="H427" s="19" t="n"/>
      <c r="I427" s="124" t="n"/>
      <c r="J427" s="9" t="n"/>
      <c r="K427" s="7" t="n"/>
      <c r="L427" s="7" t="n"/>
      <c r="M427" s="10" t="n"/>
      <c r="N427" s="10" t="n"/>
      <c r="O427" s="7" t="n"/>
      <c r="P427" s="7" t="n"/>
      <c r="Q427" s="10" t="n"/>
      <c r="R427" s="10" t="n"/>
      <c r="S427" s="7" t="n"/>
      <c r="T427" s="7" t="n"/>
      <c r="U427" s="10" t="n"/>
      <c r="V427" s="10" t="n"/>
      <c r="W427" s="7" t="n"/>
      <c r="X427" s="7" t="n"/>
      <c r="Y427" s="7" t="n"/>
      <c r="Z427" s="7" t="n"/>
      <c r="AA427" s="7" t="n"/>
      <c r="AB427" s="7" t="n"/>
      <c r="AC427" s="14" t="n"/>
      <c r="AD427" s="19" t="n"/>
      <c r="AE427" s="13" t="n"/>
      <c r="AF427" s="13" t="n"/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n"/>
      <c r="C428" s="12" t="n"/>
      <c r="D428" s="11" t="n"/>
      <c r="E428" s="11" t="n"/>
      <c r="F428" s="12" t="n"/>
      <c r="G428" s="11" t="n"/>
      <c r="H428" s="18" t="n"/>
      <c r="I428" s="124" t="n"/>
      <c r="J428" s="9" t="n"/>
      <c r="K428" s="7" t="n"/>
      <c r="L428" s="7" t="n"/>
      <c r="M428" s="10" t="n"/>
      <c r="N428" s="10" t="n"/>
      <c r="O428" s="7" t="n"/>
      <c r="P428" s="7" t="n"/>
      <c r="Q428" s="10" t="n"/>
      <c r="R428" s="10" t="n"/>
      <c r="S428" s="7" t="n"/>
      <c r="T428" s="7" t="n"/>
      <c r="U428" s="10" t="n"/>
      <c r="V428" s="10" t="n"/>
      <c r="W428" s="7" t="n"/>
      <c r="X428" s="7" t="n"/>
      <c r="Y428" s="7" t="n"/>
      <c r="Z428" s="7" t="n"/>
      <c r="AA428" s="7" t="n"/>
      <c r="AB428" s="7" t="n"/>
      <c r="AC428" s="14" t="n"/>
      <c r="AD428" s="18" t="n"/>
      <c r="AE428" s="13" t="n"/>
      <c r="AF428" s="13" t="n"/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n"/>
      <c r="C429" s="12" t="n"/>
      <c r="D429" s="11" t="n"/>
      <c r="E429" s="11" t="n"/>
      <c r="F429" s="12" t="n"/>
      <c r="G429" s="11" t="n"/>
      <c r="H429" s="19" t="n"/>
      <c r="I429" s="124" t="n"/>
      <c r="J429" s="9" t="n"/>
      <c r="K429" s="7" t="n"/>
      <c r="L429" s="7" t="n"/>
      <c r="M429" s="10" t="n"/>
      <c r="N429" s="10" t="n"/>
      <c r="O429" s="7" t="n"/>
      <c r="P429" s="7" t="n"/>
      <c r="Q429" s="10" t="n"/>
      <c r="R429" s="10" t="n"/>
      <c r="S429" s="7" t="n"/>
      <c r="T429" s="7" t="n"/>
      <c r="U429" s="10" t="n"/>
      <c r="V429" s="10" t="n"/>
      <c r="W429" s="7" t="n"/>
      <c r="X429" s="7" t="n"/>
      <c r="Y429" s="7" t="n"/>
      <c r="Z429" s="7" t="n"/>
      <c r="AA429" s="7" t="n"/>
      <c r="AB429" s="7" t="n"/>
      <c r="AC429" s="14" t="n"/>
      <c r="AD429" s="19" t="n"/>
      <c r="AE429" s="13" t="n"/>
      <c r="AF429" s="13" t="n"/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n"/>
      <c r="C430" s="12" t="n"/>
      <c r="D430" s="11" t="n"/>
      <c r="E430" s="11" t="n"/>
      <c r="F430" s="12" t="n"/>
      <c r="G430" s="11" t="n"/>
      <c r="H430" s="19" t="n"/>
      <c r="I430" s="124" t="n"/>
      <c r="J430" s="9" t="n"/>
      <c r="K430" s="7" t="n"/>
      <c r="L430" s="7" t="n"/>
      <c r="M430" s="10" t="n"/>
      <c r="N430" s="10" t="n"/>
      <c r="O430" s="7" t="n"/>
      <c r="P430" s="7" t="n"/>
      <c r="Q430" s="10" t="n"/>
      <c r="R430" s="10" t="n"/>
      <c r="S430" s="7" t="n"/>
      <c r="T430" s="7" t="n"/>
      <c r="U430" s="10" t="n"/>
      <c r="V430" s="10" t="n"/>
      <c r="W430" s="7" t="n"/>
      <c r="X430" s="7" t="n"/>
      <c r="Y430" s="7" t="n"/>
      <c r="Z430" s="7" t="n"/>
      <c r="AA430" s="7" t="n"/>
      <c r="AB430" s="7" t="n"/>
      <c r="AC430" s="14" t="n"/>
      <c r="AD430" s="19" t="n"/>
      <c r="AE430" s="13" t="n"/>
      <c r="AF430" s="13" t="n"/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n"/>
      <c r="C431" s="12" t="n"/>
      <c r="D431" s="11" t="n"/>
      <c r="E431" s="11" t="n"/>
      <c r="F431" s="12" t="n"/>
      <c r="G431" s="11" t="n"/>
      <c r="H431" s="18" t="n"/>
      <c r="I431" s="124" t="n"/>
      <c r="J431" s="9" t="n"/>
      <c r="K431" s="7" t="n"/>
      <c r="L431" s="7" t="n"/>
      <c r="M431" s="10" t="n"/>
      <c r="N431" s="10" t="n"/>
      <c r="O431" s="7" t="n"/>
      <c r="P431" s="7" t="n"/>
      <c r="Q431" s="10" t="n"/>
      <c r="R431" s="10" t="n"/>
      <c r="S431" s="7" t="n"/>
      <c r="T431" s="7" t="n"/>
      <c r="U431" s="10" t="n"/>
      <c r="V431" s="10" t="n"/>
      <c r="W431" s="7" t="n"/>
      <c r="X431" s="7" t="n"/>
      <c r="Y431" s="7" t="n"/>
      <c r="Z431" s="7" t="n"/>
      <c r="AA431" s="7" t="n"/>
      <c r="AB431" s="7" t="n"/>
      <c r="AC431" s="14" t="n"/>
      <c r="AD431" s="18" t="n"/>
      <c r="AE431" s="13" t="n"/>
      <c r="AF431" s="13" t="n"/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n"/>
      <c r="C432" s="12" t="n"/>
      <c r="D432" s="11" t="n"/>
      <c r="E432" s="11" t="n"/>
      <c r="F432" s="12" t="n"/>
      <c r="G432" s="11" t="n"/>
      <c r="H432" s="19" t="n"/>
      <c r="I432" s="124" t="n"/>
      <c r="J432" s="9" t="n"/>
      <c r="K432" s="7" t="n"/>
      <c r="L432" s="7" t="n"/>
      <c r="M432" s="10" t="n"/>
      <c r="N432" s="10" t="n"/>
      <c r="O432" s="7" t="n"/>
      <c r="P432" s="7" t="n"/>
      <c r="Q432" s="10" t="n"/>
      <c r="R432" s="10" t="n"/>
      <c r="S432" s="7" t="n"/>
      <c r="T432" s="7" t="n"/>
      <c r="U432" s="10" t="n"/>
      <c r="V432" s="10" t="n"/>
      <c r="W432" s="7" t="n"/>
      <c r="X432" s="7" t="n"/>
      <c r="Y432" s="7" t="n"/>
      <c r="Z432" s="7" t="n"/>
      <c r="AA432" s="7" t="n"/>
      <c r="AB432" s="7" t="n"/>
      <c r="AC432" s="14" t="n"/>
      <c r="AD432" s="19" t="n"/>
      <c r="AE432" s="13" t="n"/>
      <c r="AF432" s="13" t="n"/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n"/>
      <c r="C433" s="12" t="n"/>
      <c r="D433" s="11" t="n"/>
      <c r="E433" s="11" t="n"/>
      <c r="F433" s="12" t="n"/>
      <c r="G433" s="11" t="n"/>
      <c r="H433" s="19" t="n"/>
      <c r="I433" s="124" t="n"/>
      <c r="J433" s="9" t="n"/>
      <c r="K433" s="7" t="n"/>
      <c r="L433" s="7" t="n"/>
      <c r="M433" s="10" t="n"/>
      <c r="N433" s="10" t="n"/>
      <c r="O433" s="7" t="n"/>
      <c r="P433" s="7" t="n"/>
      <c r="Q433" s="10" t="n"/>
      <c r="R433" s="10" t="n"/>
      <c r="S433" s="7" t="n"/>
      <c r="T433" s="7" t="n"/>
      <c r="U433" s="10" t="n"/>
      <c r="V433" s="10" t="n"/>
      <c r="W433" s="7" t="n"/>
      <c r="X433" s="7" t="n"/>
      <c r="Y433" s="7" t="n"/>
      <c r="Z433" s="7" t="n"/>
      <c r="AA433" s="7" t="n"/>
      <c r="AB433" s="7" t="n"/>
      <c r="AC433" s="14" t="n"/>
      <c r="AD433" s="19" t="n"/>
      <c r="AE433" s="13" t="n"/>
      <c r="AF433" s="13" t="n"/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n"/>
      <c r="C434" s="12" t="n"/>
      <c r="D434" s="11" t="n"/>
      <c r="E434" s="11" t="n"/>
      <c r="F434" s="12" t="n"/>
      <c r="G434" s="11" t="n"/>
      <c r="H434" s="18" t="n"/>
      <c r="I434" s="124" t="n"/>
      <c r="J434" s="9" t="n"/>
      <c r="K434" s="7" t="n"/>
      <c r="L434" s="7" t="n"/>
      <c r="M434" s="10" t="n"/>
      <c r="N434" s="10" t="n"/>
      <c r="O434" s="7" t="n"/>
      <c r="P434" s="7" t="n"/>
      <c r="Q434" s="10" t="n"/>
      <c r="R434" s="10" t="n"/>
      <c r="S434" s="7" t="n"/>
      <c r="T434" s="7" t="n"/>
      <c r="U434" s="10" t="n"/>
      <c r="V434" s="10" t="n"/>
      <c r="W434" s="7" t="n"/>
      <c r="X434" s="7" t="n"/>
      <c r="Y434" s="7" t="n"/>
      <c r="Z434" s="7" t="n"/>
      <c r="AA434" s="7" t="n"/>
      <c r="AB434" s="7" t="n"/>
      <c r="AC434" s="14" t="n"/>
      <c r="AD434" s="18" t="n"/>
      <c r="AE434" s="13" t="n"/>
      <c r="AF434" s="13" t="n"/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n"/>
      <c r="C435" s="12" t="n"/>
      <c r="D435" s="11" t="n"/>
      <c r="E435" s="11" t="n"/>
      <c r="F435" s="12" t="n"/>
      <c r="G435" s="11" t="n"/>
      <c r="H435" s="19" t="n"/>
      <c r="I435" s="124" t="n"/>
      <c r="J435" s="9" t="n"/>
      <c r="K435" s="7" t="n"/>
      <c r="L435" s="7" t="n"/>
      <c r="M435" s="10" t="n"/>
      <c r="N435" s="10" t="n"/>
      <c r="O435" s="7" t="n"/>
      <c r="P435" s="7" t="n"/>
      <c r="Q435" s="10" t="n"/>
      <c r="R435" s="10" t="n"/>
      <c r="S435" s="7" t="n"/>
      <c r="T435" s="7" t="n"/>
      <c r="U435" s="10" t="n"/>
      <c r="V435" s="10" t="n"/>
      <c r="W435" s="7" t="n"/>
      <c r="X435" s="7" t="n"/>
      <c r="Y435" s="7" t="n"/>
      <c r="Z435" s="7" t="n"/>
      <c r="AA435" s="7" t="n"/>
      <c r="AB435" s="7" t="n"/>
      <c r="AC435" s="14" t="n"/>
      <c r="AD435" s="19" t="n"/>
      <c r="AE435" s="13" t="n"/>
      <c r="AF435" s="13" t="n"/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n"/>
      <c r="C436" s="12" t="n"/>
      <c r="D436" s="11" t="n"/>
      <c r="E436" s="11" t="n"/>
      <c r="F436" s="12" t="n"/>
      <c r="G436" s="11" t="n"/>
      <c r="H436" s="19" t="n"/>
      <c r="I436" s="124" t="n"/>
      <c r="J436" s="9" t="n"/>
      <c r="K436" s="7" t="n"/>
      <c r="L436" s="7" t="n"/>
      <c r="M436" s="10" t="n"/>
      <c r="N436" s="10" t="n"/>
      <c r="O436" s="7" t="n"/>
      <c r="P436" s="7" t="n"/>
      <c r="Q436" s="10" t="n"/>
      <c r="R436" s="10" t="n"/>
      <c r="S436" s="7" t="n"/>
      <c r="T436" s="7" t="n"/>
      <c r="U436" s="10" t="n"/>
      <c r="V436" s="10" t="n"/>
      <c r="W436" s="7" t="n"/>
      <c r="X436" s="7" t="n"/>
      <c r="Y436" s="7" t="n"/>
      <c r="Z436" s="7" t="n"/>
      <c r="AA436" s="7" t="n"/>
      <c r="AB436" s="7" t="n"/>
      <c r="AC436" s="14" t="n"/>
      <c r="AD436" s="19" t="n"/>
      <c r="AE436" s="13" t="n"/>
      <c r="AF436" s="13" t="n"/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n"/>
      <c r="C437" s="12" t="n"/>
      <c r="D437" s="11" t="n"/>
      <c r="E437" s="11" t="n"/>
      <c r="F437" s="12" t="n"/>
      <c r="G437" s="11" t="n"/>
      <c r="H437" s="18" t="n"/>
      <c r="I437" s="124" t="n"/>
      <c r="J437" s="9" t="n"/>
      <c r="K437" s="7" t="n"/>
      <c r="L437" s="7" t="n"/>
      <c r="M437" s="10" t="n"/>
      <c r="N437" s="10" t="n"/>
      <c r="O437" s="7" t="n"/>
      <c r="P437" s="7" t="n"/>
      <c r="Q437" s="10" t="n"/>
      <c r="R437" s="10" t="n"/>
      <c r="S437" s="7" t="n"/>
      <c r="T437" s="7" t="n"/>
      <c r="U437" s="10" t="n"/>
      <c r="V437" s="10" t="n"/>
      <c r="W437" s="7" t="n"/>
      <c r="X437" s="7" t="n"/>
      <c r="Y437" s="7" t="n"/>
      <c r="Z437" s="7" t="n"/>
      <c r="AA437" s="7" t="n"/>
      <c r="AB437" s="7" t="n"/>
      <c r="AC437" s="14" t="n"/>
      <c r="AD437" s="18" t="n"/>
      <c r="AE437" s="13" t="n"/>
      <c r="AF437" s="13" t="n"/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n"/>
      <c r="C438" s="12" t="n"/>
      <c r="D438" s="11" t="n"/>
      <c r="E438" s="11" t="n"/>
      <c r="F438" s="12" t="n"/>
      <c r="G438" s="11" t="n"/>
      <c r="H438" s="19" t="n"/>
      <c r="I438" s="124" t="n"/>
      <c r="J438" s="9" t="n"/>
      <c r="K438" s="7" t="n"/>
      <c r="L438" s="7" t="n"/>
      <c r="M438" s="10" t="n"/>
      <c r="N438" s="10" t="n"/>
      <c r="O438" s="7" t="n"/>
      <c r="P438" s="7" t="n"/>
      <c r="Q438" s="10" t="n"/>
      <c r="R438" s="10" t="n"/>
      <c r="S438" s="7" t="n"/>
      <c r="T438" s="7" t="n"/>
      <c r="U438" s="10" t="n"/>
      <c r="V438" s="10" t="n"/>
      <c r="W438" s="7" t="n"/>
      <c r="X438" s="7" t="n"/>
      <c r="Y438" s="7" t="n"/>
      <c r="Z438" s="7" t="n"/>
      <c r="AA438" s="7" t="n"/>
      <c r="AB438" s="7" t="n"/>
      <c r="AC438" s="14" t="n"/>
      <c r="AD438" s="19" t="n"/>
      <c r="AE438" s="13" t="n"/>
      <c r="AF438" s="13" t="n"/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n"/>
      <c r="C439" s="12" t="n"/>
      <c r="D439" s="11" t="n"/>
      <c r="E439" s="11" t="n"/>
      <c r="F439" s="12" t="n"/>
      <c r="G439" s="11" t="n"/>
      <c r="H439" s="19" t="n"/>
      <c r="I439" s="124" t="n"/>
      <c r="J439" s="9" t="n"/>
      <c r="K439" s="7" t="n"/>
      <c r="L439" s="7" t="n"/>
      <c r="M439" s="10" t="n"/>
      <c r="N439" s="10" t="n"/>
      <c r="O439" s="7" t="n"/>
      <c r="P439" s="7" t="n"/>
      <c r="Q439" s="10" t="n"/>
      <c r="R439" s="10" t="n"/>
      <c r="S439" s="7" t="n"/>
      <c r="T439" s="7" t="n"/>
      <c r="U439" s="10" t="n"/>
      <c r="V439" s="10" t="n"/>
      <c r="W439" s="7" t="n"/>
      <c r="X439" s="7" t="n"/>
      <c r="Y439" s="7" t="n"/>
      <c r="Z439" s="7" t="n"/>
      <c r="AA439" s="7" t="n"/>
      <c r="AB439" s="7" t="n"/>
      <c r="AC439" s="14" t="n"/>
      <c r="AD439" s="19" t="n"/>
      <c r="AE439" s="13" t="n"/>
      <c r="AF439" s="13" t="n"/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n"/>
      <c r="C440" s="12" t="n"/>
      <c r="D440" s="11" t="n"/>
      <c r="E440" s="11" t="n"/>
      <c r="F440" s="12" t="n"/>
      <c r="G440" s="11" t="n"/>
      <c r="H440" s="18" t="n"/>
      <c r="I440" s="124" t="n"/>
      <c r="J440" s="9" t="n"/>
      <c r="K440" s="7" t="n"/>
      <c r="L440" s="7" t="n"/>
      <c r="M440" s="10" t="n"/>
      <c r="N440" s="10" t="n"/>
      <c r="O440" s="7" t="n"/>
      <c r="P440" s="7" t="n"/>
      <c r="Q440" s="10" t="n"/>
      <c r="R440" s="10" t="n"/>
      <c r="S440" s="7" t="n"/>
      <c r="T440" s="7" t="n"/>
      <c r="U440" s="10" t="n"/>
      <c r="V440" s="10" t="n"/>
      <c r="W440" s="7" t="n"/>
      <c r="X440" s="7" t="n"/>
      <c r="Y440" s="7" t="n"/>
      <c r="Z440" s="7" t="n"/>
      <c r="AA440" s="7" t="n"/>
      <c r="AB440" s="7" t="n"/>
      <c r="AC440" s="14" t="n"/>
      <c r="AD440" s="18" t="n"/>
      <c r="AE440" s="13" t="n"/>
      <c r="AF440" s="13" t="n"/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n"/>
      <c r="C441" s="12" t="n"/>
      <c r="D441" s="11" t="n"/>
      <c r="E441" s="11" t="n"/>
      <c r="F441" s="12" t="n"/>
      <c r="G441" s="11" t="n"/>
      <c r="H441" s="19" t="n"/>
      <c r="I441" s="124" t="n"/>
      <c r="J441" s="9" t="n"/>
      <c r="K441" s="7" t="n"/>
      <c r="L441" s="7" t="n"/>
      <c r="M441" s="10" t="n"/>
      <c r="N441" s="10" t="n"/>
      <c r="O441" s="7" t="n"/>
      <c r="P441" s="7" t="n"/>
      <c r="Q441" s="10" t="n"/>
      <c r="R441" s="10" t="n"/>
      <c r="S441" s="7" t="n"/>
      <c r="T441" s="7" t="n"/>
      <c r="U441" s="10" t="n"/>
      <c r="V441" s="10" t="n"/>
      <c r="W441" s="7" t="n"/>
      <c r="X441" s="7" t="n"/>
      <c r="Y441" s="7" t="n"/>
      <c r="Z441" s="7" t="n"/>
      <c r="AA441" s="7" t="n"/>
      <c r="AB441" s="7" t="n"/>
      <c r="AC441" s="14" t="n"/>
      <c r="AD441" s="19" t="n"/>
      <c r="AE441" s="13" t="n"/>
      <c r="AF441" s="13" t="n"/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n"/>
      <c r="C442" s="12" t="n"/>
      <c r="D442" s="11" t="n"/>
      <c r="E442" s="11" t="n"/>
      <c r="F442" s="12" t="n"/>
      <c r="G442" s="11" t="n"/>
      <c r="H442" s="19" t="n"/>
      <c r="I442" s="124" t="n"/>
      <c r="J442" s="9" t="n"/>
      <c r="K442" s="7" t="n"/>
      <c r="L442" s="7" t="n"/>
      <c r="M442" s="10" t="n"/>
      <c r="N442" s="10" t="n"/>
      <c r="O442" s="7" t="n"/>
      <c r="P442" s="7" t="n"/>
      <c r="Q442" s="10" t="n"/>
      <c r="R442" s="10" t="n"/>
      <c r="S442" s="7" t="n"/>
      <c r="T442" s="7" t="n"/>
      <c r="U442" s="10" t="n"/>
      <c r="V442" s="10" t="n"/>
      <c r="W442" s="7" t="n"/>
      <c r="X442" s="7" t="n"/>
      <c r="Y442" s="7" t="n"/>
      <c r="Z442" s="7" t="n"/>
      <c r="AA442" s="7" t="n"/>
      <c r="AB442" s="7" t="n"/>
      <c r="AC442" s="14" t="n"/>
      <c r="AD442" s="19" t="n"/>
      <c r="AE442" s="13" t="n"/>
      <c r="AF442" s="13" t="n"/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n"/>
      <c r="C443" s="12" t="n"/>
      <c r="D443" s="11" t="n"/>
      <c r="E443" s="11" t="n"/>
      <c r="F443" s="12" t="n"/>
      <c r="G443" s="11" t="n"/>
      <c r="H443" s="18" t="n"/>
      <c r="I443" s="124" t="n"/>
      <c r="J443" s="9" t="n"/>
      <c r="K443" s="7" t="n"/>
      <c r="L443" s="7" t="n"/>
      <c r="M443" s="10" t="n"/>
      <c r="N443" s="10" t="n"/>
      <c r="O443" s="7" t="n"/>
      <c r="P443" s="7" t="n"/>
      <c r="Q443" s="10" t="n"/>
      <c r="R443" s="10" t="n"/>
      <c r="S443" s="7" t="n"/>
      <c r="T443" s="7" t="n"/>
      <c r="U443" s="10" t="n"/>
      <c r="V443" s="10" t="n"/>
      <c r="W443" s="7" t="n"/>
      <c r="X443" s="7" t="n"/>
      <c r="Y443" s="7" t="n"/>
      <c r="Z443" s="7" t="n"/>
      <c r="AA443" s="7" t="n"/>
      <c r="AB443" s="7" t="n"/>
      <c r="AC443" s="14" t="n"/>
      <c r="AD443" s="18" t="n"/>
      <c r="AE443" s="13" t="n"/>
      <c r="AF443" s="13" t="n"/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n"/>
      <c r="C444" s="12" t="n"/>
      <c r="D444" s="11" t="n"/>
      <c r="E444" s="11" t="n"/>
      <c r="F444" s="12" t="n"/>
      <c r="G444" s="11" t="n"/>
      <c r="H444" s="19" t="n"/>
      <c r="I444" s="124" t="n"/>
      <c r="J444" s="9" t="n"/>
      <c r="K444" s="7" t="n"/>
      <c r="L444" s="7" t="n"/>
      <c r="M444" s="10" t="n"/>
      <c r="N444" s="10" t="n"/>
      <c r="O444" s="7" t="n"/>
      <c r="P444" s="7" t="n"/>
      <c r="Q444" s="10" t="n"/>
      <c r="R444" s="10" t="n"/>
      <c r="S444" s="7" t="n"/>
      <c r="T444" s="7" t="n"/>
      <c r="U444" s="10" t="n"/>
      <c r="V444" s="10" t="n"/>
      <c r="W444" s="7" t="n"/>
      <c r="X444" s="7" t="n"/>
      <c r="Y444" s="7" t="n"/>
      <c r="Z444" s="7" t="n"/>
      <c r="AA444" s="7" t="n"/>
      <c r="AB444" s="7" t="n"/>
      <c r="AC444" s="14" t="n"/>
      <c r="AD444" s="19" t="n"/>
      <c r="AE444" s="13" t="n"/>
      <c r="AF444" s="13" t="n"/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n"/>
      <c r="C445" s="12" t="n"/>
      <c r="D445" s="11" t="n"/>
      <c r="E445" s="11" t="n"/>
      <c r="F445" s="12" t="n"/>
      <c r="G445" s="11" t="n"/>
      <c r="H445" s="19" t="n"/>
      <c r="I445" s="124" t="n"/>
      <c r="J445" s="9" t="n"/>
      <c r="K445" s="7" t="n"/>
      <c r="L445" s="7" t="n"/>
      <c r="M445" s="10" t="n"/>
      <c r="N445" s="10" t="n"/>
      <c r="O445" s="7" t="n"/>
      <c r="P445" s="7" t="n"/>
      <c r="Q445" s="10" t="n"/>
      <c r="R445" s="10" t="n"/>
      <c r="S445" s="7" t="n"/>
      <c r="T445" s="7" t="n"/>
      <c r="U445" s="10" t="n"/>
      <c r="V445" s="10" t="n"/>
      <c r="W445" s="7" t="n"/>
      <c r="X445" s="7" t="n"/>
      <c r="Y445" s="7" t="n"/>
      <c r="Z445" s="7" t="n"/>
      <c r="AA445" s="7" t="n"/>
      <c r="AB445" s="7" t="n"/>
      <c r="AC445" s="14" t="n"/>
      <c r="AD445" s="19" t="n"/>
      <c r="AE445" s="13" t="n"/>
      <c r="AF445" s="13" t="n"/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n"/>
      <c r="C446" s="12" t="n"/>
      <c r="D446" s="11" t="n"/>
      <c r="E446" s="11" t="n"/>
      <c r="F446" s="12" t="n"/>
      <c r="G446" s="11" t="n"/>
      <c r="H446" s="18" t="n"/>
      <c r="I446" s="124" t="n"/>
      <c r="J446" s="9" t="n"/>
      <c r="K446" s="7" t="n"/>
      <c r="L446" s="7" t="n"/>
      <c r="M446" s="10" t="n"/>
      <c r="N446" s="10" t="n"/>
      <c r="O446" s="7" t="n"/>
      <c r="P446" s="7" t="n"/>
      <c r="Q446" s="10" t="n"/>
      <c r="R446" s="10" t="n"/>
      <c r="S446" s="7" t="n"/>
      <c r="T446" s="7" t="n"/>
      <c r="U446" s="10" t="n"/>
      <c r="V446" s="10" t="n"/>
      <c r="W446" s="7" t="n"/>
      <c r="X446" s="7" t="n"/>
      <c r="Y446" s="7" t="n"/>
      <c r="Z446" s="7" t="n"/>
      <c r="AA446" s="7" t="n"/>
      <c r="AB446" s="7" t="n"/>
      <c r="AC446" s="14" t="n"/>
      <c r="AD446" s="18" t="n"/>
      <c r="AE446" s="13" t="n"/>
      <c r="AF446" s="13" t="n"/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n"/>
      <c r="C447" s="12" t="n"/>
      <c r="D447" s="11" t="n"/>
      <c r="E447" s="11" t="n"/>
      <c r="F447" s="12" t="n"/>
      <c r="G447" s="11" t="n"/>
      <c r="H447" s="19" t="n"/>
      <c r="I447" s="124" t="n"/>
      <c r="J447" s="9" t="n"/>
      <c r="K447" s="7" t="n"/>
      <c r="L447" s="7" t="n"/>
      <c r="M447" s="10" t="n"/>
      <c r="N447" s="10" t="n"/>
      <c r="O447" s="7" t="n"/>
      <c r="P447" s="7" t="n"/>
      <c r="Q447" s="10" t="n"/>
      <c r="R447" s="10" t="n"/>
      <c r="S447" s="7" t="n"/>
      <c r="T447" s="7" t="n"/>
      <c r="U447" s="10" t="n"/>
      <c r="V447" s="10" t="n"/>
      <c r="W447" s="7" t="n"/>
      <c r="X447" s="7" t="n"/>
      <c r="Y447" s="7" t="n"/>
      <c r="Z447" s="7" t="n"/>
      <c r="AA447" s="7" t="n"/>
      <c r="AB447" s="7" t="n"/>
      <c r="AC447" s="14" t="n"/>
      <c r="AD447" s="19" t="n"/>
      <c r="AE447" s="13" t="n"/>
      <c r="AF447" s="13" t="n"/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n"/>
      <c r="C448" s="12" t="n"/>
      <c r="D448" s="11" t="n"/>
      <c r="E448" s="11" t="n"/>
      <c r="F448" s="12" t="n"/>
      <c r="G448" s="11" t="n"/>
      <c r="H448" s="19" t="n"/>
      <c r="I448" s="124" t="n"/>
      <c r="J448" s="9" t="n"/>
      <c r="K448" s="7" t="n"/>
      <c r="L448" s="7" t="n"/>
      <c r="M448" s="10" t="n"/>
      <c r="N448" s="10" t="n"/>
      <c r="O448" s="7" t="n"/>
      <c r="P448" s="7" t="n"/>
      <c r="Q448" s="10" t="n"/>
      <c r="R448" s="10" t="n"/>
      <c r="S448" s="7" t="n"/>
      <c r="T448" s="7" t="n"/>
      <c r="U448" s="10" t="n"/>
      <c r="V448" s="10" t="n"/>
      <c r="W448" s="7" t="n"/>
      <c r="X448" s="7" t="n"/>
      <c r="Y448" s="7" t="n"/>
      <c r="Z448" s="7" t="n"/>
      <c r="AA448" s="7" t="n"/>
      <c r="AB448" s="7" t="n"/>
      <c r="AC448" s="14" t="n"/>
      <c r="AD448" s="19" t="n"/>
      <c r="AE448" s="13" t="n"/>
      <c r="AF448" s="13" t="n"/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n"/>
      <c r="C449" s="12" t="n"/>
      <c r="D449" s="11" t="n"/>
      <c r="E449" s="11" t="n"/>
      <c r="F449" s="12" t="n"/>
      <c r="G449" s="11" t="n"/>
      <c r="H449" s="18" t="n"/>
      <c r="I449" s="124" t="n"/>
      <c r="J449" s="9" t="n"/>
      <c r="K449" s="7" t="n"/>
      <c r="L449" s="7" t="n"/>
      <c r="M449" s="10" t="n"/>
      <c r="N449" s="10" t="n"/>
      <c r="O449" s="7" t="n"/>
      <c r="P449" s="7" t="n"/>
      <c r="Q449" s="10" t="n"/>
      <c r="R449" s="10" t="n"/>
      <c r="S449" s="7" t="n"/>
      <c r="T449" s="7" t="n"/>
      <c r="U449" s="10" t="n"/>
      <c r="V449" s="10" t="n"/>
      <c r="W449" s="7" t="n"/>
      <c r="X449" s="7" t="n"/>
      <c r="Y449" s="7" t="n"/>
      <c r="Z449" s="7" t="n"/>
      <c r="AA449" s="7" t="n"/>
      <c r="AB449" s="7" t="n"/>
      <c r="AC449" s="14" t="n"/>
      <c r="AD449" s="18" t="n"/>
      <c r="AE449" s="13" t="n"/>
      <c r="AF449" s="13" t="n"/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n"/>
      <c r="C450" s="12" t="n"/>
      <c r="D450" s="11" t="n"/>
      <c r="E450" s="11" t="n"/>
      <c r="F450" s="12" t="n"/>
      <c r="G450" s="11" t="n"/>
      <c r="H450" s="19" t="n"/>
      <c r="I450" s="124" t="n"/>
      <c r="J450" s="9" t="n"/>
      <c r="K450" s="7" t="n"/>
      <c r="L450" s="7" t="n"/>
      <c r="M450" s="10" t="n"/>
      <c r="N450" s="10" t="n"/>
      <c r="O450" s="7" t="n"/>
      <c r="P450" s="7" t="n"/>
      <c r="Q450" s="10" t="n"/>
      <c r="R450" s="10" t="n"/>
      <c r="S450" s="7" t="n"/>
      <c r="T450" s="7" t="n"/>
      <c r="U450" s="10" t="n"/>
      <c r="V450" s="10" t="n"/>
      <c r="W450" s="7" t="n"/>
      <c r="X450" s="7" t="n"/>
      <c r="Y450" s="7" t="n"/>
      <c r="Z450" s="7" t="n"/>
      <c r="AA450" s="7" t="n"/>
      <c r="AB450" s="7" t="n"/>
      <c r="AC450" s="14" t="n"/>
      <c r="AD450" s="19" t="n"/>
      <c r="AE450" s="13" t="n"/>
      <c r="AF450" s="13" t="n"/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n"/>
      <c r="C451" s="12" t="n"/>
      <c r="D451" s="11" t="n"/>
      <c r="E451" s="11" t="n"/>
      <c r="F451" s="12" t="n"/>
      <c r="G451" s="11" t="n"/>
      <c r="H451" s="19" t="n"/>
      <c r="I451" s="124" t="n"/>
      <c r="J451" s="9" t="n"/>
      <c r="K451" s="7" t="n"/>
      <c r="L451" s="7" t="n"/>
      <c r="M451" s="10" t="n"/>
      <c r="N451" s="10" t="n"/>
      <c r="O451" s="7" t="n"/>
      <c r="P451" s="7" t="n"/>
      <c r="Q451" s="10" t="n"/>
      <c r="R451" s="10" t="n"/>
      <c r="S451" s="7" t="n"/>
      <c r="T451" s="7" t="n"/>
      <c r="U451" s="10" t="n"/>
      <c r="V451" s="10" t="n"/>
      <c r="W451" s="7" t="n"/>
      <c r="X451" s="7" t="n"/>
      <c r="Y451" s="7" t="n"/>
      <c r="Z451" s="7" t="n"/>
      <c r="AA451" s="7" t="n"/>
      <c r="AB451" s="7" t="n"/>
      <c r="AC451" s="14" t="n"/>
      <c r="AD451" s="19" t="n"/>
      <c r="AE451" s="13" t="n"/>
      <c r="AF451" s="13" t="n"/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n"/>
      <c r="C452" s="12" t="n"/>
      <c r="D452" s="11" t="n"/>
      <c r="E452" s="11" t="n"/>
      <c r="F452" s="12" t="n"/>
      <c r="G452" s="11" t="n"/>
      <c r="H452" s="18" t="n"/>
      <c r="I452" s="124" t="n"/>
      <c r="J452" s="9" t="n"/>
      <c r="K452" s="7" t="n"/>
      <c r="L452" s="7" t="n"/>
      <c r="M452" s="10" t="n"/>
      <c r="N452" s="10" t="n"/>
      <c r="O452" s="7" t="n"/>
      <c r="P452" s="7" t="n"/>
      <c r="Q452" s="10" t="n"/>
      <c r="R452" s="10" t="n"/>
      <c r="S452" s="7" t="n"/>
      <c r="T452" s="7" t="n"/>
      <c r="U452" s="10" t="n"/>
      <c r="V452" s="10" t="n"/>
      <c r="W452" s="7" t="n"/>
      <c r="X452" s="7" t="n"/>
      <c r="Y452" s="7" t="n"/>
      <c r="Z452" s="7" t="n"/>
      <c r="AA452" s="7" t="n"/>
      <c r="AB452" s="7" t="n"/>
      <c r="AC452" s="14" t="n"/>
      <c r="AD452" s="18" t="n"/>
      <c r="AE452" s="13" t="n"/>
      <c r="AF452" s="13" t="n"/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n"/>
      <c r="C453" s="12" t="n"/>
      <c r="D453" s="11" t="n"/>
      <c r="E453" s="11" t="n"/>
      <c r="F453" s="12" t="n"/>
      <c r="G453" s="11" t="n"/>
      <c r="H453" s="19" t="n"/>
      <c r="I453" s="124" t="n"/>
      <c r="J453" s="9" t="n"/>
      <c r="K453" s="7" t="n"/>
      <c r="L453" s="7" t="n"/>
      <c r="M453" s="10" t="n"/>
      <c r="N453" s="10" t="n"/>
      <c r="O453" s="7" t="n"/>
      <c r="P453" s="7" t="n"/>
      <c r="Q453" s="10" t="n"/>
      <c r="R453" s="10" t="n"/>
      <c r="S453" s="7" t="n"/>
      <c r="T453" s="7" t="n"/>
      <c r="U453" s="10" t="n"/>
      <c r="V453" s="10" t="n"/>
      <c r="W453" s="7" t="n"/>
      <c r="X453" s="7" t="n"/>
      <c r="Y453" s="7" t="n"/>
      <c r="Z453" s="7" t="n"/>
      <c r="AA453" s="7" t="n"/>
      <c r="AB453" s="7" t="n"/>
      <c r="AC453" s="14" t="n"/>
      <c r="AD453" s="19" t="n"/>
      <c r="AE453" s="13" t="n"/>
      <c r="AF453" s="13" t="n"/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n"/>
      <c r="C454" s="12" t="n"/>
      <c r="D454" s="11" t="n"/>
      <c r="E454" s="11" t="n"/>
      <c r="F454" s="12" t="n"/>
      <c r="G454" s="11" t="n"/>
      <c r="H454" s="19" t="n"/>
      <c r="I454" s="124" t="n"/>
      <c r="J454" s="9" t="n"/>
      <c r="K454" s="7" t="n"/>
      <c r="L454" s="7" t="n"/>
      <c r="M454" s="10" t="n"/>
      <c r="N454" s="10" t="n"/>
      <c r="O454" s="7" t="n"/>
      <c r="P454" s="7" t="n"/>
      <c r="Q454" s="10" t="n"/>
      <c r="R454" s="10" t="n"/>
      <c r="S454" s="7" t="n"/>
      <c r="T454" s="7" t="n"/>
      <c r="U454" s="10" t="n"/>
      <c r="V454" s="10" t="n"/>
      <c r="W454" s="7" t="n"/>
      <c r="X454" s="7" t="n"/>
      <c r="Y454" s="7" t="n"/>
      <c r="Z454" s="7" t="n"/>
      <c r="AA454" s="7" t="n"/>
      <c r="AB454" s="7" t="n"/>
      <c r="AC454" s="14" t="n"/>
      <c r="AD454" s="19" t="n"/>
      <c r="AE454" s="13" t="n"/>
      <c r="AF454" s="13" t="n"/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n"/>
      <c r="C455" s="12" t="n"/>
      <c r="D455" s="11" t="n"/>
      <c r="E455" s="11" t="n"/>
      <c r="F455" s="12" t="n"/>
      <c r="G455" s="11" t="n"/>
      <c r="H455" s="18" t="n"/>
      <c r="I455" s="124" t="n"/>
      <c r="J455" s="9" t="n"/>
      <c r="K455" s="7" t="n"/>
      <c r="L455" s="7" t="n"/>
      <c r="M455" s="10" t="n"/>
      <c r="N455" s="10" t="n"/>
      <c r="O455" s="7" t="n"/>
      <c r="P455" s="7" t="n"/>
      <c r="Q455" s="10" t="n"/>
      <c r="R455" s="10" t="n"/>
      <c r="S455" s="7" t="n"/>
      <c r="T455" s="7" t="n"/>
      <c r="U455" s="10" t="n"/>
      <c r="V455" s="10" t="n"/>
      <c r="W455" s="7" t="n"/>
      <c r="X455" s="7" t="n"/>
      <c r="Y455" s="7" t="n"/>
      <c r="Z455" s="7" t="n"/>
      <c r="AA455" s="7" t="n"/>
      <c r="AB455" s="7" t="n"/>
      <c r="AC455" s="14" t="n"/>
      <c r="AD455" s="18" t="n"/>
      <c r="AE455" s="13" t="n"/>
      <c r="AF455" s="13" t="n"/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n"/>
      <c r="C456" s="12" t="n"/>
      <c r="D456" s="11" t="n"/>
      <c r="E456" s="11" t="n"/>
      <c r="F456" s="12" t="n"/>
      <c r="G456" s="11" t="n"/>
      <c r="H456" s="19" t="n"/>
      <c r="I456" s="124" t="n"/>
      <c r="J456" s="9" t="n"/>
      <c r="K456" s="7" t="n"/>
      <c r="L456" s="7" t="n"/>
      <c r="M456" s="10" t="n"/>
      <c r="N456" s="10" t="n"/>
      <c r="O456" s="7" t="n"/>
      <c r="P456" s="7" t="n"/>
      <c r="Q456" s="10" t="n"/>
      <c r="R456" s="10" t="n"/>
      <c r="S456" s="7" t="n"/>
      <c r="T456" s="7" t="n"/>
      <c r="U456" s="10" t="n"/>
      <c r="V456" s="10" t="n"/>
      <c r="W456" s="7" t="n"/>
      <c r="X456" s="7" t="n"/>
      <c r="Y456" s="7" t="n"/>
      <c r="Z456" s="7" t="n"/>
      <c r="AA456" s="7" t="n"/>
      <c r="AB456" s="7" t="n"/>
      <c r="AC456" s="14" t="n"/>
      <c r="AD456" s="19" t="n"/>
      <c r="AE456" s="13" t="n"/>
      <c r="AF456" s="13" t="n"/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n"/>
      <c r="C457" s="12" t="n"/>
      <c r="D457" s="11" t="n"/>
      <c r="E457" s="11" t="n"/>
      <c r="F457" s="12" t="n"/>
      <c r="G457" s="11" t="n"/>
      <c r="H457" s="19" t="n"/>
      <c r="I457" s="124" t="n"/>
      <c r="J457" s="9" t="n"/>
      <c r="K457" s="7" t="n"/>
      <c r="L457" s="7" t="n"/>
      <c r="M457" s="10" t="n"/>
      <c r="N457" s="10" t="n"/>
      <c r="O457" s="7" t="n"/>
      <c r="P457" s="7" t="n"/>
      <c r="Q457" s="10" t="n"/>
      <c r="R457" s="10" t="n"/>
      <c r="S457" s="7" t="n"/>
      <c r="T457" s="7" t="n"/>
      <c r="U457" s="10" t="n"/>
      <c r="V457" s="10" t="n"/>
      <c r="W457" s="7" t="n"/>
      <c r="X457" s="7" t="n"/>
      <c r="Y457" s="7" t="n"/>
      <c r="Z457" s="7" t="n"/>
      <c r="AA457" s="7" t="n"/>
      <c r="AB457" s="7" t="n"/>
      <c r="AC457" s="14" t="n"/>
      <c r="AD457" s="19" t="n"/>
      <c r="AE457" s="13" t="n"/>
      <c r="AF457" s="13" t="n"/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n"/>
      <c r="C458" s="12" t="n"/>
      <c r="D458" s="11" t="n"/>
      <c r="E458" s="11" t="n"/>
      <c r="F458" s="12" t="n"/>
      <c r="G458" s="11" t="n"/>
      <c r="H458" s="18" t="n"/>
      <c r="I458" s="124" t="n"/>
      <c r="J458" s="9" t="n"/>
      <c r="K458" s="7" t="n"/>
      <c r="L458" s="7" t="n"/>
      <c r="M458" s="10" t="n"/>
      <c r="N458" s="10" t="n"/>
      <c r="O458" s="7" t="n"/>
      <c r="P458" s="7" t="n"/>
      <c r="Q458" s="10" t="n"/>
      <c r="R458" s="10" t="n"/>
      <c r="S458" s="7" t="n"/>
      <c r="T458" s="7" t="n"/>
      <c r="U458" s="10" t="n"/>
      <c r="V458" s="10" t="n"/>
      <c r="W458" s="7" t="n"/>
      <c r="X458" s="7" t="n"/>
      <c r="Y458" s="7" t="n"/>
      <c r="Z458" s="7" t="n"/>
      <c r="AA458" s="7" t="n"/>
      <c r="AB458" s="7" t="n"/>
      <c r="AC458" s="14" t="n"/>
      <c r="AD458" s="18" t="n"/>
      <c r="AE458" s="13" t="n"/>
      <c r="AF458" s="13" t="n"/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n"/>
      <c r="C459" s="12" t="n"/>
      <c r="D459" s="11" t="n"/>
      <c r="E459" s="11" t="n"/>
      <c r="F459" s="12" t="n"/>
      <c r="G459" s="11" t="n"/>
      <c r="H459" s="19" t="n"/>
      <c r="I459" s="124" t="n"/>
      <c r="J459" s="9" t="n"/>
      <c r="K459" s="7" t="n"/>
      <c r="L459" s="7" t="n"/>
      <c r="M459" s="10" t="n"/>
      <c r="N459" s="10" t="n"/>
      <c r="O459" s="7" t="n"/>
      <c r="P459" s="7" t="n"/>
      <c r="Q459" s="10" t="n"/>
      <c r="R459" s="10" t="n"/>
      <c r="S459" s="7" t="n"/>
      <c r="T459" s="7" t="n"/>
      <c r="U459" s="10" t="n"/>
      <c r="V459" s="10" t="n"/>
      <c r="W459" s="7" t="n"/>
      <c r="X459" s="7" t="n"/>
      <c r="Y459" s="7" t="n"/>
      <c r="Z459" s="7" t="n"/>
      <c r="AA459" s="7" t="n"/>
      <c r="AB459" s="7" t="n"/>
      <c r="AC459" s="14" t="n"/>
      <c r="AD459" s="19" t="n"/>
      <c r="AE459" s="13" t="n"/>
      <c r="AF459" s="13" t="n"/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n"/>
      <c r="C460" s="12" t="n"/>
      <c r="D460" s="11" t="n"/>
      <c r="E460" s="11" t="n"/>
      <c r="F460" s="12" t="n"/>
      <c r="G460" s="11" t="n"/>
      <c r="H460" s="19" t="n"/>
      <c r="I460" s="124" t="n"/>
      <c r="J460" s="9" t="n"/>
      <c r="K460" s="7" t="n"/>
      <c r="L460" s="7" t="n"/>
      <c r="M460" s="10" t="n"/>
      <c r="N460" s="10" t="n"/>
      <c r="O460" s="7" t="n"/>
      <c r="P460" s="7" t="n"/>
      <c r="Q460" s="10" t="n"/>
      <c r="R460" s="10" t="n"/>
      <c r="S460" s="7" t="n"/>
      <c r="T460" s="7" t="n"/>
      <c r="U460" s="10" t="n"/>
      <c r="V460" s="10" t="n"/>
      <c r="W460" s="7" t="n"/>
      <c r="X460" s="7" t="n"/>
      <c r="Y460" s="7" t="n"/>
      <c r="Z460" s="7" t="n"/>
      <c r="AA460" s="7" t="n"/>
      <c r="AB460" s="7" t="n"/>
      <c r="AC460" s="14" t="n"/>
      <c r="AD460" s="19" t="n"/>
      <c r="AE460" s="13" t="n"/>
      <c r="AF460" s="13" t="n"/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n"/>
      <c r="C461" s="12" t="n"/>
      <c r="D461" s="11" t="n"/>
      <c r="E461" s="11" t="n"/>
      <c r="F461" s="12" t="n"/>
      <c r="G461" s="11" t="n"/>
      <c r="H461" s="18" t="n"/>
      <c r="I461" s="124" t="n"/>
      <c r="J461" s="9" t="n"/>
      <c r="K461" s="7" t="n"/>
      <c r="L461" s="7" t="n"/>
      <c r="M461" s="10" t="n"/>
      <c r="N461" s="10" t="n"/>
      <c r="O461" s="7" t="n"/>
      <c r="P461" s="7" t="n"/>
      <c r="Q461" s="10" t="n"/>
      <c r="R461" s="10" t="n"/>
      <c r="S461" s="7" t="n"/>
      <c r="T461" s="7" t="n"/>
      <c r="U461" s="10" t="n"/>
      <c r="V461" s="10" t="n"/>
      <c r="W461" s="7" t="n"/>
      <c r="X461" s="7" t="n"/>
      <c r="Y461" s="7" t="n"/>
      <c r="Z461" s="7" t="n"/>
      <c r="AA461" s="7" t="n"/>
      <c r="AB461" s="7" t="n"/>
      <c r="AC461" s="14" t="n"/>
      <c r="AD461" s="18" t="n"/>
      <c r="AE461" s="13" t="n"/>
      <c r="AF461" s="13" t="n"/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n"/>
      <c r="C462" s="12" t="n"/>
      <c r="D462" s="11" t="n"/>
      <c r="E462" s="11" t="n"/>
      <c r="F462" s="12" t="n"/>
      <c r="G462" s="11" t="n"/>
      <c r="H462" s="19" t="n"/>
      <c r="I462" s="124" t="n"/>
      <c r="J462" s="9" t="n"/>
      <c r="K462" s="7" t="n"/>
      <c r="L462" s="7" t="n"/>
      <c r="M462" s="10" t="n"/>
      <c r="N462" s="10" t="n"/>
      <c r="O462" s="7" t="n"/>
      <c r="P462" s="7" t="n"/>
      <c r="Q462" s="10" t="n"/>
      <c r="R462" s="10" t="n"/>
      <c r="S462" s="7" t="n"/>
      <c r="T462" s="7" t="n"/>
      <c r="U462" s="10" t="n"/>
      <c r="V462" s="10" t="n"/>
      <c r="W462" s="7" t="n"/>
      <c r="X462" s="7" t="n"/>
      <c r="Y462" s="7" t="n"/>
      <c r="Z462" s="7" t="n"/>
      <c r="AA462" s="7" t="n"/>
      <c r="AB462" s="7" t="n"/>
      <c r="AC462" s="14" t="n"/>
      <c r="AD462" s="19" t="n"/>
      <c r="AE462" s="13" t="n"/>
      <c r="AF462" s="13" t="n"/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n"/>
      <c r="C463" s="12" t="n"/>
      <c r="D463" s="11" t="n"/>
      <c r="E463" s="11" t="n"/>
      <c r="F463" s="12" t="n"/>
      <c r="G463" s="11" t="n"/>
      <c r="H463" s="19" t="n"/>
      <c r="I463" s="124" t="n"/>
      <c r="J463" s="9" t="n"/>
      <c r="K463" s="7" t="n"/>
      <c r="L463" s="7" t="n"/>
      <c r="M463" s="10" t="n"/>
      <c r="N463" s="10" t="n"/>
      <c r="O463" s="7" t="n"/>
      <c r="P463" s="7" t="n"/>
      <c r="Q463" s="10" t="n"/>
      <c r="R463" s="10" t="n"/>
      <c r="S463" s="7" t="n"/>
      <c r="T463" s="7" t="n"/>
      <c r="U463" s="10" t="n"/>
      <c r="V463" s="10" t="n"/>
      <c r="W463" s="7" t="n"/>
      <c r="X463" s="7" t="n"/>
      <c r="Y463" s="7" t="n"/>
      <c r="Z463" s="7" t="n"/>
      <c r="AA463" s="7" t="n"/>
      <c r="AB463" s="7" t="n"/>
      <c r="AC463" s="14" t="n"/>
      <c r="AD463" s="19" t="n"/>
      <c r="AE463" s="13" t="n"/>
      <c r="AF463" s="13" t="n"/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n"/>
      <c r="C464" s="12" t="n"/>
      <c r="D464" s="11" t="n"/>
      <c r="E464" s="11" t="n"/>
      <c r="F464" s="12" t="n"/>
      <c r="G464" s="11" t="n"/>
      <c r="H464" s="18" t="n"/>
      <c r="I464" s="124" t="n"/>
      <c r="J464" s="9" t="n"/>
      <c r="K464" s="7" t="n"/>
      <c r="L464" s="7" t="n"/>
      <c r="M464" s="10" t="n"/>
      <c r="N464" s="10" t="n"/>
      <c r="O464" s="7" t="n"/>
      <c r="P464" s="7" t="n"/>
      <c r="Q464" s="10" t="n"/>
      <c r="R464" s="10" t="n"/>
      <c r="S464" s="7" t="n"/>
      <c r="T464" s="7" t="n"/>
      <c r="U464" s="10" t="n"/>
      <c r="V464" s="10" t="n"/>
      <c r="W464" s="7" t="n"/>
      <c r="X464" s="7" t="n"/>
      <c r="Y464" s="7" t="n"/>
      <c r="Z464" s="7" t="n"/>
      <c r="AA464" s="7" t="n"/>
      <c r="AB464" s="7" t="n"/>
      <c r="AC464" s="14" t="n"/>
      <c r="AD464" s="18" t="n"/>
      <c r="AE464" s="13" t="n"/>
      <c r="AF464" s="13" t="n"/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n"/>
      <c r="C465" s="12" t="n"/>
      <c r="D465" s="11" t="n"/>
      <c r="E465" s="11" t="n"/>
      <c r="F465" s="12" t="n"/>
      <c r="G465" s="11" t="n"/>
      <c r="H465" s="19" t="n"/>
      <c r="I465" s="124" t="n"/>
      <c r="J465" s="9" t="n"/>
      <c r="K465" s="7" t="n"/>
      <c r="L465" s="7" t="n"/>
      <c r="M465" s="10" t="n"/>
      <c r="N465" s="10" t="n"/>
      <c r="O465" s="7" t="n"/>
      <c r="P465" s="7" t="n"/>
      <c r="Q465" s="10" t="n"/>
      <c r="R465" s="10" t="n"/>
      <c r="S465" s="7" t="n"/>
      <c r="T465" s="7" t="n"/>
      <c r="U465" s="10" t="n"/>
      <c r="V465" s="10" t="n"/>
      <c r="W465" s="7" t="n"/>
      <c r="X465" s="7" t="n"/>
      <c r="Y465" s="7" t="n"/>
      <c r="Z465" s="7" t="n"/>
      <c r="AA465" s="7" t="n"/>
      <c r="AB465" s="7" t="n"/>
      <c r="AC465" s="14" t="n"/>
      <c r="AD465" s="19" t="n"/>
      <c r="AE465" s="13" t="n"/>
      <c r="AF465" s="13" t="n"/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n"/>
      <c r="C466" s="12" t="n"/>
      <c r="D466" s="11" t="n"/>
      <c r="E466" s="11" t="n"/>
      <c r="F466" s="12" t="n"/>
      <c r="G466" s="11" t="n"/>
      <c r="H466" s="19" t="n"/>
      <c r="I466" s="124" t="n"/>
      <c r="J466" s="9" t="n"/>
      <c r="K466" s="7" t="n"/>
      <c r="L466" s="7" t="n"/>
      <c r="M466" s="10" t="n"/>
      <c r="N466" s="10" t="n"/>
      <c r="O466" s="7" t="n"/>
      <c r="P466" s="7" t="n"/>
      <c r="Q466" s="10" t="n"/>
      <c r="R466" s="10" t="n"/>
      <c r="S466" s="7" t="n"/>
      <c r="T466" s="7" t="n"/>
      <c r="U466" s="10" t="n"/>
      <c r="V466" s="10" t="n"/>
      <c r="W466" s="7" t="n"/>
      <c r="X466" s="7" t="n"/>
      <c r="Y466" s="7" t="n"/>
      <c r="Z466" s="7" t="n"/>
      <c r="AA466" s="7" t="n"/>
      <c r="AB466" s="7" t="n"/>
      <c r="AC466" s="14" t="n"/>
      <c r="AD466" s="19" t="n"/>
      <c r="AE466" s="13" t="n"/>
      <c r="AF466" s="13" t="n"/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n"/>
      <c r="C467" s="12" t="n"/>
      <c r="D467" s="11" t="n"/>
      <c r="E467" s="11" t="n"/>
      <c r="F467" s="12" t="n"/>
      <c r="G467" s="11" t="n"/>
      <c r="H467" s="18" t="n"/>
      <c r="I467" s="124" t="n"/>
      <c r="J467" s="9" t="n"/>
      <c r="K467" s="7" t="n"/>
      <c r="L467" s="7" t="n"/>
      <c r="M467" s="10" t="n"/>
      <c r="N467" s="10" t="n"/>
      <c r="O467" s="7" t="n"/>
      <c r="P467" s="7" t="n"/>
      <c r="Q467" s="10" t="n"/>
      <c r="R467" s="10" t="n"/>
      <c r="S467" s="7" t="n"/>
      <c r="T467" s="7" t="n"/>
      <c r="U467" s="10" t="n"/>
      <c r="V467" s="10" t="n"/>
      <c r="W467" s="7" t="n"/>
      <c r="X467" s="7" t="n"/>
      <c r="Y467" s="7" t="n"/>
      <c r="Z467" s="7" t="n"/>
      <c r="AA467" s="7" t="n"/>
      <c r="AB467" s="7" t="n"/>
      <c r="AC467" s="14" t="n"/>
      <c r="AD467" s="18" t="n"/>
      <c r="AE467" s="13" t="n"/>
      <c r="AF467" s="13" t="n"/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n"/>
      <c r="C468" s="12" t="n"/>
      <c r="D468" s="11" t="n"/>
      <c r="E468" s="11" t="n"/>
      <c r="F468" s="12" t="n"/>
      <c r="G468" s="11" t="n"/>
      <c r="H468" s="19" t="n"/>
      <c r="I468" s="124" t="n"/>
      <c r="J468" s="9" t="n"/>
      <c r="K468" s="7" t="n"/>
      <c r="L468" s="7" t="n"/>
      <c r="M468" s="10" t="n"/>
      <c r="N468" s="10" t="n"/>
      <c r="O468" s="7" t="n"/>
      <c r="P468" s="7" t="n"/>
      <c r="Q468" s="10" t="n"/>
      <c r="R468" s="10" t="n"/>
      <c r="S468" s="7" t="n"/>
      <c r="T468" s="7" t="n"/>
      <c r="U468" s="10" t="n"/>
      <c r="V468" s="10" t="n"/>
      <c r="W468" s="7" t="n"/>
      <c r="X468" s="7" t="n"/>
      <c r="Y468" s="7" t="n"/>
      <c r="Z468" s="7" t="n"/>
      <c r="AA468" s="7" t="n"/>
      <c r="AB468" s="7" t="n"/>
      <c r="AC468" s="14" t="n"/>
      <c r="AD468" s="19" t="n"/>
      <c r="AE468" s="13" t="n"/>
      <c r="AF468" s="13" t="n"/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n"/>
      <c r="C469" s="12" t="n"/>
      <c r="D469" s="11" t="n"/>
      <c r="E469" s="11" t="n"/>
      <c r="F469" s="12" t="n"/>
      <c r="G469" s="11" t="n"/>
      <c r="H469" s="19" t="n"/>
      <c r="I469" s="124" t="n"/>
      <c r="J469" s="9" t="n"/>
      <c r="K469" s="7" t="n"/>
      <c r="L469" s="7" t="n"/>
      <c r="M469" s="10" t="n"/>
      <c r="N469" s="10" t="n"/>
      <c r="O469" s="7" t="n"/>
      <c r="P469" s="7" t="n"/>
      <c r="Q469" s="10" t="n"/>
      <c r="R469" s="10" t="n"/>
      <c r="S469" s="7" t="n"/>
      <c r="T469" s="7" t="n"/>
      <c r="U469" s="10" t="n"/>
      <c r="V469" s="10" t="n"/>
      <c r="W469" s="7" t="n"/>
      <c r="X469" s="7" t="n"/>
      <c r="Y469" s="7" t="n"/>
      <c r="Z469" s="7" t="n"/>
      <c r="AA469" s="7" t="n"/>
      <c r="AB469" s="7" t="n"/>
      <c r="AC469" s="14" t="n"/>
      <c r="AD469" s="19" t="n"/>
      <c r="AE469" s="13" t="n"/>
      <c r="AF469" s="13" t="n"/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n"/>
      <c r="C470" s="12" t="n"/>
      <c r="D470" s="11" t="n"/>
      <c r="E470" s="11" t="n"/>
      <c r="F470" s="12" t="n"/>
      <c r="G470" s="11" t="n"/>
      <c r="H470" s="18" t="n"/>
      <c r="I470" s="124" t="n"/>
      <c r="J470" s="9" t="n"/>
      <c r="K470" s="7" t="n"/>
      <c r="L470" s="7" t="n"/>
      <c r="M470" s="10" t="n"/>
      <c r="N470" s="10" t="n"/>
      <c r="O470" s="7" t="n"/>
      <c r="P470" s="7" t="n"/>
      <c r="Q470" s="10" t="n"/>
      <c r="R470" s="10" t="n"/>
      <c r="S470" s="7" t="n"/>
      <c r="T470" s="7" t="n"/>
      <c r="U470" s="10" t="n"/>
      <c r="V470" s="10" t="n"/>
      <c r="W470" s="7" t="n"/>
      <c r="X470" s="7" t="n"/>
      <c r="Y470" s="7" t="n"/>
      <c r="Z470" s="7" t="n"/>
      <c r="AA470" s="7" t="n"/>
      <c r="AB470" s="7" t="n"/>
      <c r="AC470" s="14" t="n"/>
      <c r="AD470" s="18" t="n"/>
      <c r="AE470" s="13" t="n"/>
      <c r="AF470" s="13" t="n"/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n"/>
      <c r="C471" s="12" t="n"/>
      <c r="D471" s="11" t="n"/>
      <c r="E471" s="11" t="n"/>
      <c r="F471" s="12" t="n"/>
      <c r="G471" s="11" t="n"/>
      <c r="H471" s="19" t="n"/>
      <c r="I471" s="124" t="n"/>
      <c r="J471" s="9" t="n"/>
      <c r="K471" s="7" t="n"/>
      <c r="L471" s="7" t="n"/>
      <c r="M471" s="10" t="n"/>
      <c r="N471" s="10" t="n"/>
      <c r="O471" s="7" t="n"/>
      <c r="P471" s="7" t="n"/>
      <c r="Q471" s="10" t="n"/>
      <c r="R471" s="10" t="n"/>
      <c r="S471" s="7" t="n"/>
      <c r="T471" s="7" t="n"/>
      <c r="U471" s="10" t="n"/>
      <c r="V471" s="10" t="n"/>
      <c r="W471" s="7" t="n"/>
      <c r="X471" s="7" t="n"/>
      <c r="Y471" s="7" t="n"/>
      <c r="Z471" s="7" t="n"/>
      <c r="AA471" s="7" t="n"/>
      <c r="AB471" s="7" t="n"/>
      <c r="AC471" s="14" t="n"/>
      <c r="AD471" s="19" t="n"/>
      <c r="AE471" s="13" t="n"/>
      <c r="AF471" s="13" t="n"/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n"/>
      <c r="C472" s="12" t="n"/>
      <c r="D472" s="11" t="n"/>
      <c r="E472" s="11" t="n"/>
      <c r="F472" s="12" t="n"/>
      <c r="G472" s="11" t="n"/>
      <c r="H472" s="19" t="n"/>
      <c r="I472" s="124" t="n"/>
      <c r="J472" s="9" t="n"/>
      <c r="K472" s="7" t="n"/>
      <c r="L472" s="7" t="n"/>
      <c r="M472" s="10" t="n"/>
      <c r="N472" s="10" t="n"/>
      <c r="O472" s="7" t="n"/>
      <c r="P472" s="7" t="n"/>
      <c r="Q472" s="10" t="n"/>
      <c r="R472" s="10" t="n"/>
      <c r="S472" s="7" t="n"/>
      <c r="T472" s="7" t="n"/>
      <c r="U472" s="10" t="n"/>
      <c r="V472" s="10" t="n"/>
      <c r="W472" s="7" t="n"/>
      <c r="X472" s="7" t="n"/>
      <c r="Y472" s="7" t="n"/>
      <c r="Z472" s="7" t="n"/>
      <c r="AA472" s="7" t="n"/>
      <c r="AB472" s="7" t="n"/>
      <c r="AC472" s="14" t="n"/>
      <c r="AD472" s="19" t="n"/>
      <c r="AE472" s="13" t="n"/>
      <c r="AF472" s="13" t="n"/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n"/>
      <c r="C473" s="12" t="n"/>
      <c r="D473" s="11" t="n"/>
      <c r="E473" s="11" t="n"/>
      <c r="F473" s="12" t="n"/>
      <c r="G473" s="11" t="n"/>
      <c r="H473" s="18" t="n"/>
      <c r="I473" s="124" t="n"/>
      <c r="J473" s="9" t="n"/>
      <c r="K473" s="7" t="n"/>
      <c r="L473" s="7" t="n"/>
      <c r="M473" s="10" t="n"/>
      <c r="N473" s="10" t="n"/>
      <c r="O473" s="7" t="n"/>
      <c r="P473" s="7" t="n"/>
      <c r="Q473" s="10" t="n"/>
      <c r="R473" s="10" t="n"/>
      <c r="S473" s="7" t="n"/>
      <c r="T473" s="7" t="n"/>
      <c r="U473" s="10" t="n"/>
      <c r="V473" s="10" t="n"/>
      <c r="W473" s="7" t="n"/>
      <c r="X473" s="7" t="n"/>
      <c r="Y473" s="7" t="n"/>
      <c r="Z473" s="7" t="n"/>
      <c r="AA473" s="7" t="n"/>
      <c r="AB473" s="7" t="n"/>
      <c r="AC473" s="14" t="n"/>
      <c r="AD473" s="18" t="n"/>
      <c r="AE473" s="13" t="n"/>
      <c r="AF473" s="13" t="n"/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n"/>
      <c r="C474" s="12" t="n"/>
      <c r="D474" s="11" t="n"/>
      <c r="E474" s="11" t="n"/>
      <c r="F474" s="12" t="n"/>
      <c r="G474" s="11" t="n"/>
      <c r="H474" s="19" t="n"/>
      <c r="I474" s="124" t="n"/>
      <c r="J474" s="9" t="n"/>
      <c r="K474" s="7" t="n"/>
      <c r="L474" s="7" t="n"/>
      <c r="M474" s="10" t="n"/>
      <c r="N474" s="10" t="n"/>
      <c r="O474" s="7" t="n"/>
      <c r="P474" s="7" t="n"/>
      <c r="Q474" s="10" t="n"/>
      <c r="R474" s="10" t="n"/>
      <c r="S474" s="7" t="n"/>
      <c r="T474" s="7" t="n"/>
      <c r="U474" s="10" t="n"/>
      <c r="V474" s="10" t="n"/>
      <c r="W474" s="7" t="n"/>
      <c r="X474" s="7" t="n"/>
      <c r="Y474" s="7" t="n"/>
      <c r="Z474" s="7" t="n"/>
      <c r="AA474" s="7" t="n"/>
      <c r="AB474" s="7" t="n"/>
      <c r="AC474" s="14" t="n"/>
      <c r="AD474" s="19" t="n"/>
      <c r="AE474" s="13" t="n"/>
      <c r="AF474" s="13" t="n"/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n"/>
      <c r="C475" s="12" t="n"/>
      <c r="D475" s="11" t="n"/>
      <c r="E475" s="11" t="n"/>
      <c r="F475" s="12" t="n"/>
      <c r="G475" s="11" t="n"/>
      <c r="H475" s="19" t="n"/>
      <c r="I475" s="124" t="n"/>
      <c r="J475" s="9" t="n"/>
      <c r="K475" s="7" t="n"/>
      <c r="L475" s="7" t="n"/>
      <c r="M475" s="10" t="n"/>
      <c r="N475" s="10" t="n"/>
      <c r="O475" s="7" t="n"/>
      <c r="P475" s="7" t="n"/>
      <c r="Q475" s="10" t="n"/>
      <c r="R475" s="10" t="n"/>
      <c r="S475" s="7" t="n"/>
      <c r="T475" s="7" t="n"/>
      <c r="U475" s="10" t="n"/>
      <c r="V475" s="10" t="n"/>
      <c r="W475" s="7" t="n"/>
      <c r="X475" s="7" t="n"/>
      <c r="Y475" s="7" t="n"/>
      <c r="Z475" s="7" t="n"/>
      <c r="AA475" s="7" t="n"/>
      <c r="AB475" s="7" t="n"/>
      <c r="AC475" s="14" t="n"/>
      <c r="AD475" s="19" t="n"/>
      <c r="AE475" s="13" t="n"/>
      <c r="AF475" s="13" t="n"/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n"/>
      <c r="C476" s="12" t="n"/>
      <c r="D476" s="11" t="n"/>
      <c r="E476" s="11" t="n"/>
      <c r="F476" s="12" t="n"/>
      <c r="G476" s="11" t="n"/>
      <c r="H476" s="18" t="n"/>
      <c r="I476" s="124" t="n"/>
      <c r="J476" s="9" t="n"/>
      <c r="K476" s="7" t="n"/>
      <c r="L476" s="7" t="n"/>
      <c r="M476" s="10" t="n"/>
      <c r="N476" s="10" t="n"/>
      <c r="O476" s="7" t="n"/>
      <c r="P476" s="7" t="n"/>
      <c r="Q476" s="10" t="n"/>
      <c r="R476" s="10" t="n"/>
      <c r="S476" s="7" t="n"/>
      <c r="T476" s="7" t="n"/>
      <c r="U476" s="10" t="n"/>
      <c r="V476" s="10" t="n"/>
      <c r="W476" s="7" t="n"/>
      <c r="X476" s="7" t="n"/>
      <c r="Y476" s="7" t="n"/>
      <c r="Z476" s="7" t="n"/>
      <c r="AA476" s="7" t="n"/>
      <c r="AB476" s="7" t="n"/>
      <c r="AC476" s="14" t="n"/>
      <c r="AD476" s="18" t="n"/>
      <c r="AE476" s="13" t="n"/>
      <c r="AF476" s="13" t="n"/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n"/>
      <c r="C477" s="12" t="n"/>
      <c r="D477" s="11" t="n"/>
      <c r="E477" s="11" t="n"/>
      <c r="F477" s="12" t="n"/>
      <c r="G477" s="11" t="n"/>
      <c r="H477" s="19" t="n"/>
      <c r="I477" s="124" t="n"/>
      <c r="J477" s="9" t="n"/>
      <c r="K477" s="7" t="n"/>
      <c r="L477" s="7" t="n"/>
      <c r="M477" s="10" t="n"/>
      <c r="N477" s="10" t="n"/>
      <c r="O477" s="7" t="n"/>
      <c r="P477" s="7" t="n"/>
      <c r="Q477" s="10" t="n"/>
      <c r="R477" s="10" t="n"/>
      <c r="S477" s="7" t="n"/>
      <c r="T477" s="7" t="n"/>
      <c r="U477" s="10" t="n"/>
      <c r="V477" s="10" t="n"/>
      <c r="W477" s="7" t="n"/>
      <c r="X477" s="7" t="n"/>
      <c r="Y477" s="7" t="n"/>
      <c r="Z477" s="7" t="n"/>
      <c r="AA477" s="7" t="n"/>
      <c r="AB477" s="7" t="n"/>
      <c r="AC477" s="14" t="n"/>
      <c r="AD477" s="19" t="n"/>
      <c r="AE477" s="13" t="n"/>
      <c r="AF477" s="13" t="n"/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n"/>
      <c r="C478" s="12" t="n"/>
      <c r="D478" s="11" t="n"/>
      <c r="E478" s="11" t="n"/>
      <c r="F478" s="12" t="n"/>
      <c r="G478" s="11" t="n"/>
      <c r="H478" s="19" t="n"/>
      <c r="I478" s="124" t="n"/>
      <c r="J478" s="9" t="n"/>
      <c r="K478" s="7" t="n"/>
      <c r="L478" s="7" t="n"/>
      <c r="M478" s="10" t="n"/>
      <c r="N478" s="10" t="n"/>
      <c r="O478" s="7" t="n"/>
      <c r="P478" s="7" t="n"/>
      <c r="Q478" s="10" t="n"/>
      <c r="R478" s="10" t="n"/>
      <c r="S478" s="7" t="n"/>
      <c r="T478" s="7" t="n"/>
      <c r="U478" s="10" t="n"/>
      <c r="V478" s="10" t="n"/>
      <c r="W478" s="7" t="n"/>
      <c r="X478" s="7" t="n"/>
      <c r="Y478" s="7" t="n"/>
      <c r="Z478" s="7" t="n"/>
      <c r="AA478" s="7" t="n"/>
      <c r="AB478" s="7" t="n"/>
      <c r="AC478" s="14" t="n"/>
      <c r="AD478" s="19" t="n"/>
      <c r="AE478" s="13" t="n"/>
      <c r="AF478" s="13" t="n"/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n"/>
      <c r="C479" s="12" t="n"/>
      <c r="D479" s="11" t="n"/>
      <c r="E479" s="11" t="n"/>
      <c r="F479" s="12" t="n"/>
      <c r="G479" s="11" t="n"/>
      <c r="H479" s="18" t="n"/>
      <c r="I479" s="124" t="n"/>
      <c r="J479" s="9" t="n"/>
      <c r="K479" s="7" t="n"/>
      <c r="L479" s="7" t="n"/>
      <c r="M479" s="10" t="n"/>
      <c r="N479" s="10" t="n"/>
      <c r="O479" s="7" t="n"/>
      <c r="P479" s="7" t="n"/>
      <c r="Q479" s="10" t="n"/>
      <c r="R479" s="10" t="n"/>
      <c r="S479" s="7" t="n"/>
      <c r="T479" s="7" t="n"/>
      <c r="U479" s="10" t="n"/>
      <c r="V479" s="10" t="n"/>
      <c r="W479" s="7" t="n"/>
      <c r="X479" s="7" t="n"/>
      <c r="Y479" s="7" t="n"/>
      <c r="Z479" s="7" t="n"/>
      <c r="AA479" s="7" t="n"/>
      <c r="AB479" s="7" t="n"/>
      <c r="AC479" s="14" t="n"/>
      <c r="AD479" s="18" t="n"/>
      <c r="AE479" s="13" t="n"/>
      <c r="AF479" s="13" t="n"/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n"/>
      <c r="C480" s="12" t="n"/>
      <c r="D480" s="11" t="n"/>
      <c r="E480" s="11" t="n"/>
      <c r="F480" s="12" t="n"/>
      <c r="G480" s="11" t="n"/>
      <c r="H480" s="19" t="n"/>
      <c r="I480" s="124" t="n"/>
      <c r="J480" s="9" t="n"/>
      <c r="K480" s="7" t="n"/>
      <c r="L480" s="7" t="n"/>
      <c r="M480" s="10" t="n"/>
      <c r="N480" s="10" t="n"/>
      <c r="O480" s="7" t="n"/>
      <c r="P480" s="7" t="n"/>
      <c r="Q480" s="10" t="n"/>
      <c r="R480" s="10" t="n"/>
      <c r="S480" s="7" t="n"/>
      <c r="T480" s="7" t="n"/>
      <c r="U480" s="10" t="n"/>
      <c r="V480" s="10" t="n"/>
      <c r="W480" s="7" t="n"/>
      <c r="X480" s="7" t="n"/>
      <c r="Y480" s="7" t="n"/>
      <c r="Z480" s="7" t="n"/>
      <c r="AA480" s="7" t="n"/>
      <c r="AB480" s="7" t="n"/>
      <c r="AC480" s="14" t="n"/>
      <c r="AD480" s="19" t="n"/>
      <c r="AE480" s="13" t="n"/>
      <c r="AF480" s="13" t="n"/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n"/>
      <c r="C481" s="12" t="n"/>
      <c r="D481" s="11" t="n"/>
      <c r="E481" s="11" t="n"/>
      <c r="F481" s="12" t="n"/>
      <c r="G481" s="11" t="n"/>
      <c r="H481" s="19" t="n"/>
      <c r="I481" s="124" t="n"/>
      <c r="J481" s="9" t="n"/>
      <c r="K481" s="7" t="n"/>
      <c r="L481" s="7" t="n"/>
      <c r="M481" s="10" t="n"/>
      <c r="N481" s="10" t="n"/>
      <c r="O481" s="7" t="n"/>
      <c r="P481" s="7" t="n"/>
      <c r="Q481" s="10" t="n"/>
      <c r="R481" s="10" t="n"/>
      <c r="S481" s="7" t="n"/>
      <c r="T481" s="7" t="n"/>
      <c r="U481" s="10" t="n"/>
      <c r="V481" s="10" t="n"/>
      <c r="W481" s="7" t="n"/>
      <c r="X481" s="7" t="n"/>
      <c r="Y481" s="7" t="n"/>
      <c r="Z481" s="7" t="n"/>
      <c r="AA481" s="7" t="n"/>
      <c r="AB481" s="7" t="n"/>
      <c r="AC481" s="14" t="n"/>
      <c r="AD481" s="19" t="n"/>
      <c r="AE481" s="13" t="n"/>
      <c r="AF481" s="13" t="n"/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n"/>
      <c r="C482" s="12" t="n"/>
      <c r="D482" s="11" t="n"/>
      <c r="E482" s="11" t="n"/>
      <c r="F482" s="12" t="n"/>
      <c r="G482" s="11" t="n"/>
      <c r="H482" s="18" t="n"/>
      <c r="I482" s="124" t="n"/>
      <c r="J482" s="9" t="n"/>
      <c r="K482" s="7" t="n"/>
      <c r="L482" s="7" t="n"/>
      <c r="M482" s="10" t="n"/>
      <c r="N482" s="10" t="n"/>
      <c r="O482" s="7" t="n"/>
      <c r="P482" s="7" t="n"/>
      <c r="Q482" s="10" t="n"/>
      <c r="R482" s="10" t="n"/>
      <c r="S482" s="7" t="n"/>
      <c r="T482" s="7" t="n"/>
      <c r="U482" s="10" t="n"/>
      <c r="V482" s="10" t="n"/>
      <c r="W482" s="7" t="n"/>
      <c r="X482" s="7" t="n"/>
      <c r="Y482" s="7" t="n"/>
      <c r="Z482" s="7" t="n"/>
      <c r="AA482" s="7" t="n"/>
      <c r="AB482" s="7" t="n"/>
      <c r="AC482" s="14" t="n"/>
      <c r="AD482" s="18" t="n"/>
      <c r="AE482" s="13" t="n"/>
      <c r="AF482" s="13" t="n"/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n"/>
      <c r="C483" s="12" t="n"/>
      <c r="D483" s="11" t="n"/>
      <c r="E483" s="11" t="n"/>
      <c r="F483" s="12" t="n"/>
      <c r="G483" s="11" t="n"/>
      <c r="H483" s="19" t="n"/>
      <c r="I483" s="124" t="n"/>
      <c r="J483" s="9" t="n"/>
      <c r="K483" s="7" t="n"/>
      <c r="L483" s="7" t="n"/>
      <c r="M483" s="10" t="n"/>
      <c r="N483" s="10" t="n"/>
      <c r="O483" s="7" t="n"/>
      <c r="P483" s="7" t="n"/>
      <c r="Q483" s="10" t="n"/>
      <c r="R483" s="10" t="n"/>
      <c r="S483" s="7" t="n"/>
      <c r="T483" s="7" t="n"/>
      <c r="U483" s="10" t="n"/>
      <c r="V483" s="10" t="n"/>
      <c r="W483" s="7" t="n"/>
      <c r="X483" s="7" t="n"/>
      <c r="Y483" s="7" t="n"/>
      <c r="Z483" s="7" t="n"/>
      <c r="AA483" s="7" t="n"/>
      <c r="AB483" s="7" t="n"/>
      <c r="AC483" s="14" t="n"/>
      <c r="AD483" s="19" t="n"/>
      <c r="AE483" s="13" t="n"/>
      <c r="AF483" s="13" t="n"/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n"/>
      <c r="C484" s="12" t="n"/>
      <c r="D484" s="11" t="n"/>
      <c r="E484" s="11" t="n"/>
      <c r="F484" s="12" t="n"/>
      <c r="G484" s="11" t="n"/>
      <c r="H484" s="19" t="n"/>
      <c r="I484" s="124" t="n"/>
      <c r="J484" s="9" t="n"/>
      <c r="K484" s="7" t="n"/>
      <c r="L484" s="7" t="n"/>
      <c r="M484" s="10" t="n"/>
      <c r="N484" s="10" t="n"/>
      <c r="O484" s="7" t="n"/>
      <c r="P484" s="7" t="n"/>
      <c r="Q484" s="10" t="n"/>
      <c r="R484" s="10" t="n"/>
      <c r="S484" s="7" t="n"/>
      <c r="T484" s="7" t="n"/>
      <c r="U484" s="10" t="n"/>
      <c r="V484" s="10" t="n"/>
      <c r="W484" s="7" t="n"/>
      <c r="X484" s="7" t="n"/>
      <c r="Y484" s="7" t="n"/>
      <c r="Z484" s="7" t="n"/>
      <c r="AA484" s="7" t="n"/>
      <c r="AB484" s="7" t="n"/>
      <c r="AC484" s="14" t="n"/>
      <c r="AD484" s="19" t="n"/>
      <c r="AE484" s="13" t="n"/>
      <c r="AF484" s="13" t="n"/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n"/>
      <c r="C485" s="12" t="n"/>
      <c r="D485" s="11" t="n"/>
      <c r="E485" s="11" t="n"/>
      <c r="F485" s="12" t="n"/>
      <c r="G485" s="11" t="n"/>
      <c r="H485" s="18" t="n"/>
      <c r="I485" s="124" t="n"/>
      <c r="J485" s="9" t="n"/>
      <c r="K485" s="7" t="n"/>
      <c r="L485" s="7" t="n"/>
      <c r="M485" s="10" t="n"/>
      <c r="N485" s="10" t="n"/>
      <c r="O485" s="7" t="n"/>
      <c r="P485" s="7" t="n"/>
      <c r="Q485" s="10" t="n"/>
      <c r="R485" s="10" t="n"/>
      <c r="S485" s="7" t="n"/>
      <c r="T485" s="7" t="n"/>
      <c r="U485" s="10" t="n"/>
      <c r="V485" s="10" t="n"/>
      <c r="W485" s="7" t="n"/>
      <c r="X485" s="7" t="n"/>
      <c r="Y485" s="7" t="n"/>
      <c r="Z485" s="7" t="n"/>
      <c r="AA485" s="7" t="n"/>
      <c r="AB485" s="7" t="n"/>
      <c r="AC485" s="14" t="n"/>
      <c r="AD485" s="18" t="n"/>
      <c r="AE485" s="13" t="n"/>
      <c r="AF485" s="13" t="n"/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n"/>
      <c r="C486" s="12" t="n"/>
      <c r="D486" s="11" t="n"/>
      <c r="E486" s="11" t="n"/>
      <c r="F486" s="12" t="n"/>
      <c r="G486" s="11" t="n"/>
      <c r="H486" s="19" t="n"/>
      <c r="I486" s="124" t="n"/>
      <c r="J486" s="9" t="n"/>
      <c r="K486" s="7" t="n"/>
      <c r="L486" s="7" t="n"/>
      <c r="M486" s="10" t="n"/>
      <c r="N486" s="10" t="n"/>
      <c r="O486" s="7" t="n"/>
      <c r="P486" s="7" t="n"/>
      <c r="Q486" s="10" t="n"/>
      <c r="R486" s="10" t="n"/>
      <c r="S486" s="7" t="n"/>
      <c r="T486" s="7" t="n"/>
      <c r="U486" s="10" t="n"/>
      <c r="V486" s="10" t="n"/>
      <c r="W486" s="7" t="n"/>
      <c r="X486" s="7" t="n"/>
      <c r="Y486" s="7" t="n"/>
      <c r="Z486" s="7" t="n"/>
      <c r="AA486" s="7" t="n"/>
      <c r="AB486" s="7" t="n"/>
      <c r="AC486" s="14" t="n"/>
      <c r="AD486" s="19" t="n"/>
      <c r="AE486" s="13" t="n"/>
      <c r="AF486" s="13" t="n"/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n"/>
      <c r="C487" s="12" t="n"/>
      <c r="D487" s="11" t="n"/>
      <c r="E487" s="11" t="n"/>
      <c r="F487" s="12" t="n"/>
      <c r="G487" s="11" t="n"/>
      <c r="H487" s="19" t="n"/>
      <c r="I487" s="124" t="n"/>
      <c r="J487" s="9" t="n"/>
      <c r="K487" s="7" t="n"/>
      <c r="L487" s="7" t="n"/>
      <c r="M487" s="10" t="n"/>
      <c r="N487" s="10" t="n"/>
      <c r="O487" s="7" t="n"/>
      <c r="P487" s="7" t="n"/>
      <c r="Q487" s="10" t="n"/>
      <c r="R487" s="10" t="n"/>
      <c r="S487" s="7" t="n"/>
      <c r="T487" s="7" t="n"/>
      <c r="U487" s="10" t="n"/>
      <c r="V487" s="10" t="n"/>
      <c r="W487" s="7" t="n"/>
      <c r="X487" s="7" t="n"/>
      <c r="Y487" s="7" t="n"/>
      <c r="Z487" s="7" t="n"/>
      <c r="AA487" s="7" t="n"/>
      <c r="AB487" s="7" t="n"/>
      <c r="AC487" s="14" t="n"/>
      <c r="AD487" s="19" t="n"/>
      <c r="AE487" s="13" t="n"/>
      <c r="AF487" s="13" t="n"/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n"/>
      <c r="C488" s="12" t="n"/>
      <c r="D488" s="11" t="n"/>
      <c r="E488" s="11" t="n"/>
      <c r="F488" s="12" t="n"/>
      <c r="G488" s="11" t="n"/>
      <c r="H488" s="18" t="n"/>
      <c r="I488" s="124" t="n"/>
      <c r="J488" s="9" t="n"/>
      <c r="K488" s="7" t="n"/>
      <c r="L488" s="7" t="n"/>
      <c r="M488" s="10" t="n"/>
      <c r="N488" s="10" t="n"/>
      <c r="O488" s="7" t="n"/>
      <c r="P488" s="7" t="n"/>
      <c r="Q488" s="10" t="n"/>
      <c r="R488" s="10" t="n"/>
      <c r="S488" s="7" t="n"/>
      <c r="T488" s="7" t="n"/>
      <c r="U488" s="10" t="n"/>
      <c r="V488" s="10" t="n"/>
      <c r="W488" s="7" t="n"/>
      <c r="X488" s="7" t="n"/>
      <c r="Y488" s="7" t="n"/>
      <c r="Z488" s="7" t="n"/>
      <c r="AA488" s="7" t="n"/>
      <c r="AB488" s="7" t="n"/>
      <c r="AC488" s="14" t="n"/>
      <c r="AD488" s="18" t="n"/>
      <c r="AE488" s="13" t="n"/>
      <c r="AF488" s="13" t="n"/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n"/>
      <c r="C489" s="12" t="n"/>
      <c r="D489" s="11" t="n"/>
      <c r="E489" s="11" t="n"/>
      <c r="F489" s="12" t="n"/>
      <c r="G489" s="11" t="n"/>
      <c r="H489" s="19" t="n"/>
      <c r="I489" s="124" t="n"/>
      <c r="J489" s="9" t="n"/>
      <c r="K489" s="7" t="n"/>
      <c r="L489" s="7" t="n"/>
      <c r="M489" s="10" t="n"/>
      <c r="N489" s="10" t="n"/>
      <c r="O489" s="7" t="n"/>
      <c r="P489" s="7" t="n"/>
      <c r="Q489" s="10" t="n"/>
      <c r="R489" s="10" t="n"/>
      <c r="S489" s="7" t="n"/>
      <c r="T489" s="7" t="n"/>
      <c r="U489" s="10" t="n"/>
      <c r="V489" s="10" t="n"/>
      <c r="W489" s="7" t="n"/>
      <c r="X489" s="7" t="n"/>
      <c r="Y489" s="7" t="n"/>
      <c r="Z489" s="7" t="n"/>
      <c r="AA489" s="7" t="n"/>
      <c r="AB489" s="7" t="n"/>
      <c r="AC489" s="14" t="n"/>
      <c r="AD489" s="19" t="n"/>
      <c r="AE489" s="13" t="n"/>
      <c r="AF489" s="13" t="n"/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n"/>
      <c r="C490" s="12" t="n"/>
      <c r="D490" s="11" t="n"/>
      <c r="E490" s="11" t="n"/>
      <c r="F490" s="12" t="n"/>
      <c r="G490" s="11" t="n"/>
      <c r="H490" s="19" t="n"/>
      <c r="I490" s="124" t="n"/>
      <c r="J490" s="9" t="n"/>
      <c r="K490" s="7" t="n"/>
      <c r="L490" s="7" t="n"/>
      <c r="M490" s="10" t="n"/>
      <c r="N490" s="10" t="n"/>
      <c r="O490" s="7" t="n"/>
      <c r="P490" s="7" t="n"/>
      <c r="Q490" s="10" t="n"/>
      <c r="R490" s="10" t="n"/>
      <c r="S490" s="7" t="n"/>
      <c r="T490" s="7" t="n"/>
      <c r="U490" s="10" t="n"/>
      <c r="V490" s="10" t="n"/>
      <c r="W490" s="7" t="n"/>
      <c r="X490" s="7" t="n"/>
      <c r="Y490" s="7" t="n"/>
      <c r="Z490" s="7" t="n"/>
      <c r="AA490" s="7" t="n"/>
      <c r="AB490" s="7" t="n"/>
      <c r="AC490" s="14" t="n"/>
      <c r="AD490" s="19" t="n"/>
      <c r="AE490" s="13" t="n"/>
      <c r="AF490" s="13" t="n"/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n"/>
      <c r="C491" s="12" t="n"/>
      <c r="D491" s="11" t="n"/>
      <c r="E491" s="11" t="n"/>
      <c r="F491" s="12" t="n"/>
      <c r="G491" s="11" t="n"/>
      <c r="H491" s="18" t="n"/>
      <c r="I491" s="124" t="n"/>
      <c r="J491" s="9" t="n"/>
      <c r="K491" s="7" t="n"/>
      <c r="L491" s="7" t="n"/>
      <c r="M491" s="10" t="n"/>
      <c r="N491" s="10" t="n"/>
      <c r="O491" s="7" t="n"/>
      <c r="P491" s="7" t="n"/>
      <c r="Q491" s="10" t="n"/>
      <c r="R491" s="10" t="n"/>
      <c r="S491" s="7" t="n"/>
      <c r="T491" s="7" t="n"/>
      <c r="U491" s="10" t="n"/>
      <c r="V491" s="10" t="n"/>
      <c r="W491" s="7" t="n"/>
      <c r="X491" s="7" t="n"/>
      <c r="Y491" s="7" t="n"/>
      <c r="Z491" s="7" t="n"/>
      <c r="AA491" s="7" t="n"/>
      <c r="AB491" s="7" t="n"/>
      <c r="AC491" s="14" t="n"/>
      <c r="AD491" s="18" t="n"/>
      <c r="AE491" s="13" t="n"/>
      <c r="AF491" s="13" t="n"/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n"/>
      <c r="C492" s="12" t="n"/>
      <c r="D492" s="11" t="n"/>
      <c r="E492" s="11" t="n"/>
      <c r="F492" s="12" t="n"/>
      <c r="G492" s="11" t="n"/>
      <c r="H492" s="19" t="n"/>
      <c r="I492" s="124" t="n"/>
      <c r="J492" s="9" t="n"/>
      <c r="K492" s="7" t="n"/>
      <c r="L492" s="7" t="n"/>
      <c r="M492" s="10" t="n"/>
      <c r="N492" s="10" t="n"/>
      <c r="O492" s="7" t="n"/>
      <c r="P492" s="7" t="n"/>
      <c r="Q492" s="10" t="n"/>
      <c r="R492" s="10" t="n"/>
      <c r="S492" s="7" t="n"/>
      <c r="T492" s="7" t="n"/>
      <c r="U492" s="10" t="n"/>
      <c r="V492" s="10" t="n"/>
      <c r="W492" s="7" t="n"/>
      <c r="X492" s="7" t="n"/>
      <c r="Y492" s="7" t="n"/>
      <c r="Z492" s="7" t="n"/>
      <c r="AA492" s="7" t="n"/>
      <c r="AB492" s="7" t="n"/>
      <c r="AC492" s="14" t="n"/>
      <c r="AD492" s="19" t="n"/>
      <c r="AE492" s="13" t="n"/>
      <c r="AF492" s="13" t="n"/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n"/>
      <c r="C493" s="12" t="n"/>
      <c r="D493" s="11" t="n"/>
      <c r="E493" s="11" t="n"/>
      <c r="F493" s="12" t="n"/>
      <c r="G493" s="11" t="n"/>
      <c r="H493" s="19" t="n"/>
      <c r="I493" s="124" t="n"/>
      <c r="J493" s="9" t="n"/>
      <c r="K493" s="7" t="n"/>
      <c r="L493" s="7" t="n"/>
      <c r="M493" s="10" t="n"/>
      <c r="N493" s="10" t="n"/>
      <c r="O493" s="7" t="n"/>
      <c r="P493" s="7" t="n"/>
      <c r="Q493" s="10" t="n"/>
      <c r="R493" s="10" t="n"/>
      <c r="S493" s="7" t="n"/>
      <c r="T493" s="7" t="n"/>
      <c r="U493" s="10" t="n"/>
      <c r="V493" s="10" t="n"/>
      <c r="W493" s="7" t="n"/>
      <c r="X493" s="7" t="n"/>
      <c r="Y493" s="7" t="n"/>
      <c r="Z493" s="7" t="n"/>
      <c r="AA493" s="7" t="n"/>
      <c r="AB493" s="7" t="n"/>
      <c r="AC493" s="14" t="n"/>
      <c r="AD493" s="19" t="n"/>
      <c r="AE493" s="13" t="n"/>
      <c r="AF493" s="13" t="n"/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n"/>
      <c r="C494" s="12" t="n"/>
      <c r="D494" s="11" t="n"/>
      <c r="E494" s="11" t="n"/>
      <c r="F494" s="12" t="n"/>
      <c r="G494" s="11" t="n"/>
      <c r="H494" s="18" t="n"/>
      <c r="I494" s="124" t="n"/>
      <c r="J494" s="9" t="n"/>
      <c r="K494" s="7" t="n"/>
      <c r="L494" s="7" t="n"/>
      <c r="M494" s="10" t="n"/>
      <c r="N494" s="10" t="n"/>
      <c r="O494" s="7" t="n"/>
      <c r="P494" s="7" t="n"/>
      <c r="Q494" s="10" t="n"/>
      <c r="R494" s="10" t="n"/>
      <c r="S494" s="7" t="n"/>
      <c r="T494" s="7" t="n"/>
      <c r="U494" s="10" t="n"/>
      <c r="V494" s="10" t="n"/>
      <c r="W494" s="7" t="n"/>
      <c r="X494" s="7" t="n"/>
      <c r="Y494" s="7" t="n"/>
      <c r="Z494" s="7" t="n"/>
      <c r="AA494" s="7" t="n"/>
      <c r="AB494" s="7" t="n"/>
      <c r="AC494" s="14" t="n"/>
      <c r="AD494" s="18" t="n"/>
      <c r="AE494" s="13" t="n"/>
      <c r="AF494" s="13" t="n"/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n"/>
      <c r="C495" s="12" t="n"/>
      <c r="D495" s="11" t="n"/>
      <c r="E495" s="11" t="n"/>
      <c r="F495" s="12" t="n"/>
      <c r="G495" s="11" t="n"/>
      <c r="H495" s="19" t="n"/>
      <c r="I495" s="124" t="n"/>
      <c r="J495" s="9" t="n"/>
      <c r="K495" s="7" t="n"/>
      <c r="L495" s="7" t="n"/>
      <c r="M495" s="10" t="n"/>
      <c r="N495" s="10" t="n"/>
      <c r="O495" s="7" t="n"/>
      <c r="P495" s="7" t="n"/>
      <c r="Q495" s="10" t="n"/>
      <c r="R495" s="10" t="n"/>
      <c r="S495" s="7" t="n"/>
      <c r="T495" s="7" t="n"/>
      <c r="U495" s="10" t="n"/>
      <c r="V495" s="10" t="n"/>
      <c r="W495" s="7" t="n"/>
      <c r="X495" s="7" t="n"/>
      <c r="Y495" s="7" t="n"/>
      <c r="Z495" s="7" t="n"/>
      <c r="AA495" s="7" t="n"/>
      <c r="AB495" s="7" t="n"/>
      <c r="AC495" s="14" t="n"/>
      <c r="AD495" s="19" t="n"/>
      <c r="AE495" s="13" t="n"/>
      <c r="AF495" s="13" t="n"/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n"/>
      <c r="C496" s="12" t="n"/>
      <c r="D496" s="11" t="n"/>
      <c r="E496" s="11" t="n"/>
      <c r="F496" s="12" t="n"/>
      <c r="G496" s="11" t="n"/>
      <c r="H496" s="19" t="n"/>
      <c r="I496" s="124" t="n"/>
      <c r="J496" s="9" t="n"/>
      <c r="K496" s="7" t="n"/>
      <c r="L496" s="7" t="n"/>
      <c r="M496" s="10" t="n"/>
      <c r="N496" s="10" t="n"/>
      <c r="O496" s="7" t="n"/>
      <c r="P496" s="7" t="n"/>
      <c r="Q496" s="10" t="n"/>
      <c r="R496" s="10" t="n"/>
      <c r="S496" s="7" t="n"/>
      <c r="T496" s="7" t="n"/>
      <c r="U496" s="10" t="n"/>
      <c r="V496" s="10" t="n"/>
      <c r="W496" s="7" t="n"/>
      <c r="X496" s="7" t="n"/>
      <c r="Y496" s="7" t="n"/>
      <c r="Z496" s="7" t="n"/>
      <c r="AA496" s="7" t="n"/>
      <c r="AB496" s="7" t="n"/>
      <c r="AC496" s="14" t="n"/>
      <c r="AD496" s="19" t="n"/>
      <c r="AE496" s="13" t="n"/>
      <c r="AF496" s="13" t="n"/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n"/>
      <c r="C497" s="12" t="n"/>
      <c r="D497" s="11" t="n"/>
      <c r="E497" s="11" t="n"/>
      <c r="F497" s="12" t="n"/>
      <c r="G497" s="11" t="n"/>
      <c r="H497" s="18" t="n"/>
      <c r="I497" s="124" t="n"/>
      <c r="J497" s="9" t="n"/>
      <c r="K497" s="7" t="n"/>
      <c r="L497" s="7" t="n"/>
      <c r="M497" s="10" t="n"/>
      <c r="N497" s="10" t="n"/>
      <c r="O497" s="7" t="n"/>
      <c r="P497" s="7" t="n"/>
      <c r="Q497" s="10" t="n"/>
      <c r="R497" s="10" t="n"/>
      <c r="S497" s="7" t="n"/>
      <c r="T497" s="7" t="n"/>
      <c r="U497" s="10" t="n"/>
      <c r="V497" s="10" t="n"/>
      <c r="W497" s="7" t="n"/>
      <c r="X497" s="7" t="n"/>
      <c r="Y497" s="7" t="n"/>
      <c r="Z497" s="7" t="n"/>
      <c r="AA497" s="7" t="n"/>
      <c r="AB497" s="7" t="n"/>
      <c r="AC497" s="14" t="n"/>
      <c r="AD497" s="18" t="n"/>
      <c r="AE497" s="13" t="n"/>
      <c r="AF497" s="13" t="n"/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n"/>
      <c r="C498" s="12" t="n"/>
      <c r="D498" s="11" t="n"/>
      <c r="E498" s="11" t="n"/>
      <c r="F498" s="12" t="n"/>
      <c r="G498" s="11" t="n"/>
      <c r="H498" s="19" t="n"/>
      <c r="I498" s="124" t="n"/>
      <c r="J498" s="9" t="n"/>
      <c r="K498" s="7" t="n"/>
      <c r="L498" s="7" t="n"/>
      <c r="M498" s="10" t="n"/>
      <c r="N498" s="10" t="n"/>
      <c r="O498" s="7" t="n"/>
      <c r="P498" s="7" t="n"/>
      <c r="Q498" s="10" t="n"/>
      <c r="R498" s="10" t="n"/>
      <c r="S498" s="7" t="n"/>
      <c r="T498" s="7" t="n"/>
      <c r="U498" s="10" t="n"/>
      <c r="V498" s="10" t="n"/>
      <c r="W498" s="7" t="n"/>
      <c r="X498" s="7" t="n"/>
      <c r="Y498" s="7" t="n"/>
      <c r="Z498" s="7" t="n"/>
      <c r="AA498" s="7" t="n"/>
      <c r="AB498" s="7" t="n"/>
      <c r="AC498" s="14" t="n"/>
      <c r="AD498" s="19" t="n"/>
      <c r="AE498" s="13" t="n"/>
      <c r="AF498" s="13" t="n"/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n"/>
      <c r="C499" s="12" t="n"/>
      <c r="D499" s="11" t="n"/>
      <c r="E499" s="11" t="n"/>
      <c r="F499" s="12" t="n"/>
      <c r="G499" s="11" t="n"/>
      <c r="H499" s="19" t="n"/>
      <c r="I499" s="124" t="n"/>
      <c r="J499" s="9" t="n"/>
      <c r="K499" s="7" t="n"/>
      <c r="L499" s="7" t="n"/>
      <c r="M499" s="10" t="n"/>
      <c r="N499" s="10" t="n"/>
      <c r="O499" s="7" t="n"/>
      <c r="P499" s="7" t="n"/>
      <c r="Q499" s="10" t="n"/>
      <c r="R499" s="10" t="n"/>
      <c r="S499" s="7" t="n"/>
      <c r="T499" s="7" t="n"/>
      <c r="U499" s="10" t="n"/>
      <c r="V499" s="10" t="n"/>
      <c r="W499" s="7" t="n"/>
      <c r="X499" s="7" t="n"/>
      <c r="Y499" s="7" t="n"/>
      <c r="Z499" s="7" t="n"/>
      <c r="AA499" s="7" t="n"/>
      <c r="AB499" s="7" t="n"/>
      <c r="AC499" s="14" t="n"/>
      <c r="AD499" s="19" t="n"/>
      <c r="AE499" s="13" t="n"/>
      <c r="AF499" s="13" t="n"/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n"/>
      <c r="C500" s="12" t="n"/>
      <c r="D500" s="11" t="n"/>
      <c r="E500" s="11" t="n"/>
      <c r="F500" s="12" t="n"/>
      <c r="G500" s="11" t="n"/>
      <c r="H500" s="18" t="n"/>
      <c r="I500" s="124" t="n"/>
      <c r="J500" s="9" t="n"/>
      <c r="K500" s="7" t="n"/>
      <c r="L500" s="7" t="n"/>
      <c r="M500" s="10" t="n"/>
      <c r="N500" s="10" t="n"/>
      <c r="O500" s="7" t="n"/>
      <c r="P500" s="7" t="n"/>
      <c r="Q500" s="10" t="n"/>
      <c r="R500" s="10" t="n"/>
      <c r="S500" s="7" t="n"/>
      <c r="T500" s="7" t="n"/>
      <c r="U500" s="10" t="n"/>
      <c r="V500" s="10" t="n"/>
      <c r="W500" s="7" t="n"/>
      <c r="X500" s="7" t="n"/>
      <c r="Y500" s="7" t="n"/>
      <c r="Z500" s="7" t="n"/>
      <c r="AA500" s="7" t="n"/>
      <c r="AB500" s="7" t="n"/>
      <c r="AC500" s="14" t="n"/>
      <c r="AD500" s="18" t="n"/>
      <c r="AE500" s="13" t="n"/>
      <c r="AF500" s="13" t="n"/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n"/>
      <c r="C501" s="12" t="n"/>
      <c r="D501" s="11" t="n"/>
      <c r="E501" s="11" t="n"/>
      <c r="F501" s="12" t="n"/>
      <c r="G501" s="11" t="n"/>
      <c r="H501" s="19" t="n"/>
      <c r="I501" s="124" t="n"/>
      <c r="J501" s="9" t="n"/>
      <c r="K501" s="7" t="n"/>
      <c r="L501" s="7" t="n"/>
      <c r="M501" s="10" t="n"/>
      <c r="N501" s="10" t="n"/>
      <c r="O501" s="7" t="n"/>
      <c r="P501" s="7" t="n"/>
      <c r="Q501" s="10" t="n"/>
      <c r="R501" s="10" t="n"/>
      <c r="S501" s="7" t="n"/>
      <c r="T501" s="7" t="n"/>
      <c r="U501" s="10" t="n"/>
      <c r="V501" s="10" t="n"/>
      <c r="W501" s="7" t="n"/>
      <c r="X501" s="7" t="n"/>
      <c r="Y501" s="7" t="n"/>
      <c r="Z501" s="7" t="n"/>
      <c r="AA501" s="7" t="n"/>
      <c r="AB501" s="7" t="n"/>
      <c r="AC501" s="14" t="n"/>
      <c r="AD501" s="19" t="n"/>
      <c r="AE501" s="13" t="n"/>
      <c r="AF501" s="13" t="n"/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n"/>
      <c r="C502" s="12" t="n"/>
      <c r="D502" s="11" t="n"/>
      <c r="E502" s="11" t="n"/>
      <c r="F502" s="12" t="n"/>
      <c r="G502" s="11" t="n"/>
      <c r="H502" s="19" t="n"/>
      <c r="I502" s="124" t="n"/>
      <c r="J502" s="9" t="n"/>
      <c r="K502" s="7" t="n"/>
      <c r="L502" s="7" t="n"/>
      <c r="M502" s="10" t="n"/>
      <c r="N502" s="10" t="n"/>
      <c r="O502" s="7" t="n"/>
      <c r="P502" s="7" t="n"/>
      <c r="Q502" s="10" t="n"/>
      <c r="R502" s="10" t="n"/>
      <c r="S502" s="7" t="n"/>
      <c r="T502" s="7" t="n"/>
      <c r="U502" s="10" t="n"/>
      <c r="V502" s="10" t="n"/>
      <c r="W502" s="7" t="n"/>
      <c r="X502" s="7" t="n"/>
      <c r="Y502" s="7" t="n"/>
      <c r="Z502" s="7" t="n"/>
      <c r="AA502" s="7" t="n"/>
      <c r="AB502" s="7" t="n"/>
      <c r="AC502" s="14" t="n"/>
      <c r="AD502" s="19" t="n"/>
      <c r="AE502" s="13" t="n"/>
      <c r="AF502" s="13" t="n"/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n"/>
      <c r="C503" s="6" t="n"/>
      <c r="D503" s="11" t="n"/>
      <c r="E503" s="11" t="n"/>
      <c r="F503" s="6" t="n"/>
      <c r="G503" s="11" t="n"/>
      <c r="H503" s="18" t="n"/>
      <c r="I503" s="124" t="n"/>
      <c r="J503" s="9" t="n"/>
      <c r="K503" s="7" t="n"/>
      <c r="L503" s="7" t="n"/>
      <c r="M503" s="10" t="n"/>
      <c r="N503" s="10" t="n"/>
      <c r="O503" s="7" t="n"/>
      <c r="P503" s="7" t="n"/>
      <c r="Q503" s="10" t="n"/>
      <c r="R503" s="10" t="n"/>
      <c r="S503" s="7" t="n"/>
      <c r="T503" s="7" t="n"/>
      <c r="U503" s="10" t="n"/>
      <c r="V503" s="10" t="n"/>
      <c r="W503" s="7" t="n"/>
      <c r="X503" s="7" t="n"/>
      <c r="Y503" s="7" t="n"/>
      <c r="Z503" s="7" t="n"/>
      <c r="AA503" s="7" t="n"/>
      <c r="AB503" s="7" t="n"/>
      <c r="AC503" s="14" t="n"/>
      <c r="AD503" s="18" t="n"/>
      <c r="AE503" s="13" t="n"/>
      <c r="AF503" s="13" t="n"/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</sheetData>
  <mergeCells count="10">
    <mergeCell ref="C2:E3"/>
    <mergeCell ref="AH2:AI2"/>
    <mergeCell ref="AJ3:AK3"/>
    <mergeCell ref="AH3:AI3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77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115" dxfId="0" stopIfTrue="1">
      <formula>$B6="Venut"</formula>
    </cfRule>
  </conditionalFormatting>
  <conditionalFormatting sqref="G6:G47 G49 G53:G503">
    <cfRule type="colorScale" priority="30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305">
      <colorScale>
        <cfvo type="min"/>
        <cfvo type="max"/>
        <color rgb="FFFCFCFF"/>
        <color rgb="FF63BE7B"/>
      </colorScale>
    </cfRule>
  </conditionalFormatting>
  <conditionalFormatting sqref="G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G50">
    <cfRule type="colorScale" priority="67">
      <colorScale>
        <cfvo type="min"/>
        <cfvo type="max"/>
        <color rgb="FFFCFCFF"/>
        <color rgb="FF63BE7B"/>
      </colorScale>
    </cfRule>
    <cfRule type="colorScale" priority="52">
      <colorScale>
        <cfvo type="min"/>
        <cfvo type="max"/>
        <color rgb="FFFCFCFF"/>
        <color rgb="FF63BE7B"/>
      </colorScale>
    </cfRule>
  </conditionalFormatting>
  <conditionalFormatting sqref="G51">
    <cfRule type="colorScale" priority="3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210" dxfId="29" stopIfTrue="1">
      <formula>LEN(TRIM(H1))=0</formula>
    </cfRule>
  </conditionalFormatting>
  <conditionalFormatting sqref="H48:H49 AD48:AD49">
    <cfRule type="containsBlanks" priority="100" dxfId="29" stopIfTrue="1">
      <formula>LEN(TRIM(H48))=0</formula>
    </cfRule>
  </conditionalFormatting>
  <conditionalFormatting sqref="H50 AD50">
    <cfRule type="containsBlanks" priority="75" dxfId="29" stopIfTrue="1">
      <formula>LEN(TRIM(H50))=0</formula>
    </cfRule>
  </conditionalFormatting>
  <conditionalFormatting sqref="H51 AD51">
    <cfRule type="containsBlanks" priority="51" dxfId="29" stopIfTrue="1">
      <formula>LEN(TRIM(H51))=0</formula>
    </cfRule>
  </conditionalFormatting>
  <conditionalFormatting sqref="H52 AD52">
    <cfRule type="containsBlanks" priority="27" dxfId="29" stopIfTrue="1">
      <formula>LEN(TRIM(H52))=0</formula>
    </cfRule>
  </conditionalFormatting>
  <conditionalFormatting sqref="H52:AH52">
    <cfRule type="expression" priority="12" dxfId="0" stopIfTrue="1">
      <formula>$B52="Venut"</formula>
    </cfRule>
  </conditionalFormatting>
  <conditionalFormatting sqref="I6:I47 I49 I53:I503">
    <cfRule type="colorScale" priority="314">
      <colorScale>
        <cfvo type="min"/>
        <cfvo type="max"/>
        <color rgb="FFFCFCFF"/>
        <color rgb="FFF8696B"/>
      </colorScale>
    </cfRule>
  </conditionalFormatting>
  <conditionalFormatting sqref="I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I50">
    <cfRule type="colorScale" priority="68">
      <colorScale>
        <cfvo type="min"/>
        <cfvo type="max"/>
        <color rgb="FFFCFCFF"/>
        <color rgb="FFF8696B"/>
      </colorScale>
    </cfRule>
  </conditionalFormatting>
  <conditionalFormatting sqref="I51">
    <cfRule type="colorScale" priority="44">
      <colorScale>
        <cfvo type="min"/>
        <cfvo type="max"/>
        <color rgb="FFFCFCFF"/>
        <color rgb="FFF8696B"/>
      </colorScale>
    </cfRule>
  </conditionalFormatting>
  <conditionalFormatting sqref="I52">
    <cfRule type="colorScale" priority="20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318">
      <colorScale>
        <cfvo type="min"/>
        <cfvo type="max"/>
        <color rgb="FFF8696B"/>
        <color rgb="FFFCFCFF"/>
      </colorScale>
    </cfRule>
  </conditionalFormatting>
  <conditionalFormatting sqref="M48">
    <cfRule type="colorScale" priority="94">
      <colorScale>
        <cfvo type="min"/>
        <cfvo type="max"/>
        <color rgb="FFF8696B"/>
        <color rgb="FFFCFCFF"/>
      </colorScale>
    </cfRule>
  </conditionalFormatting>
  <conditionalFormatting sqref="M50">
    <cfRule type="colorScale" priority="69">
      <colorScale>
        <cfvo type="min"/>
        <cfvo type="max"/>
        <color rgb="FFF8696B"/>
        <color rgb="FFFCFCFF"/>
      </colorScale>
    </cfRule>
  </conditionalFormatting>
  <conditionalFormatting sqref="M51">
    <cfRule type="colorScale" priority="45">
      <colorScale>
        <cfvo type="min"/>
        <cfvo type="max"/>
        <color rgb="FFF8696B"/>
        <color rgb="FFFCFCFF"/>
      </colorScale>
    </cfRule>
  </conditionalFormatting>
  <conditionalFormatting sqref="M52">
    <cfRule type="colorScale" priority="21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322">
      <colorScale>
        <cfvo type="min"/>
        <cfvo type="max"/>
        <color rgb="FFFCFCFF"/>
        <color rgb="FFF8696B"/>
      </colorScale>
    </cfRule>
  </conditionalFormatting>
  <conditionalFormatting sqref="N48">
    <cfRule type="colorScale" priority="95">
      <colorScale>
        <cfvo type="min"/>
        <cfvo type="max"/>
        <color rgb="FFFCFCFF"/>
        <color rgb="FFF8696B"/>
      </colorScale>
    </cfRule>
  </conditionalFormatting>
  <conditionalFormatting sqref="N50">
    <cfRule type="colorScale" priority="70">
      <colorScale>
        <cfvo type="min"/>
        <cfvo type="max"/>
        <color rgb="FFFCFCFF"/>
        <color rgb="FFF8696B"/>
      </colorScale>
    </cfRule>
  </conditionalFormatting>
  <conditionalFormatting sqref="N51">
    <cfRule type="colorScale" priority="46">
      <colorScale>
        <cfvo type="min"/>
        <cfvo type="max"/>
        <color rgb="FFFCFCFF"/>
        <color rgb="FFF8696B"/>
      </colorScale>
    </cfRule>
  </conditionalFormatting>
  <conditionalFormatting sqref="N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32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96">
      <colorScale>
        <cfvo type="min"/>
        <cfvo type="max"/>
        <color rgb="FFFCFCFF"/>
        <color rgb="FF63BE7B"/>
      </colorScale>
    </cfRule>
  </conditionalFormatting>
  <conditionalFormatting sqref="Q50">
    <cfRule type="colorScale" priority="71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7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3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330">
      <colorScale>
        <cfvo type="min"/>
        <cfvo type="max"/>
        <color rgb="FFFCFCFF"/>
        <color rgb="FF63BE7B"/>
      </colorScale>
    </cfRule>
  </conditionalFormatting>
  <conditionalFormatting sqref="R48">
    <cfRule type="colorScale" priority="97">
      <colorScale>
        <cfvo type="min"/>
        <cfvo type="max"/>
        <color rgb="FFFCFCFF"/>
        <color rgb="FF63BE7B"/>
      </colorScale>
    </cfRule>
  </conditionalFormatting>
  <conditionalFormatting sqref="R50">
    <cfRule type="colorScale" priority="72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8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4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129" operator="containsText" dxfId="3" text="No">
      <formula>NOT(ISERROR(SEARCH("No",T1)))</formula>
    </cfRule>
    <cfRule type="containsText" priority="130" operator="containsText" dxfId="4" text="Si">
      <formula>NOT(ISERROR(SEARCH("Si",T1)))</formula>
    </cfRule>
  </conditionalFormatting>
  <conditionalFormatting sqref="T48:T49 X48:AB49">
    <cfRule type="containsText" priority="88" operator="containsText" dxfId="3" text="No">
      <formula>NOT(ISERROR(SEARCH("No",T48)))</formula>
    </cfRule>
    <cfRule type="containsText" priority="89" operator="containsText" dxfId="4" text="Si">
      <formula>NOT(ISERROR(SEARCH("Si",T48)))</formula>
    </cfRule>
  </conditionalFormatting>
  <conditionalFormatting sqref="T50 X50:AB50">
    <cfRule type="containsText" priority="64" operator="containsText" dxfId="4" text="Si">
      <formula>NOT(ISERROR(SEARCH("Si",T50)))</formula>
    </cfRule>
    <cfRule type="containsText" priority="63" operator="containsText" dxfId="3" text="No">
      <formula>NOT(ISERROR(SEARCH("No",T50)))</formula>
    </cfRule>
  </conditionalFormatting>
  <conditionalFormatting sqref="T51 X51:AB51">
    <cfRule type="containsText" priority="40" operator="containsText" dxfId="4" text="Si">
      <formula>NOT(ISERROR(SEARCH("Si",T51)))</formula>
    </cfRule>
    <cfRule type="containsText" priority="39" operator="containsText" dxfId="3" text="No">
      <formula>NOT(ISERROR(SEARCH("No",T51)))</formula>
    </cfRule>
  </conditionalFormatting>
  <conditionalFormatting sqref="T52 X52:AB52">
    <cfRule type="containsText" priority="16" operator="containsText" dxfId="4" text="Si">
      <formula>NOT(ISERROR(SEARCH("Si",T52)))</formula>
    </cfRule>
    <cfRule type="containsText" priority="15" operator="containsText" dxfId="3" text="No">
      <formula>NOT(ISERROR(SEARCH("No",T52)))</formula>
    </cfRule>
  </conditionalFormatting>
  <conditionalFormatting sqref="U6:U47 U49 U53:U503">
    <cfRule type="colorScale" priority="346">
      <colorScale>
        <cfvo type="min"/>
        <cfvo type="max"/>
        <color rgb="FFFCFCFF"/>
        <color rgb="FF63BE7B"/>
      </colorScale>
    </cfRule>
  </conditionalFormatting>
  <conditionalFormatting sqref="U48">
    <cfRule type="colorScale" priority="87">
      <colorScale>
        <cfvo type="min"/>
        <cfvo type="max"/>
        <color rgb="FFFCFCFF"/>
        <color rgb="FF63BE7B"/>
      </colorScale>
    </cfRule>
  </conditionalFormatting>
  <conditionalFormatting sqref="U50">
    <cfRule type="colorScale" priority="62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8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4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350">
      <colorScale>
        <cfvo type="min"/>
        <cfvo type="max"/>
        <color rgb="FFFCFCFF"/>
        <color rgb="FF63BE7B"/>
      </colorScale>
    </cfRule>
  </conditionalFormatting>
  <conditionalFormatting sqref="V48">
    <cfRule type="colorScale" priority="86">
      <colorScale>
        <cfvo type="min"/>
        <cfvo type="max"/>
        <color rgb="FFFCFCFF"/>
        <color rgb="FF63BE7B"/>
      </colorScale>
    </cfRule>
  </conditionalFormatting>
  <conditionalFormatting sqref="V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7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3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131" operator="containsText" dxfId="8" stopIfTrue="1" text="Aqui">
      <formula>NOT(ISERROR(SEARCH("Aqui",AC6)))</formula>
    </cfRule>
    <cfRule type="containsBlanks" priority="132" dxfId="8" stopIfTrue="1">
      <formula>LEN(TRIM(AC6))=0</formula>
    </cfRule>
  </conditionalFormatting>
  <conditionalFormatting sqref="AC48:AC49">
    <cfRule type="containsText" priority="90" operator="containsText" dxfId="8" stopIfTrue="1" text="Aqui">
      <formula>NOT(ISERROR(SEARCH("Aqui",AC48)))</formula>
    </cfRule>
    <cfRule type="containsBlanks" priority="91" dxfId="8" stopIfTrue="1">
      <formula>LEN(TRIM(AC48))=0</formula>
    </cfRule>
  </conditionalFormatting>
  <conditionalFormatting sqref="AC50">
    <cfRule type="containsBlanks" priority="66" dxfId="8" stopIfTrue="1">
      <formula>LEN(TRIM(AC50))=0</formula>
    </cfRule>
    <cfRule type="containsText" priority="65" operator="containsText" dxfId="8" stopIfTrue="1" text="Aqui">
      <formula>NOT(ISERROR(SEARCH("Aqui",AC50)))</formula>
    </cfRule>
  </conditionalFormatting>
  <conditionalFormatting sqref="AC51">
    <cfRule type="containsBlanks" priority="42" dxfId="8" stopIfTrue="1">
      <formula>LEN(TRIM(AC51))=0</formula>
    </cfRule>
    <cfRule type="containsText" priority="41" operator="containsText" dxfId="8" stopIfTrue="1" text="Aqui">
      <formula>NOT(ISERROR(SEARCH("Aqui",AC51)))</formula>
    </cfRule>
  </conditionalFormatting>
  <conditionalFormatting sqref="AC52">
    <cfRule type="containsText" priority="17" operator="containsText" dxfId="8" stopIfTrue="1" text="Aqui">
      <formula>NOT(ISERROR(SEARCH("Aqui",AC52)))</formula>
    </cfRule>
    <cfRule type="containsBlanks" priority="18" dxfId="8" stopIfTrue="1">
      <formula>LEN(TRIM(AC52))=0</formula>
    </cfRule>
  </conditionalFormatting>
  <conditionalFormatting sqref="AC63">
    <cfRule type="expression" priority="388" dxfId="0" stopIfTrue="1">
      <formula>$B64="Venut"</formula>
    </cfRule>
  </conditionalFormatting>
  <conditionalFormatting sqref="AE6:AE47 AE49 AE53:AE503">
    <cfRule type="colorScale" priority="358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98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73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9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5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362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99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74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50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6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366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83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58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34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10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7" dxfId="3">
      <formula>$AI6="↑"</formula>
    </cfRule>
    <cfRule type="expression" priority="6" dxfId="4">
      <formula>$AI6="↓"</formula>
    </cfRule>
  </conditionalFormatting>
  <conditionalFormatting sqref="AJ6:AJ47 AJ49 AJ53:AJ503">
    <cfRule type="colorScale" priority="374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82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57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33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9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5" dxfId="4" stopIfTrue="1">
      <formula>$AI6="↑"</formula>
    </cfRule>
    <cfRule type="expression" priority="4" dxfId="3" stopIfTrue="1">
      <formula>$AI6="↓"</formula>
    </cfRule>
  </conditionalFormatting>
  <conditionalFormatting sqref="G48:AH48 AJ6:AJ49 AL6:AM49">
    <cfRule type="expression" priority="85" dxfId="0" stopIfTrue="1">
      <formula>$B6="Venut"</formula>
    </cfRule>
  </conditionalFormatting>
  <conditionalFormatting sqref="B49:AH50 AJ50 AL50:AM50">
    <cfRule type="expression" priority="60" dxfId="0" stopIfTrue="1">
      <formula>$B49="Venut"</formula>
    </cfRule>
  </conditionalFormatting>
  <conditionalFormatting sqref="B51:AH51 AJ51:AJ503 AL51:AM503">
    <cfRule type="expression" priority="36" dxfId="0" stopIfTrue="1">
      <formula>$B51="Venut"</formula>
    </cfRule>
  </conditionalFormatting>
  <conditionalFormatting sqref="AM6:AM47 AM49 AM53:AM503">
    <cfRule type="colorScale" priority="386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84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35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11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O503"/>
  <sheetViews>
    <sheetView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Actiu</t>
        </is>
      </c>
      <c r="C6" s="12" t="inlineStr">
        <is>
          <t>2025-01-31</t>
        </is>
      </c>
      <c r="D6" s="11" t="inlineStr">
        <is>
          <t>Serra Grup Immobiliari</t>
        </is>
      </c>
      <c r="E6" s="11" t="inlineStr">
        <is>
          <t>5967</t>
        </is>
      </c>
      <c r="F6" s="12" t="inlineStr">
        <is>
          <t>2025-02-26</t>
        </is>
      </c>
      <c r="G6" s="11" t="n">
        <v>26</v>
      </c>
      <c r="H6" s="18" t="inlineStr"/>
      <c r="I6" s="124" t="n">
        <v>859000</v>
      </c>
      <c r="J6" s="9" t="inlineStr">
        <is>
          <t>-</t>
        </is>
      </c>
      <c r="K6" s="7" t="inlineStr">
        <is>
          <t>Viviendas</t>
        </is>
      </c>
      <c r="L6" s="7" t="inlineStr">
        <is>
          <t>Entrar a vivir</t>
        </is>
      </c>
      <c r="M6" s="10" t="n">
        <v>2009</v>
      </c>
      <c r="N6" s="10" t="n">
        <v>16</v>
      </c>
      <c r="O6" s="7" t="inlineStr">
        <is>
          <t>Vilafranca del Penedès</t>
        </is>
      </c>
      <c r="P6" s="7" t="inlineStr">
        <is>
          <t>Pla del diable</t>
        </is>
      </c>
      <c r="Q6" s="10" t="n">
        <v>415</v>
      </c>
      <c r="R6" s="10" t="inlineStr">
        <is>
          <t>-</t>
        </is>
      </c>
      <c r="S6" s="7" t="inlineStr">
        <is>
          <t>-</t>
        </is>
      </c>
      <c r="T6" s="7" t="inlineStr">
        <is>
          <t>No</t>
        </is>
      </c>
      <c r="U6" s="10" t="n">
        <v>5</v>
      </c>
      <c r="V6" s="10" t="n">
        <v>3</v>
      </c>
      <c r="W6" s="7" t="inlineStr">
        <is>
          <t>Sur</t>
        </is>
      </c>
      <c r="X6" s="7" t="inlineStr">
        <is>
          <t>Si</t>
        </is>
      </c>
      <c r="Y6" s="7" t="inlineStr">
        <is>
          <t>No</t>
        </is>
      </c>
      <c r="Z6" s="7" t="inlineStr">
        <is>
          <t>Si</t>
        </is>
      </c>
      <c r="AA6" s="7" t="inlineStr">
        <is>
          <t>Si</t>
        </is>
      </c>
      <c r="AB6" s="7" t="inlineStr">
        <is>
          <t>No</t>
        </is>
      </c>
      <c r="AC6" s="126" t="inlineStr">
        <is>
          <t>Aqui</t>
        </is>
      </c>
      <c r="AD6" s="18" t="inlineStr"/>
      <c r="AE6" s="13" t="n">
        <v>2069.879518072289</v>
      </c>
      <c r="AF6" s="13" t="n">
        <v>1916.555109326194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Actiu</t>
        </is>
      </c>
      <c r="C7" s="12" t="inlineStr">
        <is>
          <t>2025-01-31</t>
        </is>
      </c>
      <c r="D7" s="11" t="inlineStr">
        <is>
          <t>Serra Grup Immobiliari</t>
        </is>
      </c>
      <c r="E7" s="11" t="inlineStr">
        <is>
          <t>6140</t>
        </is>
      </c>
      <c r="F7" s="12" t="inlineStr">
        <is>
          <t>2025-02-26</t>
        </is>
      </c>
      <c r="G7" s="11" t="n">
        <v>26</v>
      </c>
      <c r="H7" s="19" t="inlineStr"/>
      <c r="I7" s="124" t="n">
        <v>304000</v>
      </c>
      <c r="J7" s="9" t="inlineStr">
        <is>
          <t>-</t>
        </is>
      </c>
      <c r="K7" s="7" t="inlineStr">
        <is>
          <t>Viviendas</t>
        </is>
      </c>
      <c r="L7" s="7" t="inlineStr">
        <is>
          <t>Obra Nueva</t>
        </is>
      </c>
      <c r="M7" s="10" t="n">
        <v>2025</v>
      </c>
      <c r="N7" s="10" t="n">
        <v>0</v>
      </c>
      <c r="O7" s="7" t="inlineStr">
        <is>
          <t>Vilafranca del Penedès</t>
        </is>
      </c>
      <c r="P7" s="7" t="inlineStr">
        <is>
          <t>Barcelona</t>
        </is>
      </c>
      <c r="Q7" s="10" t="n">
        <v>92</v>
      </c>
      <c r="R7" s="10" t="inlineStr">
        <is>
          <t>-</t>
        </is>
      </c>
      <c r="S7" s="7" t="inlineStr">
        <is>
          <t>-</t>
        </is>
      </c>
      <c r="T7" s="7" t="inlineStr">
        <is>
          <t>Si</t>
        </is>
      </c>
      <c r="U7" s="10" t="n">
        <v>4</v>
      </c>
      <c r="V7" s="10" t="n">
        <v>2</v>
      </c>
      <c r="W7" s="7" t="inlineStr">
        <is>
          <t>-</t>
        </is>
      </c>
      <c r="X7" s="7" t="inlineStr">
        <is>
          <t>No</t>
        </is>
      </c>
      <c r="Y7" s="7" t="inlineStr">
        <is>
          <t>No</t>
        </is>
      </c>
      <c r="Z7" s="7" t="inlineStr">
        <is>
          <t>Si</t>
        </is>
      </c>
      <c r="AA7" s="7" t="inlineStr">
        <is>
          <t>No</t>
        </is>
      </c>
      <c r="AB7" s="7" t="inlineStr">
        <is>
          <t>Si</t>
        </is>
      </c>
      <c r="AC7" s="126" t="inlineStr">
        <is>
          <t>Aqui</t>
        </is>
      </c>
      <c r="AD7" s="19" t="inlineStr"/>
      <c r="AE7" s="13" t="n">
        <v>3304.347826086957</v>
      </c>
      <c r="AF7" s="13" t="n">
        <v>3304.347826086957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Actiu</t>
        </is>
      </c>
      <c r="C8" s="12" t="inlineStr">
        <is>
          <t>2025-01-31</t>
        </is>
      </c>
      <c r="D8" s="11" t="inlineStr">
        <is>
          <t>Serra Grup Immobiliari</t>
        </is>
      </c>
      <c r="E8" s="11" t="inlineStr">
        <is>
          <t>6116</t>
        </is>
      </c>
      <c r="F8" s="12" t="inlineStr">
        <is>
          <t>2025-02-26</t>
        </is>
      </c>
      <c r="G8" s="11" t="n">
        <v>26</v>
      </c>
      <c r="H8" s="18" t="inlineStr"/>
      <c r="I8" s="124" t="n">
        <v>255000</v>
      </c>
      <c r="J8" s="9" t="inlineStr">
        <is>
          <t>-</t>
        </is>
      </c>
      <c r="K8" s="7" t="inlineStr">
        <is>
          <t>Viviendas</t>
        </is>
      </c>
      <c r="L8" s="7" t="inlineStr">
        <is>
          <t>Buen estado</t>
        </is>
      </c>
      <c r="M8" s="10" t="inlineStr">
        <is>
          <t>-</t>
        </is>
      </c>
      <c r="N8" s="10" t="inlineStr">
        <is>
          <t>-</t>
        </is>
      </c>
      <c r="O8" s="7" t="inlineStr">
        <is>
          <t>Vilafranca del Penedès</t>
        </is>
      </c>
      <c r="P8" s="7" t="inlineStr">
        <is>
          <t>Sant Julià</t>
        </is>
      </c>
      <c r="Q8" s="10" t="n">
        <v>97</v>
      </c>
      <c r="R8" s="10" t="inlineStr">
        <is>
          <t>-</t>
        </is>
      </c>
      <c r="S8" s="7" t="inlineStr">
        <is>
          <t>-</t>
        </is>
      </c>
      <c r="T8" s="7" t="inlineStr">
        <is>
          <t>Si</t>
        </is>
      </c>
      <c r="U8" s="10" t="n">
        <v>3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No</t>
        </is>
      </c>
      <c r="Z8" s="7" t="inlineStr">
        <is>
          <t>Si</t>
        </is>
      </c>
      <c r="AA8" s="7" t="inlineStr">
        <is>
          <t>No</t>
        </is>
      </c>
      <c r="AB8" s="7" t="inlineStr">
        <is>
          <t>No</t>
        </is>
      </c>
      <c r="AC8" s="126" t="inlineStr">
        <is>
          <t>Aqui</t>
        </is>
      </c>
      <c r="AD8" s="18" t="inlineStr"/>
      <c r="AE8" s="13" t="n">
        <v>2628.865979381443</v>
      </c>
      <c r="AF8" s="13" t="inlineStr">
        <is>
          <t>-</t>
        </is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Actiu</t>
        </is>
      </c>
      <c r="C9" s="12" t="inlineStr">
        <is>
          <t>2025-01-31</t>
        </is>
      </c>
      <c r="D9" s="11" t="inlineStr">
        <is>
          <t>Serra Grup Immobiliari</t>
        </is>
      </c>
      <c r="E9" s="11" t="inlineStr">
        <is>
          <t>6134</t>
        </is>
      </c>
      <c r="F9" s="12" t="inlineStr">
        <is>
          <t>2025-02-26</t>
        </is>
      </c>
      <c r="G9" s="11" t="n">
        <v>26</v>
      </c>
      <c r="H9" s="19" t="inlineStr"/>
      <c r="I9" s="124" t="n">
        <v>820000</v>
      </c>
      <c r="J9" s="9" t="inlineStr">
        <is>
          <t>-</t>
        </is>
      </c>
      <c r="K9" s="7" t="inlineStr">
        <is>
          <t>Viviendas</t>
        </is>
      </c>
      <c r="L9" s="7" t="inlineStr">
        <is>
          <t>Buen estado</t>
        </is>
      </c>
      <c r="M9" s="10" t="n">
        <v>2002</v>
      </c>
      <c r="N9" s="10" t="n">
        <v>23</v>
      </c>
      <c r="O9" s="7" t="inlineStr">
        <is>
          <t>Vilafranca del Penedès</t>
        </is>
      </c>
      <c r="P9" s="7" t="inlineStr">
        <is>
          <t>Pla del diable</t>
        </is>
      </c>
      <c r="Q9" s="10" t="n">
        <v>290</v>
      </c>
      <c r="R9" s="10" t="inlineStr">
        <is>
          <t>-</t>
        </is>
      </c>
      <c r="S9" s="7" t="inlineStr">
        <is>
          <t>-</t>
        </is>
      </c>
      <c r="T9" s="7" t="inlineStr">
        <is>
          <t>No</t>
        </is>
      </c>
      <c r="U9" s="10" t="n">
        <v>8</v>
      </c>
      <c r="V9" s="10" t="n">
        <v>3</v>
      </c>
      <c r="W9" s="7" t="inlineStr">
        <is>
          <t>-</t>
        </is>
      </c>
      <c r="X9" s="7" t="inlineStr">
        <is>
          <t>Si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No</t>
        </is>
      </c>
      <c r="AC9" s="126" t="inlineStr">
        <is>
          <t>Aqui</t>
        </is>
      </c>
      <c r="AD9" s="19" t="inlineStr"/>
      <c r="AE9" s="13" t="n">
        <v>2827.586206896552</v>
      </c>
      <c r="AF9" s="13" t="n">
        <v>2535.951755064172</v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Actiu</t>
        </is>
      </c>
      <c r="C10" s="12" t="inlineStr">
        <is>
          <t>2025-01-31</t>
        </is>
      </c>
      <c r="D10" s="11" t="inlineStr">
        <is>
          <t>Serra Grup Immobiliari</t>
        </is>
      </c>
      <c r="E10" s="11" t="inlineStr">
        <is>
          <t>6125</t>
        </is>
      </c>
      <c r="F10" s="12" t="inlineStr">
        <is>
          <t>2025-02-26</t>
        </is>
      </c>
      <c r="G10" s="11" t="n">
        <v>26</v>
      </c>
      <c r="H10" s="19" t="inlineStr"/>
      <c r="I10" s="124" t="n">
        <v>254481</v>
      </c>
      <c r="J10" s="9" t="inlineStr">
        <is>
          <t>-</t>
        </is>
      </c>
      <c r="K10" s="7" t="inlineStr">
        <is>
          <t>Viviendas</t>
        </is>
      </c>
      <c r="L10" s="7" t="inlineStr">
        <is>
          <t>Nuevo</t>
        </is>
      </c>
      <c r="M10" s="10" t="inlineStr">
        <is>
          <t>-</t>
        </is>
      </c>
      <c r="N10" s="10" t="inlineStr">
        <is>
          <t>-</t>
        </is>
      </c>
      <c r="O10" s="7" t="inlineStr">
        <is>
          <t>Vilafranca del Penedès</t>
        </is>
      </c>
      <c r="P10" s="7" t="inlineStr">
        <is>
          <t>Barcelona</t>
        </is>
      </c>
      <c r="Q10" s="10" t="n">
        <v>73</v>
      </c>
      <c r="R10" s="10" t="inlineStr">
        <is>
          <t>-</t>
        </is>
      </c>
      <c r="S10" s="7" t="inlineStr">
        <is>
          <t>-</t>
        </is>
      </c>
      <c r="T10" s="7" t="inlineStr">
        <is>
          <t>Si</t>
        </is>
      </c>
      <c r="U10" s="10" t="n">
        <v>3</v>
      </c>
      <c r="V10" s="10" t="n">
        <v>2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Si</t>
        </is>
      </c>
      <c r="AA10" s="7" t="inlineStr">
        <is>
          <t>No</t>
        </is>
      </c>
      <c r="AB10" s="7" t="inlineStr">
        <is>
          <t>Si</t>
        </is>
      </c>
      <c r="AC10" s="126" t="inlineStr">
        <is>
          <t>Aqui</t>
        </is>
      </c>
      <c r="AD10" s="19" t="inlineStr"/>
      <c r="AE10" s="13" t="n">
        <v>3486.041095890411</v>
      </c>
      <c r="AF10" s="13" t="inlineStr">
        <is>
          <t>-</t>
        </is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2025-01-31</t>
        </is>
      </c>
      <c r="D11" s="11" t="inlineStr">
        <is>
          <t>Serra Grup Immobiliari</t>
        </is>
      </c>
      <c r="E11" s="11" t="inlineStr">
        <is>
          <t>5959_1</t>
        </is>
      </c>
      <c r="F11" s="12" t="inlineStr">
        <is>
          <t>2025-02-25</t>
        </is>
      </c>
      <c r="G11" s="11" t="n">
        <v>25</v>
      </c>
      <c r="H11" s="18" t="inlineStr"/>
      <c r="I11" s="124" t="n">
        <v>450000</v>
      </c>
      <c r="J11" s="9" t="inlineStr">
        <is>
          <t>-</t>
        </is>
      </c>
      <c r="K11" s="7" t="inlineStr">
        <is>
          <t>Viviendas</t>
        </is>
      </c>
      <c r="L11" s="7" t="inlineStr">
        <is>
          <t>Buen estado</t>
        </is>
      </c>
      <c r="M11" s="10" t="n">
        <v>1960</v>
      </c>
      <c r="N11" s="10" t="n">
        <v>65</v>
      </c>
      <c r="O11" s="7" t="inlineStr">
        <is>
          <t>Vilafranca del Penedès</t>
        </is>
      </c>
      <c r="P11" s="7" t="inlineStr">
        <is>
          <t>LES CLOTES</t>
        </is>
      </c>
      <c r="Q11" s="10" t="n">
        <v>355</v>
      </c>
      <c r="R11" s="10" t="inlineStr">
        <is>
          <t>-</t>
        </is>
      </c>
      <c r="S11" s="7" t="inlineStr">
        <is>
          <t>-</t>
        </is>
      </c>
      <c r="T11" s="7" t="inlineStr">
        <is>
          <t>No</t>
        </is>
      </c>
      <c r="U11" s="10" t="n">
        <v>4</v>
      </c>
      <c r="V11" s="10" t="n">
        <v>1</v>
      </c>
      <c r="W11" s="7" t="inlineStr">
        <is>
          <t>-</t>
        </is>
      </c>
      <c r="X11" s="7" t="inlineStr">
        <is>
          <t>No</t>
        </is>
      </c>
      <c r="Y11" s="7" t="inlineStr">
        <is>
          <t>No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No</t>
        </is>
      </c>
      <c r="AC11" s="126" t="inlineStr">
        <is>
          <t>Aqui</t>
        </is>
      </c>
      <c r="AD11" s="18" t="inlineStr"/>
      <c r="AE11" s="13" t="n">
        <v>1267.605633802817</v>
      </c>
      <c r="AF11" s="13" t="n">
        <v>956.6834972096732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2025-01-31</t>
        </is>
      </c>
      <c r="D12" s="11" t="inlineStr">
        <is>
          <t>Serra Grup Immobiliari</t>
        </is>
      </c>
      <c r="E12" s="11" t="inlineStr">
        <is>
          <t>6067</t>
        </is>
      </c>
      <c r="F12" s="12" t="inlineStr">
        <is>
          <t>2025-02-26</t>
        </is>
      </c>
      <c r="G12" s="11" t="n">
        <v>26</v>
      </c>
      <c r="H12" s="19" t="inlineStr"/>
      <c r="I12" s="124" t="n">
        <v>430000</v>
      </c>
      <c r="J12" s="9" t="inlineStr">
        <is>
          <t>-</t>
        </is>
      </c>
      <c r="K12" s="7" t="inlineStr">
        <is>
          <t>Viviendas</t>
        </is>
      </c>
      <c r="L12" s="7" t="inlineStr">
        <is>
          <t>Buen estado</t>
        </is>
      </c>
      <c r="M12" s="10" t="n">
        <v>1880</v>
      </c>
      <c r="N12" s="10" t="n">
        <v>145</v>
      </c>
      <c r="O12" s="7" t="inlineStr">
        <is>
          <t>Vilafranca del Penedès</t>
        </is>
      </c>
      <c r="P12" s="7" t="inlineStr">
        <is>
          <t>*CENTRO</t>
        </is>
      </c>
      <c r="Q12" s="10" t="n">
        <v>335</v>
      </c>
      <c r="R12" s="10" t="inlineStr">
        <is>
          <t>-</t>
        </is>
      </c>
      <c r="S12" s="7" t="inlineStr">
        <is>
          <t>-</t>
        </is>
      </c>
      <c r="T12" s="7" t="inlineStr">
        <is>
          <t>Si</t>
        </is>
      </c>
      <c r="U12" s="10" t="n">
        <v>4</v>
      </c>
      <c r="V12" s="10" t="n">
        <v>3</v>
      </c>
      <c r="W12" s="7" t="inlineStr">
        <is>
          <t>Este</t>
        </is>
      </c>
      <c r="X12" s="7" t="inlineStr">
        <is>
          <t>Si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Si</t>
        </is>
      </c>
      <c r="AB12" s="7" t="inlineStr">
        <is>
          <t>Si</t>
        </is>
      </c>
      <c r="AC12" s="126" t="inlineStr">
        <is>
          <t>Aqui</t>
        </is>
      </c>
      <c r="AD12" s="19" t="inlineStr"/>
      <c r="AE12" s="13" t="n">
        <v>1283.582089552239</v>
      </c>
      <c r="AF12" s="13" t="n">
        <v>744.1055591607181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Actiu</t>
        </is>
      </c>
      <c r="C13" s="12" t="inlineStr">
        <is>
          <t>2025-01-31</t>
        </is>
      </c>
      <c r="D13" s="11" t="inlineStr">
        <is>
          <t>Serra Grup Immobiliari</t>
        </is>
      </c>
      <c r="E13" s="11" t="inlineStr">
        <is>
          <t>6137</t>
        </is>
      </c>
      <c r="F13" s="12" t="inlineStr">
        <is>
          <t>2025-02-26</t>
        </is>
      </c>
      <c r="G13" s="11" t="n">
        <v>26</v>
      </c>
      <c r="H13" s="18" t="inlineStr"/>
      <c r="I13" s="124" t="n">
        <v>280708</v>
      </c>
      <c r="J13" s="9" t="inlineStr">
        <is>
          <t>-</t>
        </is>
      </c>
      <c r="K13" s="7" t="inlineStr">
        <is>
          <t>Viviendas</t>
        </is>
      </c>
      <c r="L13" s="7" t="inlineStr">
        <is>
          <t>Obra Nueva</t>
        </is>
      </c>
      <c r="M13" s="10" t="n">
        <v>2025</v>
      </c>
      <c r="N13" s="10" t="n">
        <v>0</v>
      </c>
      <c r="O13" s="7" t="inlineStr">
        <is>
          <t>Vilafranca del Penedès</t>
        </is>
      </c>
      <c r="P13" s="7" t="inlineStr">
        <is>
          <t>Barceloneta</t>
        </is>
      </c>
      <c r="Q13" s="10" t="n">
        <v>82</v>
      </c>
      <c r="R13" s="10" t="inlineStr">
        <is>
          <t>-</t>
        </is>
      </c>
      <c r="S13" s="7" t="inlineStr">
        <is>
          <t>-</t>
        </is>
      </c>
      <c r="T13" s="7" t="inlineStr">
        <is>
          <t>Si</t>
        </is>
      </c>
      <c r="U13" s="10" t="n">
        <v>4</v>
      </c>
      <c r="V13" s="10" t="n">
        <v>2</v>
      </c>
      <c r="W13" s="7" t="inlineStr">
        <is>
          <t>-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Si</t>
        </is>
      </c>
      <c r="AA13" s="7" t="inlineStr">
        <is>
          <t>No</t>
        </is>
      </c>
      <c r="AB13" s="7" t="inlineStr">
        <is>
          <t>Si</t>
        </is>
      </c>
      <c r="AC13" s="126" t="inlineStr">
        <is>
          <t>Aqui</t>
        </is>
      </c>
      <c r="AD13" s="18" t="inlineStr"/>
      <c r="AE13" s="13" t="n">
        <v>3423.268292682927</v>
      </c>
      <c r="AF13" s="13" t="n">
        <v>3423.268292682927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Actiu</t>
        </is>
      </c>
      <c r="C14" s="12" t="inlineStr">
        <is>
          <t>2025-01-31</t>
        </is>
      </c>
      <c r="D14" s="11" t="inlineStr">
        <is>
          <t>Serra Grup Immobiliari</t>
        </is>
      </c>
      <c r="E14" s="11" t="inlineStr">
        <is>
          <t>6206</t>
        </is>
      </c>
      <c r="F14" s="12" t="inlineStr">
        <is>
          <t>2025-02-26</t>
        </is>
      </c>
      <c r="G14" s="11" t="n">
        <v>26</v>
      </c>
      <c r="H14" s="19" t="inlineStr"/>
      <c r="I14" s="124" t="n">
        <v>263655</v>
      </c>
      <c r="J14" s="9" t="inlineStr">
        <is>
          <t>-</t>
        </is>
      </c>
      <c r="K14" s="7" t="inlineStr">
        <is>
          <t>Viviendas</t>
        </is>
      </c>
      <c r="L14" s="7" t="inlineStr">
        <is>
          <t>Obra Nueva</t>
        </is>
      </c>
      <c r="M14" s="10" t="n">
        <v>2025</v>
      </c>
      <c r="N14" s="10" t="n">
        <v>0</v>
      </c>
      <c r="O14" s="7" t="inlineStr">
        <is>
          <t>Vilafranca del Penedès</t>
        </is>
      </c>
      <c r="P14" s="7" t="inlineStr">
        <is>
          <t>Barceloneta</t>
        </is>
      </c>
      <c r="Q14" s="10" t="n">
        <v>83</v>
      </c>
      <c r="R14" s="10" t="inlineStr">
        <is>
          <t>-</t>
        </is>
      </c>
      <c r="S14" s="7" t="inlineStr">
        <is>
          <t>-</t>
        </is>
      </c>
      <c r="T14" s="7" t="inlineStr">
        <is>
          <t>Si</t>
        </is>
      </c>
      <c r="U14" s="10" t="n">
        <v>3</v>
      </c>
      <c r="V14" s="10" t="n">
        <v>2</v>
      </c>
      <c r="W14" s="7" t="inlineStr">
        <is>
          <t>-</t>
        </is>
      </c>
      <c r="X14" s="7" t="inlineStr">
        <is>
          <t>No</t>
        </is>
      </c>
      <c r="Y14" s="7" t="inlineStr">
        <is>
          <t>No</t>
        </is>
      </c>
      <c r="Z14" s="7" t="inlineStr">
        <is>
          <t>Si</t>
        </is>
      </c>
      <c r="AA14" s="7" t="inlineStr">
        <is>
          <t>No</t>
        </is>
      </c>
      <c r="AB14" s="7" t="inlineStr">
        <is>
          <t>Si</t>
        </is>
      </c>
      <c r="AC14" s="126" t="inlineStr">
        <is>
          <t>Aqui</t>
        </is>
      </c>
      <c r="AD14" s="19" t="inlineStr"/>
      <c r="AE14" s="13" t="n">
        <v>3176.566265060241</v>
      </c>
      <c r="AF14" s="13" t="n">
        <v>3176.566265060241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Actiu</t>
        </is>
      </c>
      <c r="C15" s="12" t="inlineStr">
        <is>
          <t>2025-01-31</t>
        </is>
      </c>
      <c r="D15" s="11" t="inlineStr">
        <is>
          <t>Serra Grup Immobiliari</t>
        </is>
      </c>
      <c r="E15" s="11" t="inlineStr">
        <is>
          <t>6203</t>
        </is>
      </c>
      <c r="F15" s="12" t="inlineStr">
        <is>
          <t>2025-02-26</t>
        </is>
      </c>
      <c r="G15" s="11" t="n">
        <v>26</v>
      </c>
      <c r="H15" s="18" t="inlineStr"/>
      <c r="I15" s="124" t="n">
        <v>160000</v>
      </c>
      <c r="J15" s="9" t="inlineStr">
        <is>
          <t>-</t>
        </is>
      </c>
      <c r="K15" s="7" t="inlineStr">
        <is>
          <t>Viviendas</t>
        </is>
      </c>
      <c r="L15" s="7" t="inlineStr">
        <is>
          <t>Buen estado</t>
        </is>
      </c>
      <c r="M15" s="10" t="n">
        <v>2022</v>
      </c>
      <c r="N15" s="10" t="n">
        <v>3</v>
      </c>
      <c r="O15" s="7" t="inlineStr">
        <is>
          <t>Vilafranca del Penedès</t>
        </is>
      </c>
      <c r="P15" s="7" t="inlineStr">
        <is>
          <t>La Girada</t>
        </is>
      </c>
      <c r="Q15" s="10" t="n">
        <v>51</v>
      </c>
      <c r="R15" s="10" t="inlineStr">
        <is>
          <t>-</t>
        </is>
      </c>
      <c r="S15" s="7" t="inlineStr">
        <is>
          <t>-</t>
        </is>
      </c>
      <c r="T15" s="7" t="inlineStr">
        <is>
          <t>Si</t>
        </is>
      </c>
      <c r="U15" s="10" t="n">
        <v>1</v>
      </c>
      <c r="V15" s="10" t="n">
        <v>1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No</t>
        </is>
      </c>
      <c r="AA15" s="7" t="inlineStr">
        <is>
          <t>Si</t>
        </is>
      </c>
      <c r="AB15" s="7" t="inlineStr">
        <is>
          <t>No</t>
        </is>
      </c>
      <c r="AC15" s="126" t="inlineStr">
        <is>
          <t>Aqui</t>
        </is>
      </c>
      <c r="AD15" s="18" t="inlineStr"/>
      <c r="AE15" s="13" t="n">
        <v>3137.254901960785</v>
      </c>
      <c r="AF15" s="13" t="n">
        <v>3090.891529025404</v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Actiu</t>
        </is>
      </c>
      <c r="C16" s="12" t="inlineStr">
        <is>
          <t>2025-01-31</t>
        </is>
      </c>
      <c r="D16" s="11" t="inlineStr">
        <is>
          <t>Serra Grup Immobiliari</t>
        </is>
      </c>
      <c r="E16" s="11" t="inlineStr">
        <is>
          <t>6142</t>
        </is>
      </c>
      <c r="F16" s="12" t="inlineStr">
        <is>
          <t>2025-02-26</t>
        </is>
      </c>
      <c r="G16" s="11" t="n">
        <v>26</v>
      </c>
      <c r="H16" s="19" t="inlineStr"/>
      <c r="I16" s="124" t="n">
        <v>260130</v>
      </c>
      <c r="J16" s="9" t="inlineStr">
        <is>
          <t>-</t>
        </is>
      </c>
      <c r="K16" s="7" t="inlineStr">
        <is>
          <t>Viviendas</t>
        </is>
      </c>
      <c r="L16" s="7" t="inlineStr">
        <is>
          <t>Obra Nueva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Penedès</t>
        </is>
      </c>
      <c r="P16" s="7" t="inlineStr">
        <is>
          <t>Barceloneta</t>
        </is>
      </c>
      <c r="Q16" s="10" t="n">
        <v>82</v>
      </c>
      <c r="R16" s="10" t="inlineStr">
        <is>
          <t>-</t>
        </is>
      </c>
      <c r="S16" s="7" t="inlineStr">
        <is>
          <t>-</t>
        </is>
      </c>
      <c r="T16" s="7" t="inlineStr">
        <is>
          <t>Si</t>
        </is>
      </c>
      <c r="U16" s="10" t="n">
        <v>3</v>
      </c>
      <c r="V16" s="10" t="n">
        <v>2</v>
      </c>
      <c r="W16" s="7" t="inlineStr">
        <is>
          <t>-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Si</t>
        </is>
      </c>
      <c r="AA16" s="7" t="inlineStr">
        <is>
          <t>No</t>
        </is>
      </c>
      <c r="AB16" s="7" t="inlineStr">
        <is>
          <t>Si</t>
        </is>
      </c>
      <c r="AC16" s="126" t="inlineStr">
        <is>
          <t>Aqui</t>
        </is>
      </c>
      <c r="AD16" s="19" t="inlineStr"/>
      <c r="AE16" s="13" t="n">
        <v>3172.317073170732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2025-01-31</t>
        </is>
      </c>
      <c r="D17" s="11" t="inlineStr">
        <is>
          <t>Serra Grup Immobiliari</t>
        </is>
      </c>
      <c r="E17" s="11" t="inlineStr">
        <is>
          <t>A01645/5298_1</t>
        </is>
      </c>
      <c r="F17" s="12" t="inlineStr">
        <is>
          <t>2025-02-08</t>
        </is>
      </c>
      <c r="G17" s="11" t="n">
        <v>8</v>
      </c>
      <c r="H17" s="19" t="inlineStr"/>
      <c r="I17" s="124" t="n">
        <v>2200000</v>
      </c>
      <c r="J17" s="9" t="inlineStr">
        <is>
          <t>-</t>
        </is>
      </c>
      <c r="K17" s="7" t="inlineStr">
        <is>
          <t>Viviendas</t>
        </is>
      </c>
      <c r="L17" s="7" t="inlineStr">
        <is>
          <t>-</t>
        </is>
      </c>
      <c r="M17" s="10" t="inlineStr">
        <is>
          <t>-</t>
        </is>
      </c>
      <c r="N17" s="10" t="inlineStr">
        <is>
          <t>-</t>
        </is>
      </c>
      <c r="O17" s="7" t="inlineStr">
        <is>
          <t>Vilafranca del Penedès</t>
        </is>
      </c>
      <c r="P17" s="7" t="inlineStr">
        <is>
          <t>Subirats</t>
        </is>
      </c>
      <c r="Q17" s="10" t="n">
        <v>687</v>
      </c>
      <c r="R17" s="10" t="inlineStr">
        <is>
          <t>-</t>
        </is>
      </c>
      <c r="S17" s="7" t="inlineStr">
        <is>
          <t>-</t>
        </is>
      </c>
      <c r="T17" s="7" t="inlineStr">
        <is>
          <t>No</t>
        </is>
      </c>
      <c r="U17" s="10" t="n">
        <v>8</v>
      </c>
      <c r="V17" s="10" t="n">
        <v>6</v>
      </c>
      <c r="W17" s="7" t="inlineStr">
        <is>
          <t>-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No</t>
        </is>
      </c>
      <c r="AB17" s="7" t="inlineStr">
        <is>
          <t>No</t>
        </is>
      </c>
      <c r="AC17" s="126" t="inlineStr">
        <is>
          <t>Aqui</t>
        </is>
      </c>
      <c r="AD17" s="19" t="inlineStr"/>
      <c r="AE17" s="13" t="n">
        <v>3202.328966521106</v>
      </c>
      <c r="AF17" s="13" t="inlineStr">
        <is>
          <t>-</t>
        </is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Actiu</t>
        </is>
      </c>
      <c r="C18" s="12" t="inlineStr">
        <is>
          <t>2025-01-31</t>
        </is>
      </c>
      <c r="D18" s="11" t="inlineStr">
        <is>
          <t>Serra Grup Immobiliari</t>
        </is>
      </c>
      <c r="E18" s="11" t="inlineStr">
        <is>
          <t>4384</t>
        </is>
      </c>
      <c r="F18" s="12" t="inlineStr">
        <is>
          <t>2025-02-26</t>
        </is>
      </c>
      <c r="G18" s="11" t="n">
        <v>26</v>
      </c>
      <c r="H18" s="18" t="inlineStr"/>
      <c r="I18" s="124" t="n">
        <v>299000</v>
      </c>
      <c r="J18" s="9" t="inlineStr">
        <is>
          <t>-</t>
        </is>
      </c>
      <c r="K18" s="7" t="inlineStr">
        <is>
          <t>Viviendas</t>
        </is>
      </c>
      <c r="L18" s="7" t="inlineStr">
        <is>
          <t>Buen estado</t>
        </is>
      </c>
      <c r="M18" s="10" t="inlineStr">
        <is>
          <t>-</t>
        </is>
      </c>
      <c r="N18" s="10" t="inlineStr">
        <is>
          <t>-</t>
        </is>
      </c>
      <c r="O18" s="7" t="inlineStr">
        <is>
          <t>Vilafranca del Penedès</t>
        </is>
      </c>
      <c r="P18" s="7" t="inlineStr">
        <is>
          <t>*CENTRO</t>
        </is>
      </c>
      <c r="Q18" s="10" t="n">
        <v>165</v>
      </c>
      <c r="R18" s="10" t="inlineStr">
        <is>
          <t>-</t>
        </is>
      </c>
      <c r="S18" s="7" t="inlineStr">
        <is>
          <t>-</t>
        </is>
      </c>
      <c r="T18" s="7" t="inlineStr">
        <is>
          <t>No</t>
        </is>
      </c>
      <c r="U18" s="10" t="n">
        <v>6</v>
      </c>
      <c r="V18" s="10" t="n">
        <v>1</v>
      </c>
      <c r="W18" s="7" t="inlineStr">
        <is>
          <t>-</t>
        </is>
      </c>
      <c r="X18" s="7" t="inlineStr">
        <is>
          <t>No</t>
        </is>
      </c>
      <c r="Y18" s="7" t="inlineStr">
        <is>
          <t>No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26" t="inlineStr">
        <is>
          <t>Aqui</t>
        </is>
      </c>
      <c r="AD18" s="18" t="inlineStr"/>
      <c r="AE18" s="13" t="n">
        <v>1812.121212121212</v>
      </c>
      <c r="AF18" s="13" t="inlineStr">
        <is>
          <t>-</t>
        </is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Actiu</t>
        </is>
      </c>
      <c r="C19" s="12" t="inlineStr">
        <is>
          <t>2025-01-31</t>
        </is>
      </c>
      <c r="D19" s="11" t="inlineStr">
        <is>
          <t>Serra Grup Immobiliari</t>
        </is>
      </c>
      <c r="E19" s="11" t="inlineStr">
        <is>
          <t>5610</t>
        </is>
      </c>
      <c r="F19" s="12" t="inlineStr">
        <is>
          <t>2025-02-26</t>
        </is>
      </c>
      <c r="G19" s="11" t="n">
        <v>26</v>
      </c>
      <c r="H19" s="19" t="inlineStr"/>
      <c r="I19" s="124" t="n">
        <v>175000</v>
      </c>
      <c r="J19" s="9" t="inlineStr">
        <is>
          <t>-</t>
        </is>
      </c>
      <c r="K19" s="7" t="inlineStr">
        <is>
          <t>Viviendas</t>
        </is>
      </c>
      <c r="L19" s="7" t="inlineStr">
        <is>
          <t>Buen estado</t>
        </is>
      </c>
      <c r="M19" s="10" t="n">
        <v>1995</v>
      </c>
      <c r="N19" s="10" t="n">
        <v>30</v>
      </c>
      <c r="O19" s="7" t="inlineStr">
        <is>
          <t>Vilafranca del Penedès</t>
        </is>
      </c>
      <c r="P19" s="7" t="inlineStr">
        <is>
          <t>LES CLOTES</t>
        </is>
      </c>
      <c r="Q19" s="10" t="n">
        <v>87</v>
      </c>
      <c r="R19" s="10" t="inlineStr">
        <is>
          <t>-</t>
        </is>
      </c>
      <c r="S19" s="7" t="inlineStr">
        <is>
          <t>-</t>
        </is>
      </c>
      <c r="T19" s="7" t="inlineStr">
        <is>
          <t>Si</t>
        </is>
      </c>
      <c r="U19" s="10" t="n">
        <v>4</v>
      </c>
      <c r="V19" s="10" t="n">
        <v>2</v>
      </c>
      <c r="W19" s="7" t="inlineStr">
        <is>
          <t>Oeste</t>
        </is>
      </c>
      <c r="X19" s="7" t="inlineStr">
        <is>
          <t>No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No</t>
        </is>
      </c>
      <c r="AB19" s="7" t="inlineStr">
        <is>
          <t>No</t>
        </is>
      </c>
      <c r="AC19" s="126" t="inlineStr">
        <is>
          <t>Aqui</t>
        </is>
      </c>
      <c r="AD19" s="19" t="inlineStr"/>
      <c r="AE19" s="13" t="n">
        <v>2011.494252873563</v>
      </c>
      <c r="AF19" s="13" t="n">
        <v>1749.125437281359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Actiu</t>
        </is>
      </c>
      <c r="C20" s="12" t="inlineStr">
        <is>
          <t>2025-01-31</t>
        </is>
      </c>
      <c r="D20" s="11" t="inlineStr">
        <is>
          <t>Serra Grup Immobiliari</t>
        </is>
      </c>
      <c r="E20" s="11" t="inlineStr">
        <is>
          <t>6169</t>
        </is>
      </c>
      <c r="F20" s="12" t="inlineStr">
        <is>
          <t>2025-02-26</t>
        </is>
      </c>
      <c r="G20" s="11" t="n">
        <v>26</v>
      </c>
      <c r="H20" s="19" t="inlineStr"/>
      <c r="I20" s="124" t="n">
        <v>270000</v>
      </c>
      <c r="J20" s="9" t="inlineStr">
        <is>
          <t>-</t>
        </is>
      </c>
      <c r="K20" s="7" t="inlineStr">
        <is>
          <t>Viviendas</t>
        </is>
      </c>
      <c r="L20" s="7" t="inlineStr">
        <is>
          <t>Seminuevo</t>
        </is>
      </c>
      <c r="M20" s="10" t="n">
        <v>2023</v>
      </c>
      <c r="N20" s="10" t="n">
        <v>2</v>
      </c>
      <c r="O20" s="7" t="inlineStr">
        <is>
          <t>Vilafranca del Penedès</t>
        </is>
      </c>
      <c r="P20" s="7" t="inlineStr">
        <is>
          <t>*CENTRO</t>
        </is>
      </c>
      <c r="Q20" s="10" t="n">
        <v>95</v>
      </c>
      <c r="R20" s="10" t="inlineStr">
        <is>
          <t>-</t>
        </is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Sur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No</t>
        </is>
      </c>
      <c r="AB20" s="7" t="inlineStr">
        <is>
          <t>No</t>
        </is>
      </c>
      <c r="AC20" s="126" t="inlineStr">
        <is>
          <t>Aqui</t>
        </is>
      </c>
      <c r="AD20" s="19" t="inlineStr"/>
      <c r="AE20" s="13" t="n">
        <v>2842.105263157895</v>
      </c>
      <c r="AF20" s="13" t="n">
        <v>2813.965607087024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Actiu</t>
        </is>
      </c>
      <c r="C21" s="12" t="inlineStr">
        <is>
          <t>2025-01-31</t>
        </is>
      </c>
      <c r="D21" s="11" t="inlineStr">
        <is>
          <t>Serra Grup Immobiliari</t>
        </is>
      </c>
      <c r="E21" s="11" t="inlineStr">
        <is>
          <t>6141</t>
        </is>
      </c>
      <c r="F21" s="12" t="inlineStr">
        <is>
          <t>2025-02-26</t>
        </is>
      </c>
      <c r="G21" s="11" t="n">
        <v>26</v>
      </c>
      <c r="H21" s="18" t="inlineStr"/>
      <c r="I21" s="124" t="n">
        <v>260820</v>
      </c>
      <c r="J21" s="9" t="inlineStr">
        <is>
          <t>-</t>
        </is>
      </c>
      <c r="K21" s="7" t="inlineStr">
        <is>
          <t>Viviendas</t>
        </is>
      </c>
      <c r="L21" s="7" t="inlineStr">
        <is>
          <t>Obra Nueva</t>
        </is>
      </c>
      <c r="M21" s="10" t="n">
        <v>2025</v>
      </c>
      <c r="N21" s="10" t="n">
        <v>0</v>
      </c>
      <c r="O21" s="7" t="inlineStr">
        <is>
          <t>Vilafranca del Penedès</t>
        </is>
      </c>
      <c r="P21" s="7" t="inlineStr">
        <is>
          <t>Vilafranca del Penedès</t>
        </is>
      </c>
      <c r="Q21" s="10" t="n">
        <v>84</v>
      </c>
      <c r="R21" s="10" t="inlineStr">
        <is>
          <t>-</t>
        </is>
      </c>
      <c r="S21" s="7" t="inlineStr">
        <is>
          <t>-</t>
        </is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No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Si</t>
        </is>
      </c>
      <c r="AC21" s="126" t="inlineStr">
        <is>
          <t>Aqui</t>
        </is>
      </c>
      <c r="AD21" s="18" t="inlineStr"/>
      <c r="AE21" s="13" t="n">
        <v>3105</v>
      </c>
      <c r="AF21" s="13" t="n">
        <v>3105</v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Actiu</t>
        </is>
      </c>
      <c r="C22" s="12" t="inlineStr">
        <is>
          <t>2025-01-31</t>
        </is>
      </c>
      <c r="D22" s="11" t="inlineStr">
        <is>
          <t>Serra Grup Immobiliari</t>
        </is>
      </c>
      <c r="E22" s="11" t="inlineStr">
        <is>
          <t>6244</t>
        </is>
      </c>
      <c r="F22" s="12" t="inlineStr">
        <is>
          <t>2025-02-26</t>
        </is>
      </c>
      <c r="G22" s="11" t="n">
        <v>26</v>
      </c>
      <c r="H22" s="19" t="inlineStr"/>
      <c r="I22" s="124" t="n">
        <v>274735</v>
      </c>
      <c r="J22" s="9" t="inlineStr">
        <is>
          <t>-</t>
        </is>
      </c>
      <c r="K22" s="7" t="inlineStr">
        <is>
          <t>Viviendas</t>
        </is>
      </c>
      <c r="L22" s="7" t="inlineStr">
        <is>
          <t>Obra Nueva</t>
        </is>
      </c>
      <c r="M22" s="10" t="n">
        <v>2025</v>
      </c>
      <c r="N22" s="10" t="n">
        <v>0</v>
      </c>
      <c r="O22" s="7" t="inlineStr">
        <is>
          <t>Vilafranca del Penedès</t>
        </is>
      </c>
      <c r="P22" s="7" t="inlineStr">
        <is>
          <t>Vilafranca del Penedès</t>
        </is>
      </c>
      <c r="Q22" s="10" t="n">
        <v>88</v>
      </c>
      <c r="R22" s="10" t="inlineStr">
        <is>
          <t>-</t>
        </is>
      </c>
      <c r="S22" s="7" t="inlineStr">
        <is>
          <t>-</t>
        </is>
      </c>
      <c r="T22" s="7" t="inlineStr">
        <is>
          <t>Si</t>
        </is>
      </c>
      <c r="U22" s="10" t="n">
        <v>4</v>
      </c>
      <c r="V22" s="10" t="n">
        <v>2</v>
      </c>
      <c r="W22" s="7" t="inlineStr">
        <is>
          <t>-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Si</t>
        </is>
      </c>
      <c r="AA22" s="7" t="inlineStr">
        <is>
          <t>No</t>
        </is>
      </c>
      <c r="AB22" s="7" t="inlineStr">
        <is>
          <t>Si</t>
        </is>
      </c>
      <c r="AC22" s="126" t="inlineStr">
        <is>
          <t>Aqui</t>
        </is>
      </c>
      <c r="AD22" s="19" t="inlineStr"/>
      <c r="AE22" s="13" t="n">
        <v>3121.988636363636</v>
      </c>
      <c r="AF22" s="13" t="n">
        <v>3121.988636363636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2025-01-31</t>
        </is>
      </c>
      <c r="D23" s="11" t="inlineStr">
        <is>
          <t>Serra Grup Immobiliari</t>
        </is>
      </c>
      <c r="E23" s="11" t="inlineStr">
        <is>
          <t>18-02515/1266_1</t>
        </is>
      </c>
      <c r="F23" s="12" t="inlineStr">
        <is>
          <t>2025-02-07</t>
        </is>
      </c>
      <c r="G23" s="11" t="n">
        <v>7</v>
      </c>
      <c r="H23" s="19" t="inlineStr"/>
      <c r="I23" s="124" t="n">
        <v>285000</v>
      </c>
      <c r="J23" s="9" t="inlineStr">
        <is>
          <t>-</t>
        </is>
      </c>
      <c r="K23" s="7" t="inlineStr">
        <is>
          <t>Viviendas</t>
        </is>
      </c>
      <c r="L23" s="7" t="inlineStr">
        <is>
          <t>-</t>
        </is>
      </c>
      <c r="M23" s="10" t="n">
        <v>1966</v>
      </c>
      <c r="N23" s="10" t="n">
        <v>59</v>
      </c>
      <c r="O23" s="7" t="inlineStr">
        <is>
          <t>Vilafranca del Penedès</t>
        </is>
      </c>
      <c r="P23" s="7" t="inlineStr">
        <is>
          <t>Sant Julià</t>
        </is>
      </c>
      <c r="Q23" s="10" t="n">
        <v>90</v>
      </c>
      <c r="R23" s="10" t="inlineStr">
        <is>
          <t>-</t>
        </is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1</v>
      </c>
      <c r="W23" s="7" t="inlineStr">
        <is>
          <t>-</t>
        </is>
      </c>
      <c r="X23" s="7" t="inlineStr">
        <is>
          <t>Si</t>
        </is>
      </c>
      <c r="Y23" s="7" t="inlineStr">
        <is>
          <t>No</t>
        </is>
      </c>
      <c r="Z23" s="7" t="inlineStr">
        <is>
          <t>No</t>
        </is>
      </c>
      <c r="AA23" s="7" t="inlineStr">
        <is>
          <t>Si</t>
        </is>
      </c>
      <c r="AB23" s="7" t="inlineStr">
        <is>
          <t>Si</t>
        </is>
      </c>
      <c r="AC23" s="126" t="inlineStr">
        <is>
          <t>Aqui</t>
        </is>
      </c>
      <c r="AD23" s="19" t="inlineStr"/>
      <c r="AE23" s="13" t="n">
        <v>3166.666666666667</v>
      </c>
      <c r="AF23" s="13" t="n">
        <v>2445.302445302445</v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Actiu</t>
        </is>
      </c>
      <c r="C24" s="12" t="inlineStr">
        <is>
          <t>2025-01-31</t>
        </is>
      </c>
      <c r="D24" s="11" t="inlineStr">
        <is>
          <t>Serra Grup Immobiliari</t>
        </is>
      </c>
      <c r="E24" s="11" t="inlineStr">
        <is>
          <t>6243</t>
        </is>
      </c>
      <c r="F24" s="12" t="inlineStr">
        <is>
          <t>2025-02-26</t>
        </is>
      </c>
      <c r="G24" s="11" t="n">
        <v>26</v>
      </c>
      <c r="H24" s="18" t="inlineStr"/>
      <c r="I24" s="124" t="n">
        <v>262958</v>
      </c>
      <c r="J24" s="9" t="inlineStr">
        <is>
          <t>-</t>
        </is>
      </c>
      <c r="K24" s="7" t="inlineStr">
        <is>
          <t>Viviendas</t>
        </is>
      </c>
      <c r="L24" s="7" t="inlineStr">
        <is>
          <t>Obra Nueva</t>
        </is>
      </c>
      <c r="M24" s="10" t="n">
        <v>2025</v>
      </c>
      <c r="N24" s="10" t="n">
        <v>0</v>
      </c>
      <c r="O24" s="7" t="inlineStr">
        <is>
          <t>Vilafranca del Penedès</t>
        </is>
      </c>
      <c r="P24" s="7" t="inlineStr">
        <is>
          <t>Vilafranca del Penedès</t>
        </is>
      </c>
      <c r="Q24" s="10" t="n">
        <v>83</v>
      </c>
      <c r="R24" s="10" t="inlineStr">
        <is>
          <t>-</t>
        </is>
      </c>
      <c r="S24" s="7" t="inlineStr">
        <is>
          <t>-</t>
        </is>
      </c>
      <c r="T24" s="7" t="inlineStr">
        <is>
          <t>Si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No</t>
        </is>
      </c>
      <c r="Z24" s="7" t="inlineStr">
        <is>
          <t>Si</t>
        </is>
      </c>
      <c r="AA24" s="7" t="inlineStr">
        <is>
          <t>No</t>
        </is>
      </c>
      <c r="AB24" s="7" t="inlineStr">
        <is>
          <t>Si</t>
        </is>
      </c>
      <c r="AC24" s="126" t="inlineStr">
        <is>
          <t>Aqui</t>
        </is>
      </c>
      <c r="AD24" s="18" t="inlineStr"/>
      <c r="AE24" s="13" t="n">
        <v>3168.168674698795</v>
      </c>
      <c r="AF24" s="13" t="n">
        <v>3168.168674698795</v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2025-01-31</t>
        </is>
      </c>
      <c r="D25" s="11" t="inlineStr">
        <is>
          <t>Serra Grup Immobiliari</t>
        </is>
      </c>
      <c r="E25" s="11" t="inlineStr">
        <is>
          <t>6236_1</t>
        </is>
      </c>
      <c r="F25" s="12" t="inlineStr">
        <is>
          <t>2025-02-15</t>
        </is>
      </c>
      <c r="G25" s="11" t="n">
        <v>15</v>
      </c>
      <c r="H25" s="19" t="inlineStr"/>
      <c r="I25" s="124" t="n">
        <v>198000</v>
      </c>
      <c r="J25" s="9" t="inlineStr">
        <is>
          <t>-</t>
        </is>
      </c>
      <c r="K25" s="7" t="inlineStr">
        <is>
          <t>Viviendas</t>
        </is>
      </c>
      <c r="L25" s="7" t="inlineStr">
        <is>
          <t>Buen estado</t>
        </is>
      </c>
      <c r="M25" s="10" t="n">
        <v>1977</v>
      </c>
      <c r="N25" s="10" t="n">
        <v>48</v>
      </c>
      <c r="O25" s="7" t="inlineStr">
        <is>
          <t>Vilafranca del Penedès</t>
        </is>
      </c>
      <c r="P25" s="7" t="inlineStr">
        <is>
          <t>Poble nou</t>
        </is>
      </c>
      <c r="Q25" s="10" t="n">
        <v>72</v>
      </c>
      <c r="R25" s="10" t="inlineStr">
        <is>
          <t>-</t>
        </is>
      </c>
      <c r="S25" s="7" t="inlineStr">
        <is>
          <t>-</t>
        </is>
      </c>
      <c r="T25" s="7" t="inlineStr">
        <is>
          <t>Si</t>
        </is>
      </c>
      <c r="U25" s="10" t="n">
        <v>3</v>
      </c>
      <c r="V25" s="10" t="n">
        <v>1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Si</t>
        </is>
      </c>
      <c r="AA25" s="7" t="inlineStr">
        <is>
          <t>Si</t>
        </is>
      </c>
      <c r="AB25" s="7" t="inlineStr">
        <is>
          <t>No</t>
        </is>
      </c>
      <c r="AC25" s="126" t="inlineStr">
        <is>
          <t>Aqui</t>
        </is>
      </c>
      <c r="AD25" s="19" t="inlineStr"/>
      <c r="AE25" s="13" t="n">
        <v>2750</v>
      </c>
      <c r="AF25" s="13" t="n">
        <v>2217.741935483871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Actiu</t>
        </is>
      </c>
      <c r="C26" s="12" t="inlineStr">
        <is>
          <t>2025-01-31</t>
        </is>
      </c>
      <c r="D26" s="11" t="inlineStr">
        <is>
          <t>Serra Grup Immobiliari</t>
        </is>
      </c>
      <c r="E26" s="11" t="inlineStr">
        <is>
          <t>5359</t>
        </is>
      </c>
      <c r="F26" s="12" t="inlineStr">
        <is>
          <t>2025-02-26</t>
        </is>
      </c>
      <c r="G26" s="11" t="n">
        <v>26</v>
      </c>
      <c r="H26" s="19" t="inlineStr"/>
      <c r="I26" s="124" t="n">
        <v>287000</v>
      </c>
      <c r="J26" s="9" t="inlineStr">
        <is>
          <t>-</t>
        </is>
      </c>
      <c r="K26" s="7" t="inlineStr">
        <is>
          <t>Viviendas</t>
        </is>
      </c>
      <c r="L26" s="7" t="inlineStr">
        <is>
          <t>Buen estado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Penedès</t>
        </is>
      </c>
      <c r="P26" s="7" t="inlineStr">
        <is>
          <t>*CENTRO</t>
        </is>
      </c>
      <c r="Q26" s="10" t="n">
        <v>305</v>
      </c>
      <c r="R26" s="10" t="inlineStr">
        <is>
          <t>-</t>
        </is>
      </c>
      <c r="S26" s="7" t="inlineStr">
        <is>
          <t>-</t>
        </is>
      </c>
      <c r="T26" s="7" t="inlineStr">
        <is>
          <t>No</t>
        </is>
      </c>
      <c r="U26" s="10" t="n">
        <v>4</v>
      </c>
      <c r="V26" s="10" t="n">
        <v>3</v>
      </c>
      <c r="W26" s="7" t="inlineStr">
        <is>
          <t>-</t>
        </is>
      </c>
      <c r="X26" s="7" t="inlineStr">
        <is>
          <t>No</t>
        </is>
      </c>
      <c r="Y26" s="7" t="inlineStr">
        <is>
          <t>No</t>
        </is>
      </c>
      <c r="Z26" s="7" t="inlineStr">
        <is>
          <t>No</t>
        </is>
      </c>
      <c r="AA26" s="7" t="inlineStr">
        <is>
          <t>No</t>
        </is>
      </c>
      <c r="AB26" s="7" t="inlineStr">
        <is>
          <t>No</t>
        </is>
      </c>
      <c r="AC26" s="126" t="inlineStr">
        <is>
          <t>Aqui</t>
        </is>
      </c>
      <c r="AD26" s="19" t="inlineStr"/>
      <c r="AE26" s="13" t="n">
        <v>940.983606557377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2025-01-31</t>
        </is>
      </c>
      <c r="D27" s="11" t="inlineStr">
        <is>
          <t>Serra Grup Immobiliari</t>
        </is>
      </c>
      <c r="E27" s="11" t="inlineStr">
        <is>
          <t>5719</t>
        </is>
      </c>
      <c r="F27" s="12" t="inlineStr">
        <is>
          <t>2025-02-07</t>
        </is>
      </c>
      <c r="G27" s="11" t="n">
        <v>7</v>
      </c>
      <c r="H27" s="18" t="inlineStr"/>
      <c r="I27" s="124" t="n">
        <v>398000</v>
      </c>
      <c r="J27" s="9" t="inlineStr">
        <is>
          <t>-</t>
        </is>
      </c>
      <c r="K27" s="7" t="inlineStr">
        <is>
          <t>Viviendas</t>
        </is>
      </c>
      <c r="L27" s="7" t="inlineStr">
        <is>
          <t>Buen estado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Olèrdola</t>
        </is>
      </c>
      <c r="P27" s="7" t="inlineStr">
        <is>
          <t>noia Zona de - Avinyonet del Penedès</t>
        </is>
      </c>
      <c r="Q27" s="10" t="n">
        <v>1092</v>
      </c>
      <c r="R27" s="10" t="inlineStr">
        <is>
          <t>-</t>
        </is>
      </c>
      <c r="S27" s="7" t="inlineStr">
        <is>
          <t>-</t>
        </is>
      </c>
      <c r="T27" s="7" t="inlineStr">
        <is>
          <t>Si</t>
        </is>
      </c>
      <c r="U27" s="10" t="n">
        <v>8</v>
      </c>
      <c r="V27" s="10" t="n">
        <v>4</v>
      </c>
      <c r="W27" s="7" t="inlineStr">
        <is>
          <t>Sur</t>
        </is>
      </c>
      <c r="X27" s="7" t="inlineStr">
        <is>
          <t>No</t>
        </is>
      </c>
      <c r="Y27" s="7" t="inlineStr">
        <is>
          <t>No</t>
        </is>
      </c>
      <c r="Z27" s="7" t="inlineStr">
        <is>
          <t>No</t>
        </is>
      </c>
      <c r="AA27" s="7" t="inlineStr">
        <is>
          <t>Si</t>
        </is>
      </c>
      <c r="AB27" s="7" t="inlineStr">
        <is>
          <t>No</t>
        </is>
      </c>
      <c r="AC27" s="126" t="inlineStr">
        <is>
          <t>Aqui</t>
        </is>
      </c>
      <c r="AD27" s="18" t="inlineStr"/>
      <c r="AE27" s="13" t="n">
        <v>364.4688644688645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Actiu</t>
        </is>
      </c>
      <c r="C28" s="12" t="inlineStr">
        <is>
          <t>2025-01-31</t>
        </is>
      </c>
      <c r="D28" s="11" t="inlineStr">
        <is>
          <t>Serra Grup Immobiliari</t>
        </is>
      </c>
      <c r="E28" s="11" t="inlineStr">
        <is>
          <t>6132</t>
        </is>
      </c>
      <c r="F28" s="12" t="inlineStr">
        <is>
          <t>2025-02-26</t>
        </is>
      </c>
      <c r="G28" s="11" t="n">
        <v>26</v>
      </c>
      <c r="H28" s="19" t="inlineStr"/>
      <c r="I28" s="124" t="n">
        <v>170000</v>
      </c>
      <c r="J28" s="9" t="inlineStr">
        <is>
          <t>-</t>
        </is>
      </c>
      <c r="K28" s="7" t="inlineStr">
        <is>
          <t>Viviendas</t>
        </is>
      </c>
      <c r="L28" s="7" t="inlineStr">
        <is>
          <t>Buen estado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Olèrdola</t>
        </is>
      </c>
      <c r="P28" s="7" t="inlineStr">
        <is>
          <t>Moja</t>
        </is>
      </c>
      <c r="Q28" s="10" t="n">
        <v>260</v>
      </c>
      <c r="R28" s="10" t="inlineStr">
        <is>
          <t>-</t>
        </is>
      </c>
      <c r="S28" s="7" t="inlineStr">
        <is>
          <t>-</t>
        </is>
      </c>
      <c r="T28" s="7" t="inlineStr">
        <is>
          <t>No</t>
        </is>
      </c>
      <c r="U28" s="10" t="n">
        <v>4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Si</t>
        </is>
      </c>
      <c r="AC28" s="126" t="inlineStr">
        <is>
          <t>Aqui</t>
        </is>
      </c>
      <c r="AD28" s="19" t="inlineStr"/>
      <c r="AE28" s="13" t="n">
        <v>653.8461538461538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Actiu</t>
        </is>
      </c>
      <c r="C29" s="12" t="inlineStr">
        <is>
          <t>2025-01-31</t>
        </is>
      </c>
      <c r="D29" s="11" t="inlineStr">
        <is>
          <t>Serra Grup Immobiliari</t>
        </is>
      </c>
      <c r="E29" s="11" t="inlineStr">
        <is>
          <t>56-V00153-SGMG1/5106</t>
        </is>
      </c>
      <c r="F29" s="12" t="inlineStr">
        <is>
          <t>2025-02-26</t>
        </is>
      </c>
      <c r="G29" s="11" t="n">
        <v>26</v>
      </c>
      <c r="H29" s="19" t="inlineStr"/>
      <c r="I29" s="124" t="n">
        <v>595000</v>
      </c>
      <c r="J29" s="9" t="inlineStr">
        <is>
          <t>-</t>
        </is>
      </c>
      <c r="K29" s="7" t="inlineStr">
        <is>
          <t>Viviendas</t>
        </is>
      </c>
      <c r="L29" s="7" t="inlineStr">
        <is>
          <t>-</t>
        </is>
      </c>
      <c r="M29" s="10" t="n">
        <v>1990</v>
      </c>
      <c r="N29" s="10" t="n">
        <v>35</v>
      </c>
      <c r="O29" s="7" t="inlineStr">
        <is>
          <t>Vilobi del Penedès</t>
        </is>
      </c>
      <c r="P29" s="7" t="inlineStr">
        <is>
          <t>Vilobí del Penedès</t>
        </is>
      </c>
      <c r="Q29" s="10" t="n">
        <v>176</v>
      </c>
      <c r="R29" s="10" t="inlineStr">
        <is>
          <t>-</t>
        </is>
      </c>
      <c r="S29" s="7" t="inlineStr">
        <is>
          <t>-</t>
        </is>
      </c>
      <c r="T29" s="7" t="inlineStr">
        <is>
          <t>No</t>
        </is>
      </c>
      <c r="U29" s="10" t="n">
        <v>4</v>
      </c>
      <c r="V29" s="10" t="n">
        <v>2</v>
      </c>
      <c r="W29" s="7" t="inlineStr">
        <is>
          <t>-</t>
        </is>
      </c>
      <c r="X29" s="7" t="inlineStr">
        <is>
          <t>Si</t>
        </is>
      </c>
      <c r="Y29" s="7" t="inlineStr">
        <is>
          <t>Si</t>
        </is>
      </c>
      <c r="Z29" s="7" t="inlineStr">
        <is>
          <t>Si</t>
        </is>
      </c>
      <c r="AA29" s="7" t="inlineStr">
        <is>
          <t>Si</t>
        </is>
      </c>
      <c r="AB29" s="7" t="inlineStr">
        <is>
          <t>No</t>
        </is>
      </c>
      <c r="AC29" s="126" t="inlineStr">
        <is>
          <t>Aqui</t>
        </is>
      </c>
      <c r="AD29" s="19" t="inlineStr"/>
      <c r="AE29" s="13" t="n">
        <v>3380.681818181818</v>
      </c>
      <c r="AF29" s="13" t="n">
        <v>2877.176015473888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Actiu</t>
        </is>
      </c>
      <c r="C30" s="12" t="inlineStr">
        <is>
          <t>2025-01-31</t>
        </is>
      </c>
      <c r="D30" s="11" t="inlineStr">
        <is>
          <t>Serra Grup Immobiliari</t>
        </is>
      </c>
      <c r="E30" s="11" t="inlineStr">
        <is>
          <t>4870</t>
        </is>
      </c>
      <c r="F30" s="12" t="inlineStr">
        <is>
          <t>2025-02-26</t>
        </is>
      </c>
      <c r="G30" s="11" t="n">
        <v>26</v>
      </c>
      <c r="H30" s="18" t="inlineStr"/>
      <c r="I30" s="124" t="n">
        <v>850000</v>
      </c>
      <c r="J30" s="9" t="inlineStr">
        <is>
          <t>-</t>
        </is>
      </c>
      <c r="K30" s="7" t="inlineStr">
        <is>
          <t>Viviendas</t>
        </is>
      </c>
      <c r="L30" s="7" t="inlineStr">
        <is>
          <t>Buen estado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Vilobi del Penedès</t>
        </is>
      </c>
      <c r="P30" s="7" t="inlineStr">
        <is>
          <t>Vilobí del Penedès</t>
        </is>
      </c>
      <c r="Q30" s="10" t="n">
        <v>958</v>
      </c>
      <c r="R30" s="10" t="inlineStr">
        <is>
          <t>-</t>
        </is>
      </c>
      <c r="S30" s="7" t="inlineStr">
        <is>
          <t>-</t>
        </is>
      </c>
      <c r="T30" s="7" t="inlineStr">
        <is>
          <t>No</t>
        </is>
      </c>
      <c r="U30" s="10" t="n">
        <v>7</v>
      </c>
      <c r="V30" s="10" t="n">
        <v>7</v>
      </c>
      <c r="W30" s="7" t="inlineStr">
        <is>
          <t>-</t>
        </is>
      </c>
      <c r="X30" s="7" t="inlineStr">
        <is>
          <t>Si</t>
        </is>
      </c>
      <c r="Y30" s="7" t="inlineStr">
        <is>
          <t>No</t>
        </is>
      </c>
      <c r="Z30" s="7" t="inlineStr">
        <is>
          <t>Si</t>
        </is>
      </c>
      <c r="AA30" s="7" t="inlineStr">
        <is>
          <t>Si</t>
        </is>
      </c>
      <c r="AB30" s="7" t="inlineStr">
        <is>
          <t>Si</t>
        </is>
      </c>
      <c r="AC30" s="126" t="inlineStr">
        <is>
          <t>Aqui</t>
        </is>
      </c>
      <c r="AD30" s="18" t="inlineStr"/>
      <c r="AE30" s="13" t="n">
        <v>887.2651356993737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Actiu</t>
        </is>
      </c>
      <c r="C31" s="12" t="inlineStr">
        <is>
          <t>2025-01-31</t>
        </is>
      </c>
      <c r="D31" s="11" t="inlineStr">
        <is>
          <t>Serra Grup Immobiliari</t>
        </is>
      </c>
      <c r="E31" s="11" t="inlineStr">
        <is>
          <t>6151</t>
        </is>
      </c>
      <c r="F31" s="12" t="inlineStr">
        <is>
          <t>2025-02-26</t>
        </is>
      </c>
      <c r="G31" s="11" t="n">
        <v>26</v>
      </c>
      <c r="H31" s="19" t="inlineStr"/>
      <c r="I31" s="124" t="n">
        <v>480000</v>
      </c>
      <c r="J31" s="9" t="inlineStr">
        <is>
          <t>-</t>
        </is>
      </c>
      <c r="K31" s="7" t="inlineStr">
        <is>
          <t>Viviendas</t>
        </is>
      </c>
      <c r="L31" s="7" t="inlineStr">
        <is>
          <t>Para reformar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Font-rubí</t>
        </is>
      </c>
      <c r="P31" s="7" t="inlineStr">
        <is>
          <t>Font-rubí</t>
        </is>
      </c>
      <c r="Q31" s="10" t="n">
        <v>0</v>
      </c>
      <c r="R31" s="10" t="inlineStr">
        <is>
          <t>-</t>
        </is>
      </c>
      <c r="S31" s="7" t="inlineStr">
        <is>
          <t>-</t>
        </is>
      </c>
      <c r="T31" s="7" t="inlineStr">
        <is>
          <t>No</t>
        </is>
      </c>
      <c r="U31" s="10" t="n">
        <v>5</v>
      </c>
      <c r="V31" s="10" t="n">
        <v>2</v>
      </c>
      <c r="W31" s="7" t="inlineStr">
        <is>
          <t>Sur</t>
        </is>
      </c>
      <c r="X31" s="7" t="inlineStr">
        <is>
          <t>No</t>
        </is>
      </c>
      <c r="Y31" s="7" t="inlineStr">
        <is>
          <t>No</t>
        </is>
      </c>
      <c r="Z31" s="7" t="inlineStr">
        <is>
          <t>No</t>
        </is>
      </c>
      <c r="AA31" s="7" t="inlineStr">
        <is>
          <t>Si</t>
        </is>
      </c>
      <c r="AB31" s="7" t="inlineStr">
        <is>
          <t>No</t>
        </is>
      </c>
      <c r="AC31" s="126" t="inlineStr">
        <is>
          <t>Aqui</t>
        </is>
      </c>
      <c r="AD31" s="19" t="inlineStr"/>
      <c r="AE31" s="13" t="n"/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Actiu</t>
        </is>
      </c>
      <c r="C32" s="12" t="inlineStr">
        <is>
          <t>2025-01-31</t>
        </is>
      </c>
      <c r="D32" s="11" t="inlineStr">
        <is>
          <t>Serra Grup Immobiliari</t>
        </is>
      </c>
      <c r="E32" s="11" t="inlineStr">
        <is>
          <t>6066</t>
        </is>
      </c>
      <c r="F32" s="12" t="inlineStr">
        <is>
          <t>2025-02-26</t>
        </is>
      </c>
      <c r="G32" s="11" t="n">
        <v>26</v>
      </c>
      <c r="H32" s="19" t="inlineStr"/>
      <c r="I32" s="124" t="n">
        <v>590000</v>
      </c>
      <c r="J32" s="9" t="inlineStr">
        <is>
          <t>-</t>
        </is>
      </c>
      <c r="K32" s="7" t="inlineStr">
        <is>
          <t>Viviendas</t>
        </is>
      </c>
      <c r="L32" s="7" t="inlineStr">
        <is>
          <t>Buen estado</t>
        </is>
      </c>
      <c r="M32" s="10" t="n">
        <v>1940</v>
      </c>
      <c r="N32" s="10" t="n">
        <v>85</v>
      </c>
      <c r="O32" s="7" t="inlineStr">
        <is>
          <t>Font-rubí</t>
        </is>
      </c>
      <c r="P32" s="7" t="inlineStr">
        <is>
          <t>Font-rubí</t>
        </is>
      </c>
      <c r="Q32" s="10" t="n">
        <v>400</v>
      </c>
      <c r="R32" s="10" t="inlineStr">
        <is>
          <t>-</t>
        </is>
      </c>
      <c r="S32" s="7" t="inlineStr">
        <is>
          <t>-</t>
        </is>
      </c>
      <c r="T32" s="7" t="inlineStr">
        <is>
          <t>No</t>
        </is>
      </c>
      <c r="U32" s="10" t="n">
        <v>4</v>
      </c>
      <c r="V32" s="10" t="n">
        <v>2</v>
      </c>
      <c r="W32" s="7" t="inlineStr">
        <is>
          <t>-</t>
        </is>
      </c>
      <c r="X32" s="7" t="inlineStr">
        <is>
          <t>Si</t>
        </is>
      </c>
      <c r="Y32" s="7" t="inlineStr">
        <is>
          <t>No</t>
        </is>
      </c>
      <c r="Z32" s="7" t="inlineStr">
        <is>
          <t>No</t>
        </is>
      </c>
      <c r="AA32" s="7" t="inlineStr">
        <is>
          <t>Si</t>
        </is>
      </c>
      <c r="AB32" s="7" t="inlineStr">
        <is>
          <t>No</t>
        </is>
      </c>
      <c r="AC32" s="126" t="inlineStr">
        <is>
          <t>Aqui</t>
        </is>
      </c>
      <c r="AD32" s="19" t="inlineStr"/>
      <c r="AE32" s="13" t="n">
        <v>1475</v>
      </c>
      <c r="AF32" s="13" t="n">
        <v>1035.087719298245</v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Actiu</t>
        </is>
      </c>
      <c r="C33" s="12" t="inlineStr">
        <is>
          <t>2025-01-31</t>
        </is>
      </c>
      <c r="D33" s="11" t="inlineStr">
        <is>
          <t>Serra Grup Immobiliari</t>
        </is>
      </c>
      <c r="E33" s="11" t="inlineStr">
        <is>
          <t>5853</t>
        </is>
      </c>
      <c r="F33" s="12" t="inlineStr">
        <is>
          <t>2025-02-26</t>
        </is>
      </c>
      <c r="G33" s="60" t="n">
        <v>26</v>
      </c>
      <c r="H33" s="18" t="inlineStr"/>
      <c r="I33" s="124" t="n">
        <v>296000</v>
      </c>
      <c r="J33" s="9" t="inlineStr">
        <is>
          <t>-</t>
        </is>
      </c>
      <c r="K33" s="7" t="inlineStr">
        <is>
          <t>Viviendas</t>
        </is>
      </c>
      <c r="L33" s="7" t="inlineStr">
        <is>
          <t>Buen estado</t>
        </is>
      </c>
      <c r="M33" s="10" t="inlineStr">
        <is>
          <t>-</t>
        </is>
      </c>
      <c r="N33" s="10" t="inlineStr">
        <is>
          <t>-</t>
        </is>
      </c>
      <c r="O33" s="7" t="inlineStr">
        <is>
          <t>Font-rubí</t>
        </is>
      </c>
      <c r="P33" s="7" t="inlineStr">
        <is>
          <t>Cataluna</t>
        </is>
      </c>
      <c r="Q33" s="10" t="n">
        <v>95</v>
      </c>
      <c r="R33" s="10" t="inlineStr">
        <is>
          <t>-</t>
        </is>
      </c>
      <c r="S33" s="7" t="inlineStr">
        <is>
          <t>-</t>
        </is>
      </c>
      <c r="T33" s="7" t="inlineStr">
        <is>
          <t>No</t>
        </is>
      </c>
      <c r="U33" s="10" t="n">
        <v>7</v>
      </c>
      <c r="V33" s="10" t="n">
        <v>3</v>
      </c>
      <c r="W33" s="7" t="inlineStr">
        <is>
          <t>-</t>
        </is>
      </c>
      <c r="X33" s="7" t="inlineStr">
        <is>
          <t>Si</t>
        </is>
      </c>
      <c r="Y33" s="7" t="inlineStr">
        <is>
          <t>No</t>
        </is>
      </c>
      <c r="Z33" s="7" t="inlineStr">
        <is>
          <t>Si</t>
        </is>
      </c>
      <c r="AA33" s="7" t="inlineStr">
        <is>
          <t>No</t>
        </is>
      </c>
      <c r="AB33" s="7" t="inlineStr">
        <is>
          <t>No</t>
        </is>
      </c>
      <c r="AC33" s="126" t="inlineStr">
        <is>
          <t>Aqui</t>
        </is>
      </c>
      <c r="AD33" s="18" t="inlineStr"/>
      <c r="AE33" s="13" t="n">
        <v>3115.78947368421</v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Actiu</t>
        </is>
      </c>
      <c r="C34" s="12" t="inlineStr">
        <is>
          <t>2025-01-31</t>
        </is>
      </c>
      <c r="D34" s="11" t="inlineStr">
        <is>
          <t>Serra Grup Immobiliari</t>
        </is>
      </c>
      <c r="E34" s="11" t="inlineStr">
        <is>
          <t>03-5272/1098</t>
        </is>
      </c>
      <c r="F34" s="12" t="inlineStr">
        <is>
          <t>2025-02-26</t>
        </is>
      </c>
      <c r="G34" s="11" t="n">
        <v>26</v>
      </c>
      <c r="H34" s="19" t="inlineStr"/>
      <c r="I34" s="124" t="n">
        <v>360000</v>
      </c>
      <c r="J34" s="9" t="inlineStr">
        <is>
          <t>-</t>
        </is>
      </c>
      <c r="K34" s="7" t="inlineStr">
        <is>
          <t>Viviendas</t>
        </is>
      </c>
      <c r="L34" s="7" t="inlineStr">
        <is>
          <t>-</t>
        </is>
      </c>
      <c r="M34" s="10" t="n">
        <v>2003</v>
      </c>
      <c r="N34" s="10" t="n">
        <v>22</v>
      </c>
      <c r="O34" s="7" t="inlineStr">
        <is>
          <t>Moja</t>
        </is>
      </c>
      <c r="P34" s="7" t="inlineStr">
        <is>
          <t>La vinera</t>
        </is>
      </c>
      <c r="Q34" s="10" t="n">
        <v>125</v>
      </c>
      <c r="R34" s="10" t="inlineStr">
        <is>
          <t>-</t>
        </is>
      </c>
      <c r="S34" s="7" t="inlineStr">
        <is>
          <t>-</t>
        </is>
      </c>
      <c r="T34" s="7" t="inlineStr">
        <is>
          <t>Si</t>
        </is>
      </c>
      <c r="U34" s="10" t="n">
        <v>4</v>
      </c>
      <c r="V34" s="10" t="n">
        <v>3</v>
      </c>
      <c r="W34" s="7" t="inlineStr">
        <is>
          <t>-</t>
        </is>
      </c>
      <c r="X34" s="7" t="inlineStr">
        <is>
          <t>Si</t>
        </is>
      </c>
      <c r="Y34" s="7" t="inlineStr">
        <is>
          <t>Si</t>
        </is>
      </c>
      <c r="Z34" s="7" t="inlineStr">
        <is>
          <t>Si</t>
        </is>
      </c>
      <c r="AA34" s="7" t="inlineStr">
        <is>
          <t>Si</t>
        </is>
      </c>
      <c r="AB34" s="7" t="inlineStr">
        <is>
          <t>Si</t>
        </is>
      </c>
      <c r="AC34" s="126" t="inlineStr">
        <is>
          <t>Aqui</t>
        </is>
      </c>
      <c r="AD34" s="19" t="inlineStr"/>
      <c r="AE34" s="13" t="n">
        <v>2880</v>
      </c>
      <c r="AF34" s="13" t="n">
        <v>2594.594594594595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Actiu</t>
        </is>
      </c>
      <c r="C35" s="12" t="inlineStr">
        <is>
          <t>2025-01-31</t>
        </is>
      </c>
      <c r="D35" s="11" t="inlineStr">
        <is>
          <t>Serra Grup Immobiliari</t>
        </is>
      </c>
      <c r="E35" s="11" t="inlineStr">
        <is>
          <t>5646</t>
        </is>
      </c>
      <c r="F35" s="12" t="inlineStr">
        <is>
          <t>2025-02-26</t>
        </is>
      </c>
      <c r="G35" s="60" t="n">
        <v>26</v>
      </c>
      <c r="H35" s="19" t="inlineStr"/>
      <c r="I35" s="124" t="n">
        <v>740000</v>
      </c>
      <c r="J35" s="9" t="inlineStr">
        <is>
          <t>-</t>
        </is>
      </c>
      <c r="K35" s="7" t="inlineStr">
        <is>
          <t>Viviendas</t>
        </is>
      </c>
      <c r="L35" s="7" t="inlineStr">
        <is>
          <t>Buen estado</t>
        </is>
      </c>
      <c r="M35" s="10" t="inlineStr">
        <is>
          <t>-</t>
        </is>
      </c>
      <c r="N35" s="10" t="inlineStr">
        <is>
          <t>-</t>
        </is>
      </c>
      <c r="O35" s="7" t="inlineStr">
        <is>
          <t>Les Cabanyes</t>
        </is>
      </c>
      <c r="P35" s="7" t="inlineStr">
        <is>
          <t>Les Cabanyes</t>
        </is>
      </c>
      <c r="Q35" s="10" t="n">
        <v>560</v>
      </c>
      <c r="R35" s="10" t="inlineStr">
        <is>
          <t>-</t>
        </is>
      </c>
      <c r="S35" s="7" t="inlineStr">
        <is>
          <t>-</t>
        </is>
      </c>
      <c r="T35" s="7" t="inlineStr">
        <is>
          <t>Si</t>
        </is>
      </c>
      <c r="U35" s="10" t="n">
        <v>8</v>
      </c>
      <c r="V35" s="10" t="n">
        <v>4</v>
      </c>
      <c r="W35" s="7" t="inlineStr">
        <is>
          <t>-</t>
        </is>
      </c>
      <c r="X35" s="7" t="inlineStr">
        <is>
          <t>No</t>
        </is>
      </c>
      <c r="Y35" s="7" t="inlineStr">
        <is>
          <t>Si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126" t="inlineStr">
        <is>
          <t>Aqui</t>
        </is>
      </c>
      <c r="AD35" s="19" t="inlineStr"/>
      <c r="AE35" s="13" t="n">
        <v>1321.428571428571</v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Actiu</t>
        </is>
      </c>
      <c r="C36" s="12" t="inlineStr">
        <is>
          <t>2025-02-07</t>
        </is>
      </c>
      <c r="D36" s="11" t="inlineStr">
        <is>
          <t>Serra Grup Immobiliari</t>
        </is>
      </c>
      <c r="E36" s="11" t="inlineStr">
        <is>
          <t>6285</t>
        </is>
      </c>
      <c r="F36" s="12" t="inlineStr">
        <is>
          <t>2025-02-26</t>
        </is>
      </c>
      <c r="G36" s="60" t="n">
        <v>19</v>
      </c>
      <c r="H36" s="18" t="inlineStr"/>
      <c r="I36" s="124" t="n">
        <v>290000</v>
      </c>
      <c r="J36" s="9" t="inlineStr">
        <is>
          <t>-</t>
        </is>
      </c>
      <c r="K36" s="7" t="inlineStr">
        <is>
          <t>Viviendas</t>
        </is>
      </c>
      <c r="L36" s="7" t="inlineStr">
        <is>
          <t>Reformado</t>
        </is>
      </c>
      <c r="M36" s="10" t="n">
        <v>2002</v>
      </c>
      <c r="N36" s="10" t="n">
        <v>23</v>
      </c>
      <c r="O36" s="7" t="inlineStr">
        <is>
          <t>Vilafranca del Penedès</t>
        </is>
      </c>
      <c r="P36" s="7" t="inlineStr">
        <is>
          <t>Centre Vila</t>
        </is>
      </c>
      <c r="Q36" s="10" t="n">
        <v>90</v>
      </c>
      <c r="R36" s="10" t="inlineStr">
        <is>
          <t>-</t>
        </is>
      </c>
      <c r="S36" s="7" t="inlineStr">
        <is>
          <t>-</t>
        </is>
      </c>
      <c r="T36" s="7" t="inlineStr">
        <is>
          <t>Si</t>
        </is>
      </c>
      <c r="U36" s="10" t="n">
        <v>2</v>
      </c>
      <c r="V36" s="10" t="n">
        <v>1</v>
      </c>
      <c r="W36" s="7" t="inlineStr">
        <is>
          <t>-</t>
        </is>
      </c>
      <c r="X36" s="7" t="inlineStr">
        <is>
          <t>Si</t>
        </is>
      </c>
      <c r="Y36" s="7" t="inlineStr">
        <is>
          <t>Si</t>
        </is>
      </c>
      <c r="Z36" s="7" t="inlineStr">
        <is>
          <t>Si</t>
        </is>
      </c>
      <c r="AA36" s="7" t="inlineStr">
        <is>
          <t>Si</t>
        </is>
      </c>
      <c r="AB36" s="7" t="inlineStr">
        <is>
          <t>Si</t>
        </is>
      </c>
      <c r="AC36" s="126" t="inlineStr">
        <is>
          <t>Aqui</t>
        </is>
      </c>
      <c r="AD36" s="18" t="inlineStr"/>
      <c r="AE36" s="13" t="n">
        <v>3222.222222222222</v>
      </c>
      <c r="AF36" s="13" t="n">
        <v>2889.885401096164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2025-02-08</t>
        </is>
      </c>
      <c r="D37" s="11" t="inlineStr">
        <is>
          <t>Serra Grup Immobiliari</t>
        </is>
      </c>
      <c r="E37" s="11" t="inlineStr">
        <is>
          <t>18-02515/1266_1</t>
        </is>
      </c>
      <c r="F37" s="12" t="inlineStr">
        <is>
          <t>2025-02-15</t>
        </is>
      </c>
      <c r="G37" s="11" t="n">
        <v>7</v>
      </c>
      <c r="H37" s="19" t="inlineStr"/>
      <c r="I37" s="124" t="n">
        <v>285000</v>
      </c>
      <c r="J37" s="9" t="inlineStr">
        <is>
          <t>-</t>
        </is>
      </c>
      <c r="K37" s="7" t="inlineStr">
        <is>
          <t>Viviendas</t>
        </is>
      </c>
      <c r="L37" s="7" t="inlineStr">
        <is>
          <t>-</t>
        </is>
      </c>
      <c r="M37" s="10" t="n">
        <v>1966</v>
      </c>
      <c r="N37" s="10" t="n">
        <v>59</v>
      </c>
      <c r="O37" s="7" t="inlineStr">
        <is>
          <t>Vilafranca del Penedès</t>
        </is>
      </c>
      <c r="P37" s="7" t="inlineStr">
        <is>
          <t>Sant Julià</t>
        </is>
      </c>
      <c r="Q37" s="10" t="n">
        <v>90</v>
      </c>
      <c r="R37" s="10" t="inlineStr">
        <is>
          <t>-</t>
        </is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-</t>
        </is>
      </c>
      <c r="X37" s="7" t="inlineStr">
        <is>
          <t>Si</t>
        </is>
      </c>
      <c r="Y37" s="7" t="inlineStr">
        <is>
          <t>No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Si</t>
        </is>
      </c>
      <c r="AC37" s="126" t="inlineStr">
        <is>
          <t>Aqui</t>
        </is>
      </c>
      <c r="AD37" s="19" t="inlineStr"/>
      <c r="AE37" s="13" t="n">
        <v>3166.666666666667</v>
      </c>
      <c r="AF37" s="13" t="n">
        <v>2445.302445302445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2025-02-08</t>
        </is>
      </c>
      <c r="D38" s="11" t="inlineStr">
        <is>
          <t>Serra Grup Immobiliari</t>
        </is>
      </c>
      <c r="E38" s="11" t="inlineStr">
        <is>
          <t>18-02515/1266_1</t>
        </is>
      </c>
      <c r="F38" s="12" t="inlineStr">
        <is>
          <t>2025-02-15</t>
        </is>
      </c>
      <c r="G38" s="11" t="n">
        <v>7</v>
      </c>
      <c r="H38" s="19" t="inlineStr"/>
      <c r="I38" s="124" t="n">
        <v>285000</v>
      </c>
      <c r="J38" s="9" t="inlineStr">
        <is>
          <t>-</t>
        </is>
      </c>
      <c r="K38" s="7" t="inlineStr">
        <is>
          <t>Viviendas</t>
        </is>
      </c>
      <c r="L38" s="7" t="inlineStr">
        <is>
          <t>-</t>
        </is>
      </c>
      <c r="M38" s="10" t="n">
        <v>1966</v>
      </c>
      <c r="N38" s="10" t="n">
        <v>59</v>
      </c>
      <c r="O38" s="7" t="inlineStr">
        <is>
          <t>Vilafranca del Penedès</t>
        </is>
      </c>
      <c r="P38" s="7" t="inlineStr">
        <is>
          <t>Sant Julià</t>
        </is>
      </c>
      <c r="Q38" s="10" t="n">
        <v>90</v>
      </c>
      <c r="R38" s="10" t="inlineStr">
        <is>
          <t>-</t>
        </is>
      </c>
      <c r="S38" s="7" t="inlineStr">
        <is>
          <t>-</t>
        </is>
      </c>
      <c r="T38" s="7" t="inlineStr">
        <is>
          <t>No</t>
        </is>
      </c>
      <c r="U38" s="10" t="n">
        <v>3</v>
      </c>
      <c r="V38" s="10" t="n">
        <v>1</v>
      </c>
      <c r="W38" s="7" t="inlineStr">
        <is>
          <t>-</t>
        </is>
      </c>
      <c r="X38" s="7" t="inlineStr">
        <is>
          <t>Si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Si</t>
        </is>
      </c>
      <c r="AB38" s="7" t="inlineStr">
        <is>
          <t>Si</t>
        </is>
      </c>
      <c r="AC38" s="126" t="inlineStr">
        <is>
          <t>Aqui</t>
        </is>
      </c>
      <c r="AD38" s="19" t="inlineStr"/>
      <c r="AE38" s="13" t="n">
        <v>3166.666666666667</v>
      </c>
      <c r="AF38" s="13" t="n">
        <v>2445.302445302445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2025-02-12</t>
        </is>
      </c>
      <c r="D39" s="11" t="inlineStr">
        <is>
          <t>Serra Grup Immobiliari</t>
        </is>
      </c>
      <c r="E39" s="11" t="inlineStr">
        <is>
          <t>6217</t>
        </is>
      </c>
      <c r="F39" s="12" t="inlineStr">
        <is>
          <t>2025-02-19</t>
        </is>
      </c>
      <c r="G39" s="11" t="n">
        <v>7</v>
      </c>
      <c r="H39" s="18" t="inlineStr"/>
      <c r="I39" s="124" t="n">
        <v>233000</v>
      </c>
      <c r="J39" s="9" t="inlineStr">
        <is>
          <t>-</t>
        </is>
      </c>
      <c r="K39" s="7" t="inlineStr">
        <is>
          <t>Viviendas</t>
        </is>
      </c>
      <c r="L39" s="7" t="inlineStr">
        <is>
          <t>Buen estado</t>
        </is>
      </c>
      <c r="M39" s="10" t="n">
        <v>2007</v>
      </c>
      <c r="N39" s="10" t="n">
        <v>18</v>
      </c>
      <c r="O39" s="7" t="inlineStr">
        <is>
          <t>Vilafranca del Penedès</t>
        </is>
      </c>
      <c r="P39" s="7" t="inlineStr">
        <is>
          <t>Barceloneta</t>
        </is>
      </c>
      <c r="Q39" s="10" t="n">
        <v>78</v>
      </c>
      <c r="R39" s="10" t="inlineStr">
        <is>
          <t>-</t>
        </is>
      </c>
      <c r="S39" s="7" t="inlineStr">
        <is>
          <t>-</t>
        </is>
      </c>
      <c r="T39" s="7" t="inlineStr">
        <is>
          <t>Si</t>
        </is>
      </c>
      <c r="U39" s="10" t="n">
        <v>3</v>
      </c>
      <c r="V39" s="10" t="n">
        <v>2</v>
      </c>
      <c r="W39" s="7" t="inlineStr">
        <is>
          <t>-</t>
        </is>
      </c>
      <c r="X39" s="7" t="inlineStr">
        <is>
          <t>Si</t>
        </is>
      </c>
      <c r="Y39" s="7" t="inlineStr">
        <is>
          <t>Si</t>
        </is>
      </c>
      <c r="Z39" s="7" t="inlineStr">
        <is>
          <t>Si</t>
        </is>
      </c>
      <c r="AA39" s="7" t="inlineStr">
        <is>
          <t>No</t>
        </is>
      </c>
      <c r="AB39" s="7" t="inlineStr">
        <is>
          <t>No</t>
        </is>
      </c>
      <c r="AC39" s="126" t="inlineStr">
        <is>
          <t>Aqui</t>
        </is>
      </c>
      <c r="AD39" s="18" t="inlineStr"/>
      <c r="AE39" s="13" t="n">
        <v>2987.179487179487</v>
      </c>
      <c r="AF39" s="13" t="n">
        <v>2740.531639614208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2025-02-12</t>
        </is>
      </c>
      <c r="D40" s="11" t="inlineStr">
        <is>
          <t>Serra Grup Immobiliari</t>
        </is>
      </c>
      <c r="E40" s="11" t="inlineStr">
        <is>
          <t>25-5219/1468_1</t>
        </is>
      </c>
      <c r="F40" s="12" t="inlineStr">
        <is>
          <t>2025-02-19</t>
        </is>
      </c>
      <c r="G40" s="11" t="n">
        <v>7</v>
      </c>
      <c r="H40" s="19" t="inlineStr"/>
      <c r="I40" s="124" t="n">
        <v>295000</v>
      </c>
      <c r="J40" s="9" t="inlineStr">
        <is>
          <t>-</t>
        </is>
      </c>
      <c r="K40" s="7" t="inlineStr">
        <is>
          <t>Viviendas</t>
        </is>
      </c>
      <c r="L40" s="7" t="inlineStr">
        <is>
          <t>-</t>
        </is>
      </c>
      <c r="M40" s="10" t="n">
        <v>1991</v>
      </c>
      <c r="N40" s="10" t="n">
        <v>34</v>
      </c>
      <c r="O40" s="7" t="inlineStr">
        <is>
          <t>Vilafranca del Penedès</t>
        </is>
      </c>
      <c r="P40" s="7" t="inlineStr">
        <is>
          <t>Barceloneta - Molí D´En Rovira</t>
        </is>
      </c>
      <c r="Q40" s="10" t="n">
        <v>121</v>
      </c>
      <c r="R40" s="10" t="inlineStr">
        <is>
          <t>-</t>
        </is>
      </c>
      <c r="S40" s="7" t="inlineStr">
        <is>
          <t>-</t>
        </is>
      </c>
      <c r="T40" s="7" t="inlineStr">
        <is>
          <t>No</t>
        </is>
      </c>
      <c r="U40" s="10" t="n">
        <v>3</v>
      </c>
      <c r="V40" s="10" t="n">
        <v>3</v>
      </c>
      <c r="W40" s="7" t="inlineStr">
        <is>
          <t>-</t>
        </is>
      </c>
      <c r="X40" s="7" t="inlineStr">
        <is>
          <t>No</t>
        </is>
      </c>
      <c r="Y40" s="7" t="inlineStr">
        <is>
          <t>No</t>
        </is>
      </c>
      <c r="Z40" s="7" t="inlineStr">
        <is>
          <t>No</t>
        </is>
      </c>
      <c r="AA40" s="7" t="inlineStr">
        <is>
          <t>Si</t>
        </is>
      </c>
      <c r="AB40" s="7" t="inlineStr">
        <is>
          <t>Si</t>
        </is>
      </c>
      <c r="AC40" s="126" t="inlineStr">
        <is>
          <t>Aqui</t>
        </is>
      </c>
      <c r="AD40" s="19" t="inlineStr"/>
      <c r="AE40" s="13" t="n">
        <v>2438.01652892562</v>
      </c>
      <c r="AF40" s="13" t="n">
        <v>2083.774811047538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2025-02-15</t>
        </is>
      </c>
      <c r="D41" s="11" t="inlineStr">
        <is>
          <t>Serra Grup Immobiliari</t>
        </is>
      </c>
      <c r="E41" s="11" t="inlineStr">
        <is>
          <t>A01645/5298_1</t>
        </is>
      </c>
      <c r="F41" s="12" t="inlineStr">
        <is>
          <t>2025-02-16</t>
        </is>
      </c>
      <c r="G41" s="11" t="n">
        <v>1</v>
      </c>
      <c r="H41" s="19" t="inlineStr"/>
      <c r="I41" s="124" t="n">
        <v>2200000</v>
      </c>
      <c r="J41" s="9" t="inlineStr">
        <is>
          <t>-</t>
        </is>
      </c>
      <c r="K41" s="7" t="inlineStr">
        <is>
          <t>Viviendas</t>
        </is>
      </c>
      <c r="L41" s="7" t="inlineStr">
        <is>
          <t>-</t>
        </is>
      </c>
      <c r="M41" s="10" t="inlineStr">
        <is>
          <t>-</t>
        </is>
      </c>
      <c r="N41" s="10" t="inlineStr">
        <is>
          <t>-</t>
        </is>
      </c>
      <c r="O41" s="7" t="inlineStr">
        <is>
          <t>Vilafranca del Penedès</t>
        </is>
      </c>
      <c r="P41" s="7" t="inlineStr">
        <is>
          <t>Subirats</t>
        </is>
      </c>
      <c r="Q41" s="10" t="n">
        <v>687</v>
      </c>
      <c r="R41" s="10" t="inlineStr">
        <is>
          <t>-</t>
        </is>
      </c>
      <c r="S41" s="7" t="inlineStr">
        <is>
          <t>-</t>
        </is>
      </c>
      <c r="T41" s="7" t="inlineStr">
        <is>
          <t>No</t>
        </is>
      </c>
      <c r="U41" s="10" t="n">
        <v>8</v>
      </c>
      <c r="V41" s="10" t="n">
        <v>6</v>
      </c>
      <c r="W41" s="7" t="inlineStr">
        <is>
          <t>-</t>
        </is>
      </c>
      <c r="X41" s="7" t="inlineStr">
        <is>
          <t>Si</t>
        </is>
      </c>
      <c r="Y41" s="7" t="inlineStr">
        <is>
          <t>Si</t>
        </is>
      </c>
      <c r="Z41" s="7" t="inlineStr">
        <is>
          <t>Si</t>
        </is>
      </c>
      <c r="AA41" s="7" t="inlineStr">
        <is>
          <t>No</t>
        </is>
      </c>
      <c r="AB41" s="7" t="inlineStr">
        <is>
          <t>No</t>
        </is>
      </c>
      <c r="AC41" s="126" t="inlineStr">
        <is>
          <t>Aqui</t>
        </is>
      </c>
      <c r="AD41" s="19" t="inlineStr"/>
      <c r="AE41" s="13" t="n">
        <v>3202.328966521106</v>
      </c>
      <c r="AF41" s="13" t="inlineStr">
        <is>
          <t>-</t>
        </is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2025-02-15</t>
        </is>
      </c>
      <c r="D42" s="11" t="inlineStr">
        <is>
          <t>Serra Grup Immobiliari</t>
        </is>
      </c>
      <c r="E42" s="11" t="inlineStr">
        <is>
          <t>A01645/5298_1</t>
        </is>
      </c>
      <c r="F42" s="12" t="inlineStr">
        <is>
          <t>2025-02-16</t>
        </is>
      </c>
      <c r="G42" s="11" t="n">
        <v>1</v>
      </c>
      <c r="H42" s="18" t="inlineStr"/>
      <c r="I42" s="124" t="n">
        <v>2200000</v>
      </c>
      <c r="J42" s="9" t="inlineStr">
        <is>
          <t>-</t>
        </is>
      </c>
      <c r="K42" s="7" t="inlineStr">
        <is>
          <t>Viviendas</t>
        </is>
      </c>
      <c r="L42" s="7" t="inlineStr">
        <is>
          <t>-</t>
        </is>
      </c>
      <c r="M42" s="10" t="inlineStr">
        <is>
          <t>-</t>
        </is>
      </c>
      <c r="N42" s="10" t="inlineStr">
        <is>
          <t>-</t>
        </is>
      </c>
      <c r="O42" s="7" t="inlineStr">
        <is>
          <t>Vilafranca del Penedès</t>
        </is>
      </c>
      <c r="P42" s="7" t="inlineStr">
        <is>
          <t>Subirats</t>
        </is>
      </c>
      <c r="Q42" s="10" t="n">
        <v>687</v>
      </c>
      <c r="R42" s="10" t="inlineStr">
        <is>
          <t>-</t>
        </is>
      </c>
      <c r="S42" s="7" t="inlineStr">
        <is>
          <t>-</t>
        </is>
      </c>
      <c r="T42" s="7" t="inlineStr">
        <is>
          <t>No</t>
        </is>
      </c>
      <c r="U42" s="10" t="n">
        <v>8</v>
      </c>
      <c r="V42" s="10" t="n">
        <v>6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No</t>
        </is>
      </c>
      <c r="AB42" s="7" t="inlineStr">
        <is>
          <t>No</t>
        </is>
      </c>
      <c r="AC42" s="126" t="inlineStr">
        <is>
          <t>Aqui</t>
        </is>
      </c>
      <c r="AD42" s="18" t="inlineStr"/>
      <c r="AE42" s="13" t="n">
        <v>3202.328966521106</v>
      </c>
      <c r="AF42" s="13" t="inlineStr">
        <is>
          <t>-</t>
        </is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Actiu</t>
        </is>
      </c>
      <c r="C43" s="12" t="inlineStr">
        <is>
          <t>2025-02-17</t>
        </is>
      </c>
      <c r="D43" s="11" t="inlineStr">
        <is>
          <t>Serra Grup Immobiliari</t>
        </is>
      </c>
      <c r="E43" s="11" t="inlineStr">
        <is>
          <t>A01645/5298</t>
        </is>
      </c>
      <c r="F43" s="12" t="inlineStr">
        <is>
          <t>2025-02-26</t>
        </is>
      </c>
      <c r="G43" s="11" t="n">
        <v>9</v>
      </c>
      <c r="H43" s="19" t="inlineStr"/>
      <c r="I43" s="124" t="n">
        <v>2200000</v>
      </c>
      <c r="J43" s="9" t="inlineStr">
        <is>
          <t>-</t>
        </is>
      </c>
      <c r="K43" s="7" t="inlineStr">
        <is>
          <t>Viviendas</t>
        </is>
      </c>
      <c r="L43" s="7" t="inlineStr">
        <is>
          <t>-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Vilafranca del Penedès</t>
        </is>
      </c>
      <c r="P43" s="7" t="inlineStr">
        <is>
          <t>Subirats</t>
        </is>
      </c>
      <c r="Q43" s="10" t="n">
        <v>687</v>
      </c>
      <c r="R43" s="10" t="inlineStr">
        <is>
          <t>-</t>
        </is>
      </c>
      <c r="S43" s="7" t="inlineStr">
        <is>
          <t>-</t>
        </is>
      </c>
      <c r="T43" s="7" t="inlineStr">
        <is>
          <t>No</t>
        </is>
      </c>
      <c r="U43" s="10" t="n">
        <v>8</v>
      </c>
      <c r="V43" s="10" t="n">
        <v>6</v>
      </c>
      <c r="W43" s="7" t="inlineStr">
        <is>
          <t>-</t>
        </is>
      </c>
      <c r="X43" s="7" t="inlineStr">
        <is>
          <t>Si</t>
        </is>
      </c>
      <c r="Y43" s="7" t="inlineStr">
        <is>
          <t>Si</t>
        </is>
      </c>
      <c r="Z43" s="7" t="inlineStr">
        <is>
          <t>Si</t>
        </is>
      </c>
      <c r="AA43" s="7" t="inlineStr">
        <is>
          <t>No</t>
        </is>
      </c>
      <c r="AB43" s="7" t="inlineStr">
        <is>
          <t>No</t>
        </is>
      </c>
      <c r="AC43" s="126" t="inlineStr">
        <is>
          <t>Aqui</t>
        </is>
      </c>
      <c r="AD43" s="19" t="inlineStr"/>
      <c r="AE43" s="13" t="n">
        <v>3202.328966521106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Actiu</t>
        </is>
      </c>
      <c r="C44" s="12" t="inlineStr">
        <is>
          <t>2025-02-17</t>
        </is>
      </c>
      <c r="D44" s="11" t="inlineStr">
        <is>
          <t>Serra Grup Immobiliari</t>
        </is>
      </c>
      <c r="E44" s="11" t="inlineStr">
        <is>
          <t>A01645/5298</t>
        </is>
      </c>
      <c r="F44" s="12" t="inlineStr">
        <is>
          <t>2025-02-26</t>
        </is>
      </c>
      <c r="G44" s="11" t="n">
        <v>9</v>
      </c>
      <c r="H44" s="19" t="inlineStr"/>
      <c r="I44" s="124" t="n">
        <v>2200000</v>
      </c>
      <c r="J44" s="9" t="inlineStr">
        <is>
          <t>-</t>
        </is>
      </c>
      <c r="K44" s="7" t="inlineStr">
        <is>
          <t>Viviendas</t>
        </is>
      </c>
      <c r="L44" s="7" t="inlineStr">
        <is>
          <t>-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Vilafranca del Penedès</t>
        </is>
      </c>
      <c r="P44" s="7" t="inlineStr">
        <is>
          <t>Subirats</t>
        </is>
      </c>
      <c r="Q44" s="10" t="n">
        <v>687</v>
      </c>
      <c r="R44" s="10" t="inlineStr">
        <is>
          <t>-</t>
        </is>
      </c>
      <c r="S44" s="7" t="inlineStr">
        <is>
          <t>-</t>
        </is>
      </c>
      <c r="T44" s="7" t="inlineStr">
        <is>
          <t>No</t>
        </is>
      </c>
      <c r="U44" s="10" t="n">
        <v>8</v>
      </c>
      <c r="V44" s="10" t="n">
        <v>6</v>
      </c>
      <c r="W44" s="7" t="inlineStr">
        <is>
          <t>-</t>
        </is>
      </c>
      <c r="X44" s="7" t="inlineStr">
        <is>
          <t>Si</t>
        </is>
      </c>
      <c r="Y44" s="7" t="inlineStr">
        <is>
          <t>Si</t>
        </is>
      </c>
      <c r="Z44" s="7" t="inlineStr">
        <is>
          <t>Si</t>
        </is>
      </c>
      <c r="AA44" s="7" t="inlineStr">
        <is>
          <t>No</t>
        </is>
      </c>
      <c r="AB44" s="7" t="inlineStr">
        <is>
          <t>No</t>
        </is>
      </c>
      <c r="AC44" s="126" t="inlineStr">
        <is>
          <t>Aqui</t>
        </is>
      </c>
      <c r="AD44" s="19" t="inlineStr"/>
      <c r="AE44" s="13" t="n">
        <v>3202.328966521106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2025-02-19</t>
        </is>
      </c>
      <c r="D45" s="11" t="inlineStr">
        <is>
          <t>Serra Grup Immobiliari</t>
        </is>
      </c>
      <c r="E45" s="11" t="inlineStr">
        <is>
          <t>18-02515/1266_1</t>
        </is>
      </c>
      <c r="F45" s="12" t="inlineStr">
        <is>
          <t>2025-02-24</t>
        </is>
      </c>
      <c r="G45" s="11" t="n">
        <v>5</v>
      </c>
      <c r="H45" s="18" t="inlineStr"/>
      <c r="I45" s="124" t="n">
        <v>285000</v>
      </c>
      <c r="J45" s="9" t="inlineStr">
        <is>
          <t>-</t>
        </is>
      </c>
      <c r="K45" s="7" t="inlineStr">
        <is>
          <t>Viviendas</t>
        </is>
      </c>
      <c r="L45" s="7" t="inlineStr">
        <is>
          <t>-</t>
        </is>
      </c>
      <c r="M45" s="10" t="n">
        <v>1966</v>
      </c>
      <c r="N45" s="10" t="n">
        <v>59</v>
      </c>
      <c r="O45" s="7" t="inlineStr">
        <is>
          <t>Vilafranca del Penedès</t>
        </is>
      </c>
      <c r="P45" s="7" t="inlineStr">
        <is>
          <t>Sant Julià</t>
        </is>
      </c>
      <c r="Q45" s="10" t="n">
        <v>90</v>
      </c>
      <c r="R45" s="10" t="inlineStr">
        <is>
          <t>-</t>
        </is>
      </c>
      <c r="S45" s="7" t="inlineStr">
        <is>
          <t>-</t>
        </is>
      </c>
      <c r="T45" s="7" t="inlineStr">
        <is>
          <t>No</t>
        </is>
      </c>
      <c r="U45" s="10" t="n">
        <v>3</v>
      </c>
      <c r="V45" s="10" t="n">
        <v>1</v>
      </c>
      <c r="W45" s="7" t="inlineStr">
        <is>
          <t>-</t>
        </is>
      </c>
      <c r="X45" s="7" t="inlineStr">
        <is>
          <t>Si</t>
        </is>
      </c>
      <c r="Y45" s="7" t="inlineStr">
        <is>
          <t>No</t>
        </is>
      </c>
      <c r="Z45" s="7" t="inlineStr">
        <is>
          <t>No</t>
        </is>
      </c>
      <c r="AA45" s="7" t="inlineStr">
        <is>
          <t>Si</t>
        </is>
      </c>
      <c r="AB45" s="7" t="inlineStr">
        <is>
          <t>Si</t>
        </is>
      </c>
      <c r="AC45" s="126" t="inlineStr">
        <is>
          <t>Aqui</t>
        </is>
      </c>
      <c r="AD45" s="18" t="inlineStr"/>
      <c r="AE45" s="13" t="n">
        <v>3166.666666666667</v>
      </c>
      <c r="AF45" s="13" t="n">
        <v>2445.302445302445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2025-02-19</t>
        </is>
      </c>
      <c r="D46" s="11" t="inlineStr">
        <is>
          <t>Serra Grup Immobiliari</t>
        </is>
      </c>
      <c r="E46" s="11" t="inlineStr">
        <is>
          <t>18-02515/1266_1</t>
        </is>
      </c>
      <c r="F46" s="12" t="inlineStr">
        <is>
          <t>2025-02-24</t>
        </is>
      </c>
      <c r="G46" s="11" t="n">
        <v>5</v>
      </c>
      <c r="H46" s="19" t="inlineStr"/>
      <c r="I46" s="124" t="n">
        <v>285000</v>
      </c>
      <c r="J46" s="9" t="inlineStr">
        <is>
          <t>-</t>
        </is>
      </c>
      <c r="K46" s="7" t="inlineStr">
        <is>
          <t>Viviendas</t>
        </is>
      </c>
      <c r="L46" s="7" t="inlineStr">
        <is>
          <t>-</t>
        </is>
      </c>
      <c r="M46" s="10" t="n">
        <v>1966</v>
      </c>
      <c r="N46" s="10" t="n">
        <v>59</v>
      </c>
      <c r="O46" s="7" t="inlineStr">
        <is>
          <t>Vilafranca del Penedès</t>
        </is>
      </c>
      <c r="P46" s="7" t="inlineStr">
        <is>
          <t>Sant Julià</t>
        </is>
      </c>
      <c r="Q46" s="10" t="n">
        <v>90</v>
      </c>
      <c r="R46" s="10" t="inlineStr">
        <is>
          <t>-</t>
        </is>
      </c>
      <c r="S46" s="7" t="inlineStr">
        <is>
          <t>-</t>
        </is>
      </c>
      <c r="T46" s="7" t="inlineStr">
        <is>
          <t>No</t>
        </is>
      </c>
      <c r="U46" s="10" t="n">
        <v>3</v>
      </c>
      <c r="V46" s="10" t="n">
        <v>1</v>
      </c>
      <c r="W46" s="7" t="inlineStr">
        <is>
          <t>-</t>
        </is>
      </c>
      <c r="X46" s="7" t="inlineStr">
        <is>
          <t>Si</t>
        </is>
      </c>
      <c r="Y46" s="7" t="inlineStr">
        <is>
          <t>No</t>
        </is>
      </c>
      <c r="Z46" s="7" t="inlineStr">
        <is>
          <t>No</t>
        </is>
      </c>
      <c r="AA46" s="7" t="inlineStr">
        <is>
          <t>Si</t>
        </is>
      </c>
      <c r="AB46" s="7" t="inlineStr">
        <is>
          <t>Si</t>
        </is>
      </c>
      <c r="AC46" s="126" t="inlineStr">
        <is>
          <t>Aqui</t>
        </is>
      </c>
      <c r="AD46" s="19" t="inlineStr"/>
      <c r="AE46" s="13" t="n">
        <v>3166.666666666667</v>
      </c>
      <c r="AF46" s="13" t="n">
        <v>2445.302445302445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Actiu</t>
        </is>
      </c>
      <c r="C47" s="12" t="inlineStr">
        <is>
          <t>2025-02-21</t>
        </is>
      </c>
      <c r="D47" s="11" t="inlineStr">
        <is>
          <t>Serra Grup Immobiliari</t>
        </is>
      </c>
      <c r="E47" s="11" t="inlineStr">
        <is>
          <t>6293</t>
        </is>
      </c>
      <c r="F47" s="12" t="inlineStr">
        <is>
          <t>2025-02-26</t>
        </is>
      </c>
      <c r="G47" s="11" t="n">
        <v>5</v>
      </c>
      <c r="H47" s="19" t="inlineStr"/>
      <c r="I47" s="124" t="n">
        <v>268000</v>
      </c>
      <c r="J47" s="9" t="inlineStr">
        <is>
          <t>-</t>
        </is>
      </c>
      <c r="K47" s="7" t="inlineStr">
        <is>
          <t>Viviendas</t>
        </is>
      </c>
      <c r="L47" s="7" t="inlineStr">
        <is>
          <t>Obra Nueva</t>
        </is>
      </c>
      <c r="M47" s="10" t="n">
        <v>2025</v>
      </c>
      <c r="N47" s="10" t="n">
        <v>0</v>
      </c>
      <c r="O47" s="7" t="inlineStr">
        <is>
          <t>Vilafranca del Penedès</t>
        </is>
      </c>
      <c r="P47" s="7" t="inlineStr">
        <is>
          <t>La Girada</t>
        </is>
      </c>
      <c r="Q47" s="10" t="n">
        <v>78</v>
      </c>
      <c r="R47" s="10" t="inlineStr">
        <is>
          <t>-</t>
        </is>
      </c>
      <c r="S47" s="7" t="inlineStr">
        <is>
          <t>-</t>
        </is>
      </c>
      <c r="T47" s="7" t="inlineStr">
        <is>
          <t>Si</t>
        </is>
      </c>
      <c r="U47" s="10" t="n">
        <v>4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Si</t>
        </is>
      </c>
      <c r="AA47" s="7" t="inlineStr">
        <is>
          <t>No</t>
        </is>
      </c>
      <c r="AB47" s="7" t="inlineStr">
        <is>
          <t>No</t>
        </is>
      </c>
      <c r="AC47" s="126" t="inlineStr">
        <is>
          <t>Aqui</t>
        </is>
      </c>
      <c r="AD47" s="19" t="inlineStr"/>
      <c r="AE47" s="13" t="n">
        <v>3435.897435897436</v>
      </c>
      <c r="AF47" s="13" t="n">
        <v>3435.897435897436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2025-02-22</t>
        </is>
      </c>
      <c r="D48" s="11" t="inlineStr">
        <is>
          <t>Serra Grup Immobiliari</t>
        </is>
      </c>
      <c r="E48" s="11" t="inlineStr">
        <is>
          <t>25-5219/1468_1</t>
        </is>
      </c>
      <c r="F48" s="12" t="inlineStr">
        <is>
          <t>2025-02-23</t>
        </is>
      </c>
      <c r="G48" s="11" t="n">
        <v>1</v>
      </c>
      <c r="H48" s="18" t="inlineStr"/>
      <c r="I48" s="124" t="n">
        <v>295000</v>
      </c>
      <c r="J48" s="9" t="inlineStr">
        <is>
          <t>-</t>
        </is>
      </c>
      <c r="K48" s="7" t="inlineStr">
        <is>
          <t>Viviendas</t>
        </is>
      </c>
      <c r="L48" s="7" t="inlineStr">
        <is>
          <t>-</t>
        </is>
      </c>
      <c r="M48" s="10" t="n">
        <v>1991</v>
      </c>
      <c r="N48" s="10" t="n">
        <v>34</v>
      </c>
      <c r="O48" s="7" t="inlineStr">
        <is>
          <t>Vilafranca del Penedès</t>
        </is>
      </c>
      <c r="P48" s="7" t="inlineStr">
        <is>
          <t>Barceloneta - Molí D´En Rovira</t>
        </is>
      </c>
      <c r="Q48" s="10" t="n">
        <v>121</v>
      </c>
      <c r="R48" s="10" t="inlineStr">
        <is>
          <t>-</t>
        </is>
      </c>
      <c r="S48" s="7" t="inlineStr">
        <is>
          <t>-</t>
        </is>
      </c>
      <c r="T48" s="7" t="inlineStr">
        <is>
          <t>No</t>
        </is>
      </c>
      <c r="U48" s="10" t="n">
        <v>3</v>
      </c>
      <c r="V48" s="10" t="n">
        <v>3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Si</t>
        </is>
      </c>
      <c r="AC48" s="126" t="inlineStr">
        <is>
          <t>Aqui</t>
        </is>
      </c>
      <c r="AD48" s="18" t="inlineStr"/>
      <c r="AE48" s="13" t="n">
        <v>2438.01652892562</v>
      </c>
      <c r="AF48" s="13" t="n">
        <v>2083.774811047538</v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Actiu</t>
        </is>
      </c>
      <c r="C49" s="12" t="inlineStr">
        <is>
          <t>2025-02-24</t>
        </is>
      </c>
      <c r="D49" s="11" t="inlineStr">
        <is>
          <t>Serra Grup Immobiliari</t>
        </is>
      </c>
      <c r="E49" s="11" t="inlineStr">
        <is>
          <t>25-5219/1468</t>
        </is>
      </c>
      <c r="F49" s="12" t="inlineStr">
        <is>
          <t>2025-02-26</t>
        </is>
      </c>
      <c r="G49" s="11" t="n">
        <v>2</v>
      </c>
      <c r="H49" s="18" t="inlineStr"/>
      <c r="I49" s="124" t="n">
        <v>295000</v>
      </c>
      <c r="J49" s="9" t="inlineStr">
        <is>
          <t>-</t>
        </is>
      </c>
      <c r="K49" s="7" t="inlineStr">
        <is>
          <t>Viviendas</t>
        </is>
      </c>
      <c r="L49" s="7" t="inlineStr">
        <is>
          <t>-</t>
        </is>
      </c>
      <c r="M49" s="10" t="n">
        <v>1991</v>
      </c>
      <c r="N49" s="10" t="n">
        <v>34</v>
      </c>
      <c r="O49" s="7" t="inlineStr">
        <is>
          <t>Vilafranca del Penedès</t>
        </is>
      </c>
      <c r="P49" s="7" t="inlineStr">
        <is>
          <t>Barceloneta - Molí D´En Rovira</t>
        </is>
      </c>
      <c r="Q49" s="10" t="n">
        <v>121</v>
      </c>
      <c r="R49" s="10" t="inlineStr">
        <is>
          <t>-</t>
        </is>
      </c>
      <c r="S49" s="7" t="inlineStr">
        <is>
          <t>-</t>
        </is>
      </c>
      <c r="T49" s="7" t="inlineStr">
        <is>
          <t>No</t>
        </is>
      </c>
      <c r="U49" s="10" t="n">
        <v>3</v>
      </c>
      <c r="V49" s="10" t="n">
        <v>3</v>
      </c>
      <c r="W49" s="7" t="inlineStr">
        <is>
          <t>-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Si</t>
        </is>
      </c>
      <c r="AB49" s="7" t="inlineStr">
        <is>
          <t>Si</t>
        </is>
      </c>
      <c r="AC49" s="126" t="inlineStr">
        <is>
          <t>Aqui</t>
        </is>
      </c>
      <c r="AD49" s="18" t="inlineStr"/>
      <c r="AE49" s="13" t="n">
        <v>2438.01652892562</v>
      </c>
      <c r="AF49" s="13" t="n">
        <v>2083.774811047538</v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Actiu</t>
        </is>
      </c>
      <c r="C50" s="12" t="inlineStr">
        <is>
          <t>2025-02-25</t>
        </is>
      </c>
      <c r="D50" s="11" t="inlineStr">
        <is>
          <t>Serra Grup Immobiliari</t>
        </is>
      </c>
      <c r="E50" s="11" t="inlineStr">
        <is>
          <t>6298</t>
        </is>
      </c>
      <c r="F50" s="12" t="inlineStr">
        <is>
          <t>2025-02-26</t>
        </is>
      </c>
      <c r="G50" s="11" t="n">
        <v>1</v>
      </c>
      <c r="H50" s="19" t="inlineStr"/>
      <c r="I50" s="124" t="n">
        <v>284000</v>
      </c>
      <c r="J50" s="9" t="inlineStr">
        <is>
          <t>-</t>
        </is>
      </c>
      <c r="K50" s="7" t="inlineStr">
        <is>
          <t>Viviendas</t>
        </is>
      </c>
      <c r="L50" s="7" t="inlineStr">
        <is>
          <t>Nuevo</t>
        </is>
      </c>
      <c r="M50" s="10" t="n">
        <v>2025</v>
      </c>
      <c r="N50" s="10" t="n">
        <v>0</v>
      </c>
      <c r="O50" s="7" t="inlineStr">
        <is>
          <t>Vilafranca del Penedès</t>
        </is>
      </c>
      <c r="P50" s="7" t="inlineStr">
        <is>
          <t>La Girada</t>
        </is>
      </c>
      <c r="Q50" s="10" t="n">
        <v>78</v>
      </c>
      <c r="R50" s="10" t="inlineStr">
        <is>
          <t>-</t>
        </is>
      </c>
      <c r="S50" s="7" t="inlineStr">
        <is>
          <t>-</t>
        </is>
      </c>
      <c r="T50" s="7" t="inlineStr">
        <is>
          <t>Si</t>
        </is>
      </c>
      <c r="U50" s="10" t="n">
        <v>4</v>
      </c>
      <c r="V50" s="10" t="n">
        <v>2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Si</t>
        </is>
      </c>
      <c r="AA50" s="7" t="inlineStr">
        <is>
          <t>No</t>
        </is>
      </c>
      <c r="AB50" s="7" t="inlineStr">
        <is>
          <t>No</t>
        </is>
      </c>
      <c r="AC50" s="126" t="inlineStr">
        <is>
          <t>Aqui</t>
        </is>
      </c>
      <c r="AD50" s="19" t="inlineStr"/>
      <c r="AE50" s="13" t="n">
        <v>3641.025641025641</v>
      </c>
      <c r="AF50" s="13" t="n">
        <v>3641.025641025641</v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Actiu</t>
        </is>
      </c>
      <c r="C51" s="12" t="inlineStr">
        <is>
          <t>2025-02-25</t>
        </is>
      </c>
      <c r="D51" s="11" t="inlineStr">
        <is>
          <t>Serra Grup Immobiliari</t>
        </is>
      </c>
      <c r="E51" s="11" t="inlineStr">
        <is>
          <t>6236</t>
        </is>
      </c>
      <c r="F51" s="12" t="inlineStr">
        <is>
          <t>2025-02-26</t>
        </is>
      </c>
      <c r="G51" s="11" t="n">
        <v>1</v>
      </c>
      <c r="H51" s="19" t="inlineStr"/>
      <c r="I51" s="124" t="n">
        <v>198000</v>
      </c>
      <c r="J51" s="9" t="inlineStr">
        <is>
          <t>-</t>
        </is>
      </c>
      <c r="K51" s="7" t="inlineStr">
        <is>
          <t>Viviendas</t>
        </is>
      </c>
      <c r="L51" s="7" t="inlineStr">
        <is>
          <t>Buen estado</t>
        </is>
      </c>
      <c r="M51" s="10" t="n">
        <v>1977</v>
      </c>
      <c r="N51" s="10" t="n">
        <v>48</v>
      </c>
      <c r="O51" s="7" t="inlineStr">
        <is>
          <t>Vilafranca del Penedès</t>
        </is>
      </c>
      <c r="P51" s="7" t="inlineStr">
        <is>
          <t>Poble nou</t>
        </is>
      </c>
      <c r="Q51" s="10" t="n">
        <v>72</v>
      </c>
      <c r="R51" s="10" t="inlineStr">
        <is>
          <t>-</t>
        </is>
      </c>
      <c r="S51" s="7" t="inlineStr">
        <is>
          <t>-</t>
        </is>
      </c>
      <c r="T51" s="7" t="inlineStr">
        <is>
          <t>Si</t>
        </is>
      </c>
      <c r="U51" s="10" t="n">
        <v>3</v>
      </c>
      <c r="V51" s="10" t="n">
        <v>1</v>
      </c>
      <c r="W51" s="7" t="inlineStr">
        <is>
          <t>-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Si</t>
        </is>
      </c>
      <c r="AA51" s="7" t="inlineStr">
        <is>
          <t>Si</t>
        </is>
      </c>
      <c r="AB51" s="7" t="inlineStr">
        <is>
          <t>No</t>
        </is>
      </c>
      <c r="AC51" s="126" t="inlineStr">
        <is>
          <t>Aqui</t>
        </is>
      </c>
      <c r="AD51" s="19" t="inlineStr"/>
      <c r="AE51" s="13" t="n">
        <v>2750</v>
      </c>
      <c r="AF51" s="13" t="n">
        <v>2217.741935483871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Actiu</t>
        </is>
      </c>
      <c r="C52" s="12" t="inlineStr">
        <is>
          <t>2025-02-25</t>
        </is>
      </c>
      <c r="D52" s="11" t="inlineStr">
        <is>
          <t>Serra Grup Immobiliari</t>
        </is>
      </c>
      <c r="E52" s="11" t="inlineStr">
        <is>
          <t>18-02515/1266</t>
        </is>
      </c>
      <c r="F52" s="12" t="inlineStr">
        <is>
          <t>2025-02-26</t>
        </is>
      </c>
      <c r="G52" s="11" t="n">
        <v>1</v>
      </c>
      <c r="H52" s="19" t="inlineStr"/>
      <c r="I52" s="124" t="n">
        <v>285000</v>
      </c>
      <c r="J52" s="9" t="inlineStr">
        <is>
          <t>-</t>
        </is>
      </c>
      <c r="K52" s="7" t="inlineStr">
        <is>
          <t>Viviendas</t>
        </is>
      </c>
      <c r="L52" s="7" t="inlineStr">
        <is>
          <t>-</t>
        </is>
      </c>
      <c r="M52" s="10" t="n">
        <v>1966</v>
      </c>
      <c r="N52" s="10" t="n">
        <v>59</v>
      </c>
      <c r="O52" s="7" t="inlineStr">
        <is>
          <t>Vilafranca del Penedès</t>
        </is>
      </c>
      <c r="P52" s="7" t="inlineStr">
        <is>
          <t>Sant Julià</t>
        </is>
      </c>
      <c r="Q52" s="10" t="n">
        <v>90</v>
      </c>
      <c r="R52" s="10" t="inlineStr">
        <is>
          <t>-</t>
        </is>
      </c>
      <c r="S52" s="7" t="inlineStr">
        <is>
          <t>-</t>
        </is>
      </c>
      <c r="T52" s="7" t="inlineStr">
        <is>
          <t>No</t>
        </is>
      </c>
      <c r="U52" s="10" t="n">
        <v>3</v>
      </c>
      <c r="V52" s="10" t="n">
        <v>1</v>
      </c>
      <c r="W52" s="7" t="inlineStr">
        <is>
          <t>-</t>
        </is>
      </c>
      <c r="X52" s="7" t="inlineStr">
        <is>
          <t>Si</t>
        </is>
      </c>
      <c r="Y52" s="7" t="inlineStr">
        <is>
          <t>No</t>
        </is>
      </c>
      <c r="Z52" s="7" t="inlineStr">
        <is>
          <t>No</t>
        </is>
      </c>
      <c r="AA52" s="7" t="inlineStr">
        <is>
          <t>Si</t>
        </is>
      </c>
      <c r="AB52" s="7" t="inlineStr">
        <is>
          <t>Si</t>
        </is>
      </c>
      <c r="AC52" s="126" t="inlineStr">
        <is>
          <t>Aqui</t>
        </is>
      </c>
      <c r="AD52" s="19" t="inlineStr"/>
      <c r="AE52" s="13" t="n">
        <v>3166.666666666667</v>
      </c>
      <c r="AF52" s="13" t="n">
        <v>2445.302445302445</v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Actiu</t>
        </is>
      </c>
      <c r="C53" s="12" t="inlineStr">
        <is>
          <t>2025-02-25</t>
        </is>
      </c>
      <c r="D53" s="11" t="inlineStr">
        <is>
          <t>Serra Grup Immobiliari</t>
        </is>
      </c>
      <c r="E53" s="11" t="inlineStr">
        <is>
          <t>18-02515/1266</t>
        </is>
      </c>
      <c r="F53" s="12" t="inlineStr">
        <is>
          <t>2025-02-26</t>
        </is>
      </c>
      <c r="G53" s="11" t="n">
        <v>1</v>
      </c>
      <c r="H53" s="19" t="inlineStr"/>
      <c r="I53" s="124" t="n">
        <v>285000</v>
      </c>
      <c r="J53" s="9" t="inlineStr">
        <is>
          <t>-</t>
        </is>
      </c>
      <c r="K53" s="7" t="inlineStr">
        <is>
          <t>Viviendas</t>
        </is>
      </c>
      <c r="L53" s="7" t="inlineStr">
        <is>
          <t>-</t>
        </is>
      </c>
      <c r="M53" s="10" t="n">
        <v>1966</v>
      </c>
      <c r="N53" s="10" t="n">
        <v>59</v>
      </c>
      <c r="O53" s="7" t="inlineStr">
        <is>
          <t>Vilafranca del Penedès</t>
        </is>
      </c>
      <c r="P53" s="7" t="inlineStr">
        <is>
          <t>Sant Julià</t>
        </is>
      </c>
      <c r="Q53" s="10" t="n">
        <v>90</v>
      </c>
      <c r="R53" s="10" t="inlineStr">
        <is>
          <t>-</t>
        </is>
      </c>
      <c r="S53" s="7" t="inlineStr">
        <is>
          <t>-</t>
        </is>
      </c>
      <c r="T53" s="7" t="inlineStr">
        <is>
          <t>No</t>
        </is>
      </c>
      <c r="U53" s="10" t="n">
        <v>3</v>
      </c>
      <c r="V53" s="10" t="n">
        <v>1</v>
      </c>
      <c r="W53" s="7" t="inlineStr">
        <is>
          <t>-</t>
        </is>
      </c>
      <c r="X53" s="7" t="inlineStr">
        <is>
          <t>Si</t>
        </is>
      </c>
      <c r="Y53" s="7" t="inlineStr">
        <is>
          <t>No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126" t="inlineStr">
        <is>
          <t>Aqui</t>
        </is>
      </c>
      <c r="AD53" s="19" t="inlineStr"/>
      <c r="AE53" s="13" t="n">
        <v>3166.666666666667</v>
      </c>
      <c r="AF53" s="13" t="n">
        <v>2445.302445302445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Actiu</t>
        </is>
      </c>
      <c r="C54" s="12" t="inlineStr">
        <is>
          <t>2025-02-26</t>
        </is>
      </c>
      <c r="D54" s="11" t="inlineStr">
        <is>
          <t>Serra Grup Immobiliari</t>
        </is>
      </c>
      <c r="E54" s="11" t="inlineStr">
        <is>
          <t>5959</t>
        </is>
      </c>
      <c r="F54" s="12" t="inlineStr">
        <is>
          <t>2025-02-26</t>
        </is>
      </c>
      <c r="G54" s="11" t="n">
        <v>0</v>
      </c>
      <c r="H54" s="19" t="inlineStr"/>
      <c r="I54" s="124" t="n">
        <v>450000</v>
      </c>
      <c r="J54" s="9" t="inlineStr">
        <is>
          <t>-</t>
        </is>
      </c>
      <c r="K54" s="7" t="inlineStr">
        <is>
          <t>Viviendas</t>
        </is>
      </c>
      <c r="L54" s="7" t="inlineStr">
        <is>
          <t>Buen estado</t>
        </is>
      </c>
      <c r="M54" s="10" t="n">
        <v>1960</v>
      </c>
      <c r="N54" s="10" t="n">
        <v>65</v>
      </c>
      <c r="O54" s="7" t="inlineStr">
        <is>
          <t>Vilafranca del Penedès</t>
        </is>
      </c>
      <c r="P54" s="7" t="inlineStr">
        <is>
          <t>LES CLOTES</t>
        </is>
      </c>
      <c r="Q54" s="10" t="n">
        <v>355</v>
      </c>
      <c r="R54" s="10" t="inlineStr">
        <is>
          <t>-</t>
        </is>
      </c>
      <c r="S54" s="7" t="inlineStr">
        <is>
          <t>-</t>
        </is>
      </c>
      <c r="T54" s="7" t="inlineStr">
        <is>
          <t>No</t>
        </is>
      </c>
      <c r="U54" s="10" t="n">
        <v>4</v>
      </c>
      <c r="V54" s="10" t="n">
        <v>1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126" t="inlineStr">
        <is>
          <t>Aqui</t>
        </is>
      </c>
      <c r="AD54" s="19" t="inlineStr"/>
      <c r="AE54" s="13" t="n">
        <v>1267.605633802817</v>
      </c>
      <c r="AF54" s="13" t="n">
        <v>956.6834972096732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n"/>
      <c r="C55" s="12" t="n"/>
      <c r="D55" s="11" t="n"/>
      <c r="E55" s="11" t="n"/>
      <c r="F55" s="12" t="n"/>
      <c r="G55" s="11" t="n"/>
      <c r="H55" s="18" t="n"/>
      <c r="I55" s="124" t="n"/>
      <c r="J55" s="9" t="n"/>
      <c r="K55" s="7" t="n"/>
      <c r="L55" s="7" t="n"/>
      <c r="M55" s="10" t="n"/>
      <c r="N55" s="10" t="n"/>
      <c r="O55" s="7" t="n"/>
      <c r="P55" s="7" t="n"/>
      <c r="Q55" s="10" t="n"/>
      <c r="R55" s="10" t="n"/>
      <c r="S55" s="7" t="n"/>
      <c r="T55" s="7" t="n"/>
      <c r="U55" s="10" t="n"/>
      <c r="V55" s="10" t="n"/>
      <c r="W55" s="7" t="n"/>
      <c r="X55" s="7" t="n"/>
      <c r="Y55" s="7" t="n"/>
      <c r="Z55" s="7" t="n"/>
      <c r="AA55" s="7" t="n"/>
      <c r="AB55" s="7" t="n"/>
      <c r="AC55" s="65" t="n"/>
      <c r="AD55" s="18" t="n"/>
      <c r="AE55" s="13" t="n"/>
      <c r="AF55" s="13" t="n"/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n"/>
      <c r="C56" s="12" t="n"/>
      <c r="D56" s="11" t="n"/>
      <c r="E56" s="11" t="n"/>
      <c r="F56" s="12" t="n"/>
      <c r="G56" s="11" t="n"/>
      <c r="H56" s="19" t="n"/>
      <c r="I56" s="124" t="n"/>
      <c r="J56" s="9" t="n"/>
      <c r="K56" s="7" t="n"/>
      <c r="L56" s="7" t="n"/>
      <c r="M56" s="10" t="n"/>
      <c r="N56" s="10" t="n"/>
      <c r="O56" s="7" t="n"/>
      <c r="P56" s="7" t="n"/>
      <c r="Q56" s="10" t="n"/>
      <c r="R56" s="10" t="n"/>
      <c r="S56" s="7" t="n"/>
      <c r="T56" s="7" t="n"/>
      <c r="U56" s="10" t="n"/>
      <c r="V56" s="10" t="n"/>
      <c r="W56" s="7" t="n"/>
      <c r="X56" s="7" t="n"/>
      <c r="Y56" s="7" t="n"/>
      <c r="Z56" s="7" t="n"/>
      <c r="AA56" s="7" t="n"/>
      <c r="AB56" s="7" t="n"/>
      <c r="AC56" s="65" t="n"/>
      <c r="AD56" s="19" t="n"/>
      <c r="AE56" s="13" t="n"/>
      <c r="AF56" s="13" t="n"/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n"/>
      <c r="C57" s="12" t="n"/>
      <c r="D57" s="11" t="n"/>
      <c r="E57" s="11" t="n"/>
      <c r="F57" s="12" t="n"/>
      <c r="G57" s="11" t="n"/>
      <c r="H57" s="19" t="n"/>
      <c r="I57" s="124" t="n"/>
      <c r="J57" s="9" t="n"/>
      <c r="K57" s="7" t="n"/>
      <c r="L57" s="7" t="n"/>
      <c r="M57" s="10" t="n"/>
      <c r="N57" s="10" t="n"/>
      <c r="O57" s="7" t="n"/>
      <c r="P57" s="7" t="n"/>
      <c r="Q57" s="10" t="n"/>
      <c r="R57" s="10" t="n"/>
      <c r="S57" s="7" t="n"/>
      <c r="T57" s="7" t="n"/>
      <c r="U57" s="10" t="n"/>
      <c r="V57" s="10" t="n"/>
      <c r="W57" s="7" t="n"/>
      <c r="X57" s="7" t="n"/>
      <c r="Y57" s="7" t="n"/>
      <c r="Z57" s="7" t="n"/>
      <c r="AA57" s="7" t="n"/>
      <c r="AB57" s="7" t="n"/>
      <c r="AC57" s="73" t="n"/>
      <c r="AD57" s="19" t="n"/>
      <c r="AE57" s="13" t="n"/>
      <c r="AF57" s="13" t="n"/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n"/>
      <c r="C58" s="12" t="n"/>
      <c r="D58" s="11" t="n"/>
      <c r="E58" s="11" t="n"/>
      <c r="F58" s="12" t="n"/>
      <c r="G58" s="11" t="n"/>
      <c r="H58" s="18" t="n"/>
      <c r="I58" s="124" t="n"/>
      <c r="J58" s="9" t="n"/>
      <c r="K58" s="7" t="n"/>
      <c r="L58" s="7" t="n"/>
      <c r="M58" s="10" t="n"/>
      <c r="N58" s="10" t="n"/>
      <c r="O58" s="7" t="n"/>
      <c r="P58" s="7" t="n"/>
      <c r="Q58" s="10" t="n"/>
      <c r="R58" s="10" t="n"/>
      <c r="S58" s="7" t="n"/>
      <c r="T58" s="7" t="n"/>
      <c r="U58" s="10" t="n"/>
      <c r="V58" s="10" t="n"/>
      <c r="W58" s="7" t="n"/>
      <c r="X58" s="7" t="n"/>
      <c r="Y58" s="7" t="n"/>
      <c r="Z58" s="7" t="n"/>
      <c r="AA58" s="7" t="n"/>
      <c r="AB58" s="7" t="n"/>
      <c r="AC58" s="74" t="n"/>
      <c r="AD58" s="18" t="n"/>
      <c r="AE58" s="13" t="n"/>
      <c r="AF58" s="13" t="n"/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n"/>
      <c r="C59" s="12" t="n"/>
      <c r="D59" s="11" t="n"/>
      <c r="E59" s="11" t="n"/>
      <c r="F59" s="12" t="n"/>
      <c r="G59" s="11" t="n"/>
      <c r="H59" s="19" t="n"/>
      <c r="I59" s="124" t="n"/>
      <c r="J59" s="9" t="n"/>
      <c r="K59" s="7" t="n"/>
      <c r="L59" s="7" t="n"/>
      <c r="M59" s="10" t="n"/>
      <c r="N59" s="10" t="n"/>
      <c r="O59" s="7" t="n"/>
      <c r="P59" s="7" t="n"/>
      <c r="Q59" s="10" t="n"/>
      <c r="R59" s="10" t="n"/>
      <c r="S59" s="7" t="n"/>
      <c r="T59" s="7" t="n"/>
      <c r="U59" s="10" t="n"/>
      <c r="V59" s="10" t="n"/>
      <c r="W59" s="7" t="n"/>
      <c r="X59" s="7" t="n"/>
      <c r="Y59" s="7" t="n"/>
      <c r="Z59" s="7" t="n"/>
      <c r="AA59" s="7" t="n"/>
      <c r="AB59" s="7" t="n"/>
      <c r="AC59" s="74" t="n"/>
      <c r="AD59" s="19" t="n"/>
      <c r="AE59" s="13" t="n"/>
      <c r="AF59" s="13" t="n"/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n"/>
      <c r="C60" s="12" t="n"/>
      <c r="D60" s="11" t="n"/>
      <c r="E60" s="11" t="n"/>
      <c r="F60" s="12" t="n"/>
      <c r="G60" s="11" t="n"/>
      <c r="H60" s="19" t="n"/>
      <c r="I60" s="124" t="n"/>
      <c r="J60" s="9" t="n"/>
      <c r="K60" s="7" t="n"/>
      <c r="L60" s="7" t="n"/>
      <c r="M60" s="10" t="n"/>
      <c r="N60" s="10" t="n"/>
      <c r="O60" s="7" t="n"/>
      <c r="P60" s="7" t="n"/>
      <c r="Q60" s="10" t="n"/>
      <c r="R60" s="10" t="n"/>
      <c r="S60" s="7" t="n"/>
      <c r="T60" s="7" t="n"/>
      <c r="U60" s="10" t="n"/>
      <c r="V60" s="10" t="n"/>
      <c r="W60" s="7" t="n"/>
      <c r="X60" s="7" t="n"/>
      <c r="Y60" s="7" t="n"/>
      <c r="Z60" s="7" t="n"/>
      <c r="AA60" s="7" t="n"/>
      <c r="AB60" s="7" t="n"/>
      <c r="AC60" s="74" t="n"/>
      <c r="AD60" s="19" t="n"/>
      <c r="AE60" s="13" t="n"/>
      <c r="AF60" s="13" t="n"/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n"/>
      <c r="C61" s="12" t="n"/>
      <c r="D61" s="11" t="n"/>
      <c r="E61" s="11" t="n"/>
      <c r="F61" s="12" t="n"/>
      <c r="G61" s="11" t="n"/>
      <c r="H61" s="19" t="n"/>
      <c r="I61" s="124" t="n"/>
      <c r="J61" s="9" t="n"/>
      <c r="K61" s="7" t="n"/>
      <c r="L61" s="7" t="n"/>
      <c r="M61" s="10" t="n"/>
      <c r="N61" s="10" t="n"/>
      <c r="O61" s="7" t="n"/>
      <c r="P61" s="7" t="n"/>
      <c r="Q61" s="10" t="n"/>
      <c r="R61" s="10" t="n"/>
      <c r="S61" s="7" t="n"/>
      <c r="T61" s="7" t="n"/>
      <c r="U61" s="10" t="n"/>
      <c r="V61" s="10" t="n"/>
      <c r="W61" s="7" t="n"/>
      <c r="X61" s="7" t="n"/>
      <c r="Y61" s="7" t="n"/>
      <c r="Z61" s="7" t="n"/>
      <c r="AA61" s="7" t="n"/>
      <c r="AB61" s="7" t="n"/>
      <c r="AC61" s="71" t="n"/>
      <c r="AD61" s="19" t="n"/>
      <c r="AE61" s="13" t="n"/>
      <c r="AF61" s="13" t="n"/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n"/>
      <c r="C62" s="12" t="n"/>
      <c r="D62" s="11" t="n"/>
      <c r="E62" s="11" t="n"/>
      <c r="F62" s="12" t="n"/>
      <c r="G62" s="11" t="n"/>
      <c r="H62" s="18" t="n"/>
      <c r="I62" s="124" t="n"/>
      <c r="J62" s="9" t="n"/>
      <c r="K62" s="7" t="n"/>
      <c r="L62" s="7" t="n"/>
      <c r="M62" s="10" t="n"/>
      <c r="N62" s="10" t="n"/>
      <c r="O62" s="7" t="n"/>
      <c r="P62" s="7" t="n"/>
      <c r="Q62" s="10" t="n"/>
      <c r="R62" s="10" t="n"/>
      <c r="S62" s="7" t="n"/>
      <c r="T62" s="7" t="n"/>
      <c r="U62" s="10" t="n"/>
      <c r="V62" s="10" t="n"/>
      <c r="W62" s="7" t="n"/>
      <c r="X62" s="7" t="n"/>
      <c r="Y62" s="7" t="n"/>
      <c r="Z62" s="7" t="n"/>
      <c r="AA62" s="7" t="n"/>
      <c r="AB62" s="7" t="n"/>
      <c r="AC62" s="72" t="n"/>
      <c r="AD62" s="18" t="n"/>
      <c r="AE62" s="13" t="n"/>
      <c r="AF62" s="13" t="n"/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n"/>
      <c r="C63" s="12" t="n"/>
      <c r="D63" s="11" t="n"/>
      <c r="E63" s="11" t="n"/>
      <c r="F63" s="12" t="n"/>
      <c r="G63" s="11" t="n"/>
      <c r="H63" s="19" t="n"/>
      <c r="I63" s="124" t="n"/>
      <c r="J63" s="9" t="n"/>
      <c r="K63" s="7" t="n"/>
      <c r="L63" s="7" t="n"/>
      <c r="M63" s="10" t="n"/>
      <c r="N63" s="10" t="n"/>
      <c r="O63" s="7" t="n"/>
      <c r="P63" s="7" t="n"/>
      <c r="Q63" s="10" t="n"/>
      <c r="R63" s="10" t="n"/>
      <c r="S63" s="7" t="n"/>
      <c r="T63" s="7" t="n"/>
      <c r="U63" s="10" t="n"/>
      <c r="V63" s="10" t="n"/>
      <c r="W63" s="7" t="n"/>
      <c r="X63" s="7" t="n"/>
      <c r="Y63" s="7" t="n"/>
      <c r="Z63" s="7" t="n"/>
      <c r="AA63" s="7" t="n"/>
      <c r="AB63" s="7" t="n"/>
      <c r="AC63" s="76" t="n"/>
      <c r="AD63" s="19" t="n"/>
      <c r="AE63" s="13" t="n"/>
      <c r="AF63" s="13" t="n"/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n"/>
      <c r="C64" s="12" t="n"/>
      <c r="D64" s="11" t="n"/>
      <c r="E64" s="11" t="n"/>
      <c r="F64" s="12" t="n"/>
      <c r="G64" s="11" t="n"/>
      <c r="H64" s="19" t="n"/>
      <c r="I64" s="124" t="n"/>
      <c r="J64" s="9" t="n"/>
      <c r="K64" s="7" t="n"/>
      <c r="L64" s="7" t="n"/>
      <c r="M64" s="10" t="n"/>
      <c r="N64" s="10" t="n"/>
      <c r="O64" s="7" t="n"/>
      <c r="P64" s="7" t="n"/>
      <c r="Q64" s="10" t="n"/>
      <c r="R64" s="10" t="n"/>
      <c r="S64" s="7" t="n"/>
      <c r="T64" s="7" t="n"/>
      <c r="U64" s="10" t="n"/>
      <c r="V64" s="10" t="n"/>
      <c r="W64" s="7" t="n"/>
      <c r="X64" s="7" t="n"/>
      <c r="Y64" s="7" t="n"/>
      <c r="Z64" s="7" t="n"/>
      <c r="AA64" s="7" t="n"/>
      <c r="AB64" s="7" t="n"/>
      <c r="AC64" s="77" t="n"/>
      <c r="AD64" s="19" t="n"/>
      <c r="AE64" s="13" t="n"/>
      <c r="AF64" s="13" t="n"/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n"/>
      <c r="C65" s="12" t="n"/>
      <c r="D65" s="11" t="n"/>
      <c r="E65" s="11" t="n"/>
      <c r="F65" s="12" t="n"/>
      <c r="G65" s="11" t="n"/>
      <c r="H65" s="18" t="n"/>
      <c r="I65" s="124" t="n"/>
      <c r="J65" s="9" t="n"/>
      <c r="K65" s="7" t="n"/>
      <c r="L65" s="7" t="n"/>
      <c r="M65" s="10" t="n"/>
      <c r="N65" s="10" t="n"/>
      <c r="O65" s="7" t="n"/>
      <c r="P65" s="7" t="n"/>
      <c r="Q65" s="10" t="n"/>
      <c r="R65" s="10" t="n"/>
      <c r="S65" s="7" t="n"/>
      <c r="T65" s="7" t="n"/>
      <c r="U65" s="10" t="n"/>
      <c r="V65" s="10" t="n"/>
      <c r="W65" s="7" t="n"/>
      <c r="X65" s="7" t="n"/>
      <c r="Y65" s="7" t="n"/>
      <c r="Z65" s="7" t="n"/>
      <c r="AA65" s="7" t="n"/>
      <c r="AB65" s="7" t="n"/>
      <c r="AC65" s="77" t="n"/>
      <c r="AD65" s="18" t="n"/>
      <c r="AE65" s="13" t="n"/>
      <c r="AF65" s="13" t="n"/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n"/>
      <c r="C66" s="12" t="n"/>
      <c r="D66" s="11" t="n"/>
      <c r="E66" s="11" t="n"/>
      <c r="F66" s="12" t="n"/>
      <c r="G66" s="11" t="n"/>
      <c r="H66" s="19" t="n"/>
      <c r="I66" s="124" t="n"/>
      <c r="J66" s="9" t="n"/>
      <c r="K66" s="7" t="n"/>
      <c r="L66" s="7" t="n"/>
      <c r="M66" s="10" t="n"/>
      <c r="N66" s="10" t="n"/>
      <c r="O66" s="7" t="n"/>
      <c r="P66" s="7" t="n"/>
      <c r="Q66" s="10" t="n"/>
      <c r="R66" s="10" t="n"/>
      <c r="S66" s="7" t="n"/>
      <c r="T66" s="7" t="n"/>
      <c r="U66" s="10" t="n"/>
      <c r="V66" s="10" t="n"/>
      <c r="W66" s="7" t="n"/>
      <c r="X66" s="7" t="n"/>
      <c r="Y66" s="7" t="n"/>
      <c r="Z66" s="7" t="n"/>
      <c r="AA66" s="7" t="n"/>
      <c r="AB66" s="7" t="n"/>
      <c r="AC66" s="77" t="n"/>
      <c r="AD66" s="19" t="n"/>
      <c r="AE66" s="13" t="n"/>
      <c r="AF66" s="13" t="n"/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n"/>
      <c r="C67" s="12" t="n"/>
      <c r="D67" s="11" t="n"/>
      <c r="E67" s="11" t="n"/>
      <c r="F67" s="12" t="n"/>
      <c r="G67" s="11" t="n"/>
      <c r="H67" s="19" t="n"/>
      <c r="I67" s="124" t="n"/>
      <c r="J67" s="9" t="n"/>
      <c r="K67" s="7" t="n"/>
      <c r="L67" s="7" t="n"/>
      <c r="M67" s="10" t="n"/>
      <c r="N67" s="10" t="n"/>
      <c r="O67" s="7" t="n"/>
      <c r="P67" s="7" t="n"/>
      <c r="Q67" s="10" t="n"/>
      <c r="R67" s="10" t="n"/>
      <c r="S67" s="7" t="n"/>
      <c r="T67" s="7" t="n"/>
      <c r="U67" s="10" t="n"/>
      <c r="V67" s="10" t="n"/>
      <c r="W67" s="7" t="n"/>
      <c r="X67" s="7" t="n"/>
      <c r="Y67" s="7" t="n"/>
      <c r="Z67" s="7" t="n"/>
      <c r="AA67" s="7" t="n"/>
      <c r="AB67" s="7" t="n"/>
      <c r="AC67" s="77" t="n"/>
      <c r="AD67" s="19" t="n"/>
      <c r="AE67" s="13" t="n"/>
      <c r="AF67" s="13" t="n"/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n"/>
      <c r="C68" s="12" t="n"/>
      <c r="D68" s="11" t="n"/>
      <c r="E68" s="11" t="n"/>
      <c r="F68" s="12" t="n"/>
      <c r="G68" s="11" t="n"/>
      <c r="H68" s="18" t="n"/>
      <c r="I68" s="124" t="n"/>
      <c r="J68" s="9" t="n"/>
      <c r="K68" s="7" t="n"/>
      <c r="L68" s="7" t="n"/>
      <c r="M68" s="10" t="n"/>
      <c r="N68" s="10" t="n"/>
      <c r="O68" s="7" t="n"/>
      <c r="P68" s="7" t="n"/>
      <c r="Q68" s="10" t="n"/>
      <c r="R68" s="10" t="n"/>
      <c r="S68" s="7" t="n"/>
      <c r="T68" s="7" t="n"/>
      <c r="U68" s="10" t="n"/>
      <c r="V68" s="10" t="n"/>
      <c r="W68" s="7" t="n"/>
      <c r="X68" s="7" t="n"/>
      <c r="Y68" s="7" t="n"/>
      <c r="Z68" s="7" t="n"/>
      <c r="AA68" s="7" t="n"/>
      <c r="AB68" s="7" t="n"/>
      <c r="AC68" s="77" t="n"/>
      <c r="AD68" s="18" t="n"/>
      <c r="AE68" s="13" t="n"/>
      <c r="AF68" s="13" t="n"/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n"/>
      <c r="C69" s="12" t="n"/>
      <c r="D69" s="11" t="n"/>
      <c r="E69" s="11" t="n"/>
      <c r="F69" s="12" t="n"/>
      <c r="G69" s="11" t="n"/>
      <c r="H69" s="19" t="n"/>
      <c r="I69" s="124" t="n"/>
      <c r="J69" s="9" t="n"/>
      <c r="K69" s="7" t="n"/>
      <c r="L69" s="7" t="n"/>
      <c r="M69" s="10" t="n"/>
      <c r="N69" s="10" t="n"/>
      <c r="O69" s="7" t="n"/>
      <c r="P69" s="7" t="n"/>
      <c r="Q69" s="10" t="n"/>
      <c r="R69" s="10" t="n"/>
      <c r="S69" s="7" t="n"/>
      <c r="T69" s="7" t="n"/>
      <c r="U69" s="10" t="n"/>
      <c r="V69" s="10" t="n"/>
      <c r="W69" s="7" t="n"/>
      <c r="X69" s="7" t="n"/>
      <c r="Y69" s="7" t="n"/>
      <c r="Z69" s="7" t="n"/>
      <c r="AA69" s="7" t="n"/>
      <c r="AB69" s="7" t="n"/>
      <c r="AC69" s="77" t="n"/>
      <c r="AD69" s="19" t="n"/>
      <c r="AE69" s="13" t="n"/>
      <c r="AF69" s="13" t="n"/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n"/>
      <c r="C70" s="12" t="n"/>
      <c r="D70" s="11" t="n"/>
      <c r="E70" s="11" t="n"/>
      <c r="F70" s="12" t="n"/>
      <c r="G70" s="11" t="n"/>
      <c r="H70" s="19" t="n"/>
      <c r="I70" s="124" t="n"/>
      <c r="J70" s="9" t="n"/>
      <c r="K70" s="7" t="n"/>
      <c r="L70" s="7" t="n"/>
      <c r="M70" s="10" t="n"/>
      <c r="N70" s="10" t="n"/>
      <c r="O70" s="7" t="n"/>
      <c r="P70" s="7" t="n"/>
      <c r="Q70" s="10" t="n"/>
      <c r="R70" s="10" t="n"/>
      <c r="S70" s="7" t="n"/>
      <c r="T70" s="7" t="n"/>
      <c r="U70" s="10" t="n"/>
      <c r="V70" s="10" t="n"/>
      <c r="W70" s="7" t="n"/>
      <c r="X70" s="7" t="n"/>
      <c r="Y70" s="7" t="n"/>
      <c r="Z70" s="7" t="n"/>
      <c r="AA70" s="7" t="n"/>
      <c r="AB70" s="7" t="n"/>
      <c r="AC70" s="77" t="n"/>
      <c r="AD70" s="19" t="n"/>
      <c r="AE70" s="13" t="n"/>
      <c r="AF70" s="13" t="n"/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n"/>
      <c r="C71" s="12" t="n"/>
      <c r="D71" s="11" t="n"/>
      <c r="E71" s="11" t="n"/>
      <c r="F71" s="12" t="n"/>
      <c r="G71" s="11" t="n"/>
      <c r="H71" s="18" t="n"/>
      <c r="I71" s="124" t="n"/>
      <c r="J71" s="9" t="n"/>
      <c r="K71" s="7" t="n"/>
      <c r="L71" s="7" t="n"/>
      <c r="M71" s="10" t="n"/>
      <c r="N71" s="10" t="n"/>
      <c r="O71" s="7" t="n"/>
      <c r="P71" s="7" t="n"/>
      <c r="Q71" s="10" t="n"/>
      <c r="R71" s="10" t="n"/>
      <c r="S71" s="7" t="n"/>
      <c r="T71" s="7" t="n"/>
      <c r="U71" s="10" t="n"/>
      <c r="V71" s="10" t="n"/>
      <c r="W71" s="7" t="n"/>
      <c r="X71" s="7" t="n"/>
      <c r="Y71" s="7" t="n"/>
      <c r="Z71" s="7" t="n"/>
      <c r="AA71" s="7" t="n"/>
      <c r="AB71" s="7" t="n"/>
      <c r="AC71" s="77" t="n"/>
      <c r="AD71" s="18" t="n"/>
      <c r="AE71" s="13" t="n"/>
      <c r="AF71" s="13" t="n"/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n"/>
      <c r="C72" s="12" t="n"/>
      <c r="D72" s="11" t="n"/>
      <c r="E72" s="11" t="n"/>
      <c r="F72" s="12" t="n"/>
      <c r="G72" s="11" t="n"/>
      <c r="H72" s="19" t="n"/>
      <c r="I72" s="124" t="n"/>
      <c r="J72" s="9" t="n"/>
      <c r="K72" s="7" t="n"/>
      <c r="L72" s="7" t="n"/>
      <c r="M72" s="10" t="n"/>
      <c r="N72" s="10" t="n"/>
      <c r="O72" s="7" t="n"/>
      <c r="P72" s="7" t="n"/>
      <c r="Q72" s="10" t="n"/>
      <c r="R72" s="10" t="n"/>
      <c r="S72" s="7" t="n"/>
      <c r="T72" s="7" t="n"/>
      <c r="U72" s="10" t="n"/>
      <c r="V72" s="10" t="n"/>
      <c r="W72" s="7" t="n"/>
      <c r="X72" s="7" t="n"/>
      <c r="Y72" s="7" t="n"/>
      <c r="Z72" s="7" t="n"/>
      <c r="AA72" s="7" t="n"/>
      <c r="AB72" s="7" t="n"/>
      <c r="AC72" s="77" t="n"/>
      <c r="AD72" s="19" t="n"/>
      <c r="AE72" s="13" t="n"/>
      <c r="AF72" s="13" t="n"/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n"/>
      <c r="C73" s="12" t="n"/>
      <c r="D73" s="11" t="n"/>
      <c r="E73" s="11" t="n"/>
      <c r="F73" s="12" t="n"/>
      <c r="G73" s="11" t="n"/>
      <c r="H73" s="19" t="n"/>
      <c r="I73" s="124" t="n"/>
      <c r="J73" s="9" t="n"/>
      <c r="K73" s="7" t="n"/>
      <c r="L73" s="7" t="n"/>
      <c r="M73" s="10" t="n"/>
      <c r="N73" s="10" t="n"/>
      <c r="O73" s="7" t="n"/>
      <c r="P73" s="7" t="n"/>
      <c r="Q73" s="10" t="n"/>
      <c r="R73" s="10" t="n"/>
      <c r="S73" s="7" t="n"/>
      <c r="T73" s="7" t="n"/>
      <c r="U73" s="10" t="n"/>
      <c r="V73" s="10" t="n"/>
      <c r="W73" s="7" t="n"/>
      <c r="X73" s="7" t="n"/>
      <c r="Y73" s="7" t="n"/>
      <c r="Z73" s="7" t="n"/>
      <c r="AA73" s="7" t="n"/>
      <c r="AB73" s="7" t="n"/>
      <c r="AC73" s="77" t="n"/>
      <c r="AD73" s="19" t="n"/>
      <c r="AE73" s="13" t="n"/>
      <c r="AF73" s="13" t="n"/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n"/>
      <c r="C74" s="12" t="n"/>
      <c r="D74" s="11" t="n"/>
      <c r="E74" s="11" t="n"/>
      <c r="F74" s="12" t="n"/>
      <c r="G74" s="11" t="n"/>
      <c r="H74" s="18" t="n"/>
      <c r="I74" s="124" t="n"/>
      <c r="J74" s="9" t="n"/>
      <c r="K74" s="7" t="n"/>
      <c r="L74" s="7" t="n"/>
      <c r="M74" s="10" t="n"/>
      <c r="N74" s="10" t="n"/>
      <c r="O74" s="7" t="n"/>
      <c r="P74" s="7" t="n"/>
      <c r="Q74" s="10" t="n"/>
      <c r="R74" s="10" t="n"/>
      <c r="S74" s="7" t="n"/>
      <c r="T74" s="7" t="n"/>
      <c r="U74" s="10" t="n"/>
      <c r="V74" s="10" t="n"/>
      <c r="W74" s="7" t="n"/>
      <c r="X74" s="7" t="n"/>
      <c r="Y74" s="7" t="n"/>
      <c r="Z74" s="7" t="n"/>
      <c r="AA74" s="7" t="n"/>
      <c r="AB74" s="7" t="n"/>
      <c r="AC74" s="77" t="n"/>
      <c r="AD74" s="18" t="n"/>
      <c r="AE74" s="13" t="n"/>
      <c r="AF74" s="13" t="n"/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n"/>
      <c r="C75" s="12" t="n"/>
      <c r="D75" s="11" t="n"/>
      <c r="E75" s="11" t="n"/>
      <c r="F75" s="12" t="n"/>
      <c r="G75" s="11" t="n"/>
      <c r="H75" s="19" t="n"/>
      <c r="I75" s="124" t="n"/>
      <c r="J75" s="9" t="n"/>
      <c r="K75" s="7" t="n"/>
      <c r="L75" s="7" t="n"/>
      <c r="M75" s="10" t="n"/>
      <c r="N75" s="10" t="n"/>
      <c r="O75" s="7" t="n"/>
      <c r="P75" s="7" t="n"/>
      <c r="Q75" s="10" t="n"/>
      <c r="R75" s="10" t="n"/>
      <c r="S75" s="7" t="n"/>
      <c r="T75" s="7" t="n"/>
      <c r="U75" s="10" t="n"/>
      <c r="V75" s="10" t="n"/>
      <c r="W75" s="7" t="n"/>
      <c r="X75" s="7" t="n"/>
      <c r="Y75" s="7" t="n"/>
      <c r="Z75" s="7" t="n"/>
      <c r="AA75" s="7" t="n"/>
      <c r="AB75" s="7" t="n"/>
      <c r="AC75" s="77" t="n"/>
      <c r="AD75" s="19" t="n"/>
      <c r="AE75" s="13" t="n"/>
      <c r="AF75" s="13" t="n"/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n"/>
      <c r="C76" s="12" t="n"/>
      <c r="D76" s="11" t="n"/>
      <c r="E76" s="11" t="n"/>
      <c r="F76" s="12" t="n"/>
      <c r="G76" s="11" t="n"/>
      <c r="H76" s="19" t="n"/>
      <c r="I76" s="124" t="n"/>
      <c r="J76" s="9" t="n"/>
      <c r="K76" s="7" t="n"/>
      <c r="L76" s="7" t="n"/>
      <c r="M76" s="10" t="n"/>
      <c r="N76" s="10" t="n"/>
      <c r="O76" s="7" t="n"/>
      <c r="P76" s="7" t="n"/>
      <c r="Q76" s="10" t="n"/>
      <c r="R76" s="10" t="n"/>
      <c r="S76" s="7" t="n"/>
      <c r="T76" s="7" t="n"/>
      <c r="U76" s="10" t="n"/>
      <c r="V76" s="10" t="n"/>
      <c r="W76" s="7" t="n"/>
      <c r="X76" s="7" t="n"/>
      <c r="Y76" s="7" t="n"/>
      <c r="Z76" s="7" t="n"/>
      <c r="AA76" s="7" t="n"/>
      <c r="AB76" s="7" t="n"/>
      <c r="AC76" s="77" t="n"/>
      <c r="AD76" s="19" t="n"/>
      <c r="AE76" s="13" t="n"/>
      <c r="AF76" s="13" t="n"/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n"/>
      <c r="C77" s="12" t="n"/>
      <c r="D77" s="11" t="n"/>
      <c r="E77" s="11" t="n"/>
      <c r="F77" s="12" t="n"/>
      <c r="G77" s="11" t="n"/>
      <c r="H77" s="18" t="n"/>
      <c r="I77" s="124" t="n"/>
      <c r="J77" s="9" t="n"/>
      <c r="K77" s="7" t="n"/>
      <c r="L77" s="7" t="n"/>
      <c r="M77" s="10" t="n"/>
      <c r="N77" s="10" t="n"/>
      <c r="O77" s="7" t="n"/>
      <c r="P77" s="7" t="n"/>
      <c r="Q77" s="10" t="n"/>
      <c r="R77" s="10" t="n"/>
      <c r="S77" s="7" t="n"/>
      <c r="T77" s="7" t="n"/>
      <c r="U77" s="10" t="n"/>
      <c r="V77" s="10" t="n"/>
      <c r="W77" s="7" t="n"/>
      <c r="X77" s="7" t="n"/>
      <c r="Y77" s="7" t="n"/>
      <c r="Z77" s="7" t="n"/>
      <c r="AA77" s="7" t="n"/>
      <c r="AB77" s="7" t="n"/>
      <c r="AC77" s="77" t="n"/>
      <c r="AD77" s="18" t="n"/>
      <c r="AE77" s="13" t="n"/>
      <c r="AF77" s="13" t="n"/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n"/>
      <c r="C78" s="12" t="n"/>
      <c r="D78" s="11" t="n"/>
      <c r="E78" s="11" t="n"/>
      <c r="F78" s="12" t="n"/>
      <c r="G78" s="11" t="n"/>
      <c r="H78" s="19" t="n"/>
      <c r="I78" s="124" t="n"/>
      <c r="J78" s="9" t="n"/>
      <c r="K78" s="7" t="n"/>
      <c r="L78" s="7" t="n"/>
      <c r="M78" s="10" t="n"/>
      <c r="N78" s="10" t="n"/>
      <c r="O78" s="7" t="n"/>
      <c r="P78" s="7" t="n"/>
      <c r="Q78" s="10" t="n"/>
      <c r="R78" s="10" t="n"/>
      <c r="S78" s="7" t="n"/>
      <c r="T78" s="7" t="n"/>
      <c r="U78" s="10" t="n"/>
      <c r="V78" s="10" t="n"/>
      <c r="W78" s="7" t="n"/>
      <c r="X78" s="7" t="n"/>
      <c r="Y78" s="7" t="n"/>
      <c r="Z78" s="7" t="n"/>
      <c r="AA78" s="7" t="n"/>
      <c r="AB78" s="7" t="n"/>
      <c r="AC78" s="77" t="n"/>
      <c r="AD78" s="19" t="n"/>
      <c r="AE78" s="13" t="n"/>
      <c r="AF78" s="13" t="n"/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n"/>
      <c r="C79" s="12" t="n"/>
      <c r="D79" s="11" t="n"/>
      <c r="E79" s="11" t="n"/>
      <c r="F79" s="12" t="n"/>
      <c r="G79" s="11" t="n"/>
      <c r="H79" s="19" t="n"/>
      <c r="I79" s="124" t="n"/>
      <c r="J79" s="9" t="n"/>
      <c r="K79" s="7" t="n"/>
      <c r="L79" s="7" t="n"/>
      <c r="M79" s="10" t="n"/>
      <c r="N79" s="10" t="n"/>
      <c r="O79" s="7" t="n"/>
      <c r="P79" s="7" t="n"/>
      <c r="Q79" s="10" t="n"/>
      <c r="R79" s="10" t="n"/>
      <c r="S79" s="7" t="n"/>
      <c r="T79" s="7" t="n"/>
      <c r="U79" s="10" t="n"/>
      <c r="V79" s="10" t="n"/>
      <c r="W79" s="7" t="n"/>
      <c r="X79" s="7" t="n"/>
      <c r="Y79" s="7" t="n"/>
      <c r="Z79" s="7" t="n"/>
      <c r="AA79" s="7" t="n"/>
      <c r="AB79" s="7" t="n"/>
      <c r="AC79" s="77" t="n"/>
      <c r="AD79" s="19" t="n"/>
      <c r="AE79" s="13" t="n"/>
      <c r="AF79" s="13" t="n"/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n"/>
      <c r="C80" s="12" t="n"/>
      <c r="D80" s="11" t="n"/>
      <c r="E80" s="11" t="n"/>
      <c r="F80" s="12" t="n"/>
      <c r="G80" s="11" t="n"/>
      <c r="H80" s="18" t="n"/>
      <c r="I80" s="124" t="n"/>
      <c r="J80" s="9" t="n"/>
      <c r="K80" s="7" t="n"/>
      <c r="L80" s="7" t="n"/>
      <c r="M80" s="10" t="n"/>
      <c r="N80" s="10" t="n"/>
      <c r="O80" s="7" t="n"/>
      <c r="P80" s="7" t="n"/>
      <c r="Q80" s="10" t="n"/>
      <c r="R80" s="10" t="n"/>
      <c r="S80" s="7" t="n"/>
      <c r="T80" s="7" t="n"/>
      <c r="U80" s="10" t="n"/>
      <c r="V80" s="10" t="n"/>
      <c r="W80" s="7" t="n"/>
      <c r="X80" s="7" t="n"/>
      <c r="Y80" s="7" t="n"/>
      <c r="Z80" s="7" t="n"/>
      <c r="AA80" s="7" t="n"/>
      <c r="AB80" s="7" t="n"/>
      <c r="AC80" s="77" t="n"/>
      <c r="AD80" s="18" t="n"/>
      <c r="AE80" s="13" t="n"/>
      <c r="AF80" s="13" t="n"/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n"/>
      <c r="C81" s="12" t="n"/>
      <c r="D81" s="11" t="n"/>
      <c r="E81" s="11" t="n"/>
      <c r="F81" s="12" t="n"/>
      <c r="G81" s="11" t="n"/>
      <c r="H81" s="19" t="n"/>
      <c r="I81" s="124" t="n"/>
      <c r="J81" s="9" t="n"/>
      <c r="K81" s="7" t="n"/>
      <c r="L81" s="7" t="n"/>
      <c r="M81" s="10" t="n"/>
      <c r="N81" s="10" t="n"/>
      <c r="O81" s="7" t="n"/>
      <c r="P81" s="7" t="n"/>
      <c r="Q81" s="10" t="n"/>
      <c r="R81" s="10" t="n"/>
      <c r="S81" s="7" t="n"/>
      <c r="T81" s="7" t="n"/>
      <c r="U81" s="10" t="n"/>
      <c r="V81" s="10" t="n"/>
      <c r="W81" s="7" t="n"/>
      <c r="X81" s="7" t="n"/>
      <c r="Y81" s="7" t="n"/>
      <c r="Z81" s="7" t="n"/>
      <c r="AA81" s="7" t="n"/>
      <c r="AB81" s="7" t="n"/>
      <c r="AC81" s="77" t="n"/>
      <c r="AD81" s="19" t="n"/>
      <c r="AE81" s="13" t="n"/>
      <c r="AF81" s="13" t="n"/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n"/>
      <c r="C82" s="12" t="n"/>
      <c r="D82" s="11" t="n"/>
      <c r="E82" s="11" t="n"/>
      <c r="F82" s="12" t="n"/>
      <c r="G82" s="11" t="n"/>
      <c r="H82" s="19" t="n"/>
      <c r="I82" s="124" t="n"/>
      <c r="J82" s="9" t="n"/>
      <c r="K82" s="7" t="n"/>
      <c r="L82" s="7" t="n"/>
      <c r="M82" s="10" t="n"/>
      <c r="N82" s="10" t="n"/>
      <c r="O82" s="7" t="n"/>
      <c r="P82" s="7" t="n"/>
      <c r="Q82" s="10" t="n"/>
      <c r="R82" s="10" t="n"/>
      <c r="S82" s="7" t="n"/>
      <c r="T82" s="7" t="n"/>
      <c r="U82" s="10" t="n"/>
      <c r="V82" s="10" t="n"/>
      <c r="W82" s="7" t="n"/>
      <c r="X82" s="7" t="n"/>
      <c r="Y82" s="7" t="n"/>
      <c r="Z82" s="7" t="n"/>
      <c r="AA82" s="7" t="n"/>
      <c r="AB82" s="7" t="n"/>
      <c r="AC82" s="14" t="n"/>
      <c r="AD82" s="19" t="n"/>
      <c r="AE82" s="13" t="n"/>
      <c r="AF82" s="13" t="n"/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n"/>
      <c r="C83" s="12" t="n"/>
      <c r="D83" s="11" t="n"/>
      <c r="E83" s="11" t="n"/>
      <c r="F83" s="12" t="n"/>
      <c r="G83" s="11" t="n"/>
      <c r="H83" s="18" t="n"/>
      <c r="I83" s="124" t="n"/>
      <c r="J83" s="9" t="n"/>
      <c r="K83" s="7" t="n"/>
      <c r="L83" s="7" t="n"/>
      <c r="M83" s="10" t="n"/>
      <c r="N83" s="10" t="n"/>
      <c r="O83" s="7" t="n"/>
      <c r="P83" s="7" t="n"/>
      <c r="Q83" s="10" t="n"/>
      <c r="R83" s="10" t="n"/>
      <c r="S83" s="7" t="n"/>
      <c r="T83" s="7" t="n"/>
      <c r="U83" s="10" t="n"/>
      <c r="V83" s="10" t="n"/>
      <c r="W83" s="7" t="n"/>
      <c r="X83" s="7" t="n"/>
      <c r="Y83" s="7" t="n"/>
      <c r="Z83" s="7" t="n"/>
      <c r="AA83" s="7" t="n"/>
      <c r="AB83" s="7" t="n"/>
      <c r="AC83" s="14" t="n"/>
      <c r="AD83" s="18" t="n"/>
      <c r="AE83" s="13" t="n"/>
      <c r="AF83" s="13" t="n"/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n"/>
      <c r="C84" s="12" t="n"/>
      <c r="D84" s="11" t="n"/>
      <c r="E84" s="11" t="n"/>
      <c r="F84" s="12" t="n"/>
      <c r="G84" s="11" t="n"/>
      <c r="H84" s="19" t="n"/>
      <c r="I84" s="124" t="n"/>
      <c r="J84" s="9" t="n"/>
      <c r="K84" s="7" t="n"/>
      <c r="L84" s="7" t="n"/>
      <c r="M84" s="10" t="n"/>
      <c r="N84" s="10" t="n"/>
      <c r="O84" s="7" t="n"/>
      <c r="P84" s="7" t="n"/>
      <c r="Q84" s="10" t="n"/>
      <c r="R84" s="10" t="n"/>
      <c r="S84" s="7" t="n"/>
      <c r="T84" s="7" t="n"/>
      <c r="U84" s="10" t="n"/>
      <c r="V84" s="10" t="n"/>
      <c r="W84" s="7" t="n"/>
      <c r="X84" s="7" t="n"/>
      <c r="Y84" s="7" t="n"/>
      <c r="Z84" s="7" t="n"/>
      <c r="AA84" s="7" t="n"/>
      <c r="AB84" s="7" t="n"/>
      <c r="AC84" s="14" t="n"/>
      <c r="AD84" s="19" t="n"/>
      <c r="AE84" s="13" t="n"/>
      <c r="AF84" s="13" t="n"/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n"/>
      <c r="C85" s="12" t="n"/>
      <c r="D85" s="11" t="n"/>
      <c r="E85" s="11" t="n"/>
      <c r="F85" s="12" t="n"/>
      <c r="G85" s="11" t="n"/>
      <c r="H85" s="19" t="n"/>
      <c r="I85" s="124" t="n"/>
      <c r="J85" s="9" t="n"/>
      <c r="K85" s="7" t="n"/>
      <c r="L85" s="7" t="n"/>
      <c r="M85" s="10" t="n"/>
      <c r="N85" s="10" t="n"/>
      <c r="O85" s="7" t="n"/>
      <c r="P85" s="7" t="n"/>
      <c r="Q85" s="10" t="n"/>
      <c r="R85" s="10" t="n"/>
      <c r="S85" s="7" t="n"/>
      <c r="T85" s="7" t="n"/>
      <c r="U85" s="10" t="n"/>
      <c r="V85" s="10" t="n"/>
      <c r="W85" s="7" t="n"/>
      <c r="X85" s="7" t="n"/>
      <c r="Y85" s="7" t="n"/>
      <c r="Z85" s="7" t="n"/>
      <c r="AA85" s="7" t="n"/>
      <c r="AB85" s="7" t="n"/>
      <c r="AC85" s="14" t="n"/>
      <c r="AD85" s="19" t="n"/>
      <c r="AE85" s="13" t="n"/>
      <c r="AF85" s="13" t="n"/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n"/>
      <c r="C86" s="12" t="n"/>
      <c r="D86" s="11" t="n"/>
      <c r="E86" s="11" t="n"/>
      <c r="F86" s="12" t="n"/>
      <c r="G86" s="11" t="n"/>
      <c r="H86" s="18" t="n"/>
      <c r="I86" s="124" t="n"/>
      <c r="J86" s="9" t="n"/>
      <c r="K86" s="7" t="n"/>
      <c r="L86" s="7" t="n"/>
      <c r="M86" s="10" t="n"/>
      <c r="N86" s="10" t="n"/>
      <c r="O86" s="7" t="n"/>
      <c r="P86" s="7" t="n"/>
      <c r="Q86" s="10" t="n"/>
      <c r="R86" s="10" t="n"/>
      <c r="S86" s="7" t="n"/>
      <c r="T86" s="7" t="n"/>
      <c r="U86" s="10" t="n"/>
      <c r="V86" s="10" t="n"/>
      <c r="W86" s="7" t="n"/>
      <c r="X86" s="7" t="n"/>
      <c r="Y86" s="7" t="n"/>
      <c r="Z86" s="7" t="n"/>
      <c r="AA86" s="7" t="n"/>
      <c r="AB86" s="7" t="n"/>
      <c r="AC86" s="14" t="n"/>
      <c r="AD86" s="18" t="n"/>
      <c r="AE86" s="13" t="n"/>
      <c r="AF86" s="13" t="n"/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n"/>
      <c r="C87" s="12" t="n"/>
      <c r="D87" s="11" t="n"/>
      <c r="E87" s="11" t="n"/>
      <c r="F87" s="12" t="n"/>
      <c r="G87" s="11" t="n"/>
      <c r="H87" s="19" t="n"/>
      <c r="I87" s="124" t="n"/>
      <c r="J87" s="9" t="n"/>
      <c r="K87" s="7" t="n"/>
      <c r="L87" s="7" t="n"/>
      <c r="M87" s="10" t="n"/>
      <c r="N87" s="10" t="n"/>
      <c r="O87" s="7" t="n"/>
      <c r="P87" s="7" t="n"/>
      <c r="Q87" s="10" t="n"/>
      <c r="R87" s="10" t="n"/>
      <c r="S87" s="7" t="n"/>
      <c r="T87" s="7" t="n"/>
      <c r="U87" s="10" t="n"/>
      <c r="V87" s="10" t="n"/>
      <c r="W87" s="7" t="n"/>
      <c r="X87" s="7" t="n"/>
      <c r="Y87" s="7" t="n"/>
      <c r="Z87" s="7" t="n"/>
      <c r="AA87" s="7" t="n"/>
      <c r="AB87" s="7" t="n"/>
      <c r="AC87" s="14" t="n"/>
      <c r="AD87" s="19" t="n"/>
      <c r="AE87" s="13" t="n"/>
      <c r="AF87" s="13" t="n"/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n"/>
      <c r="C88" s="12" t="n"/>
      <c r="D88" s="11" t="n"/>
      <c r="E88" s="11" t="n"/>
      <c r="F88" s="12" t="n"/>
      <c r="G88" s="11" t="n"/>
      <c r="H88" s="19" t="n"/>
      <c r="I88" s="124" t="n"/>
      <c r="J88" s="9" t="n"/>
      <c r="K88" s="7" t="n"/>
      <c r="L88" s="7" t="n"/>
      <c r="M88" s="10" t="n"/>
      <c r="N88" s="10" t="n"/>
      <c r="O88" s="7" t="n"/>
      <c r="P88" s="7" t="n"/>
      <c r="Q88" s="10" t="n"/>
      <c r="R88" s="10" t="n"/>
      <c r="S88" s="7" t="n"/>
      <c r="T88" s="7" t="n"/>
      <c r="U88" s="10" t="n"/>
      <c r="V88" s="10" t="n"/>
      <c r="W88" s="7" t="n"/>
      <c r="X88" s="7" t="n"/>
      <c r="Y88" s="7" t="n"/>
      <c r="Z88" s="7" t="n"/>
      <c r="AA88" s="7" t="n"/>
      <c r="AB88" s="7" t="n"/>
      <c r="AC88" s="14" t="n"/>
      <c r="AD88" s="19" t="n"/>
      <c r="AE88" s="13" t="n"/>
      <c r="AF88" s="13" t="n"/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n"/>
      <c r="C89" s="12" t="n"/>
      <c r="D89" s="11" t="n"/>
      <c r="E89" s="11" t="n"/>
      <c r="F89" s="12" t="n"/>
      <c r="G89" s="11" t="n"/>
      <c r="H89" s="18" t="n"/>
      <c r="I89" s="124" t="n"/>
      <c r="J89" s="9" t="n"/>
      <c r="K89" s="7" t="n"/>
      <c r="L89" s="7" t="n"/>
      <c r="M89" s="10" t="n"/>
      <c r="N89" s="10" t="n"/>
      <c r="O89" s="7" t="n"/>
      <c r="P89" s="7" t="n"/>
      <c r="Q89" s="10" t="n"/>
      <c r="R89" s="10" t="n"/>
      <c r="S89" s="7" t="n"/>
      <c r="T89" s="7" t="n"/>
      <c r="U89" s="10" t="n"/>
      <c r="V89" s="10" t="n"/>
      <c r="W89" s="7" t="n"/>
      <c r="X89" s="7" t="n"/>
      <c r="Y89" s="7" t="n"/>
      <c r="Z89" s="7" t="n"/>
      <c r="AA89" s="7" t="n"/>
      <c r="AB89" s="7" t="n"/>
      <c r="AC89" s="14" t="n"/>
      <c r="AD89" s="18" t="n"/>
      <c r="AE89" s="13" t="n"/>
      <c r="AF89" s="13" t="n"/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n"/>
      <c r="C90" s="12" t="n"/>
      <c r="D90" s="11" t="n"/>
      <c r="E90" s="11" t="n"/>
      <c r="F90" s="12" t="n"/>
      <c r="G90" s="11" t="n"/>
      <c r="H90" s="19" t="n"/>
      <c r="I90" s="124" t="n"/>
      <c r="J90" s="9" t="n"/>
      <c r="K90" s="7" t="n"/>
      <c r="L90" s="7" t="n"/>
      <c r="M90" s="10" t="n"/>
      <c r="N90" s="10" t="n"/>
      <c r="O90" s="7" t="n"/>
      <c r="P90" s="7" t="n"/>
      <c r="Q90" s="10" t="n"/>
      <c r="R90" s="10" t="n"/>
      <c r="S90" s="7" t="n"/>
      <c r="T90" s="7" t="n"/>
      <c r="U90" s="10" t="n"/>
      <c r="V90" s="10" t="n"/>
      <c r="W90" s="7" t="n"/>
      <c r="X90" s="7" t="n"/>
      <c r="Y90" s="7" t="n"/>
      <c r="Z90" s="7" t="n"/>
      <c r="AA90" s="7" t="n"/>
      <c r="AB90" s="7" t="n"/>
      <c r="AC90" s="14" t="n"/>
      <c r="AD90" s="19" t="n"/>
      <c r="AE90" s="13" t="n"/>
      <c r="AF90" s="13" t="n"/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n"/>
      <c r="C91" s="12" t="n"/>
      <c r="D91" s="11" t="n"/>
      <c r="E91" s="11" t="n"/>
      <c r="F91" s="12" t="n"/>
      <c r="G91" s="11" t="n"/>
      <c r="H91" s="19" t="n"/>
      <c r="I91" s="124" t="n"/>
      <c r="J91" s="9" t="n"/>
      <c r="K91" s="7" t="n"/>
      <c r="L91" s="7" t="n"/>
      <c r="M91" s="10" t="n"/>
      <c r="N91" s="10" t="n"/>
      <c r="O91" s="7" t="n"/>
      <c r="P91" s="7" t="n"/>
      <c r="Q91" s="10" t="n"/>
      <c r="R91" s="10" t="n"/>
      <c r="S91" s="7" t="n"/>
      <c r="T91" s="7" t="n"/>
      <c r="U91" s="10" t="n"/>
      <c r="V91" s="10" t="n"/>
      <c r="W91" s="7" t="n"/>
      <c r="X91" s="7" t="n"/>
      <c r="Y91" s="7" t="n"/>
      <c r="Z91" s="7" t="n"/>
      <c r="AA91" s="7" t="n"/>
      <c r="AB91" s="7" t="n"/>
      <c r="AC91" s="14" t="n"/>
      <c r="AD91" s="19" t="n"/>
      <c r="AE91" s="13" t="n"/>
      <c r="AF91" s="13" t="n"/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n"/>
      <c r="C92" s="12" t="n"/>
      <c r="D92" s="11" t="n"/>
      <c r="E92" s="11" t="n"/>
      <c r="F92" s="12" t="n"/>
      <c r="G92" s="11" t="n"/>
      <c r="H92" s="18" t="n"/>
      <c r="I92" s="124" t="n"/>
      <c r="J92" s="9" t="n"/>
      <c r="K92" s="7" t="n"/>
      <c r="L92" s="7" t="n"/>
      <c r="M92" s="10" t="n"/>
      <c r="N92" s="10" t="n"/>
      <c r="O92" s="7" t="n"/>
      <c r="P92" s="7" t="n"/>
      <c r="Q92" s="10" t="n"/>
      <c r="R92" s="10" t="n"/>
      <c r="S92" s="7" t="n"/>
      <c r="T92" s="7" t="n"/>
      <c r="U92" s="10" t="n"/>
      <c r="V92" s="10" t="n"/>
      <c r="W92" s="7" t="n"/>
      <c r="X92" s="7" t="n"/>
      <c r="Y92" s="7" t="n"/>
      <c r="Z92" s="7" t="n"/>
      <c r="AA92" s="7" t="n"/>
      <c r="AB92" s="7" t="n"/>
      <c r="AC92" s="14" t="n"/>
      <c r="AD92" s="18" t="n"/>
      <c r="AE92" s="13" t="n"/>
      <c r="AF92" s="13" t="n"/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n"/>
      <c r="C93" s="12" t="n"/>
      <c r="D93" s="11" t="n"/>
      <c r="E93" s="11" t="n"/>
      <c r="F93" s="12" t="n"/>
      <c r="G93" s="11" t="n"/>
      <c r="H93" s="19" t="n"/>
      <c r="I93" s="124" t="n"/>
      <c r="J93" s="9" t="n"/>
      <c r="K93" s="7" t="n"/>
      <c r="L93" s="7" t="n"/>
      <c r="M93" s="10" t="n"/>
      <c r="N93" s="10" t="n"/>
      <c r="O93" s="7" t="n"/>
      <c r="P93" s="7" t="n"/>
      <c r="Q93" s="10" t="n"/>
      <c r="R93" s="10" t="n"/>
      <c r="S93" s="7" t="n"/>
      <c r="T93" s="7" t="n"/>
      <c r="U93" s="10" t="n"/>
      <c r="V93" s="10" t="n"/>
      <c r="W93" s="7" t="n"/>
      <c r="X93" s="7" t="n"/>
      <c r="Y93" s="7" t="n"/>
      <c r="Z93" s="7" t="n"/>
      <c r="AA93" s="7" t="n"/>
      <c r="AB93" s="7" t="n"/>
      <c r="AC93" s="14" t="n"/>
      <c r="AD93" s="19" t="n"/>
      <c r="AE93" s="13" t="n"/>
      <c r="AF93" s="13" t="n"/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n"/>
      <c r="C94" s="12" t="n"/>
      <c r="D94" s="11" t="n"/>
      <c r="E94" s="11" t="n"/>
      <c r="F94" s="12" t="n"/>
      <c r="G94" s="11" t="n"/>
      <c r="H94" s="19" t="n"/>
      <c r="I94" s="124" t="n"/>
      <c r="J94" s="9" t="n"/>
      <c r="K94" s="7" t="n"/>
      <c r="L94" s="7" t="n"/>
      <c r="M94" s="10" t="n"/>
      <c r="N94" s="10" t="n"/>
      <c r="O94" s="7" t="n"/>
      <c r="P94" s="7" t="n"/>
      <c r="Q94" s="10" t="n"/>
      <c r="R94" s="10" t="n"/>
      <c r="S94" s="7" t="n"/>
      <c r="T94" s="7" t="n"/>
      <c r="U94" s="10" t="n"/>
      <c r="V94" s="10" t="n"/>
      <c r="W94" s="7" t="n"/>
      <c r="X94" s="7" t="n"/>
      <c r="Y94" s="7" t="n"/>
      <c r="Z94" s="7" t="n"/>
      <c r="AA94" s="7" t="n"/>
      <c r="AB94" s="7" t="n"/>
      <c r="AC94" s="14" t="n"/>
      <c r="AD94" s="19" t="n"/>
      <c r="AE94" s="13" t="n"/>
      <c r="AF94" s="13" t="n"/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n"/>
      <c r="C95" s="12" t="n"/>
      <c r="D95" s="11" t="n"/>
      <c r="E95" s="11" t="n"/>
      <c r="F95" s="12" t="n"/>
      <c r="G95" s="11" t="n"/>
      <c r="H95" s="18" t="n"/>
      <c r="I95" s="124" t="n"/>
      <c r="J95" s="9" t="n"/>
      <c r="K95" s="7" t="n"/>
      <c r="L95" s="7" t="n"/>
      <c r="M95" s="10" t="n"/>
      <c r="N95" s="10" t="n"/>
      <c r="O95" s="7" t="n"/>
      <c r="P95" s="7" t="n"/>
      <c r="Q95" s="10" t="n"/>
      <c r="R95" s="10" t="n"/>
      <c r="S95" s="7" t="n"/>
      <c r="T95" s="7" t="n"/>
      <c r="U95" s="10" t="n"/>
      <c r="V95" s="10" t="n"/>
      <c r="W95" s="7" t="n"/>
      <c r="X95" s="7" t="n"/>
      <c r="Y95" s="7" t="n"/>
      <c r="Z95" s="7" t="n"/>
      <c r="AA95" s="7" t="n"/>
      <c r="AB95" s="7" t="n"/>
      <c r="AC95" s="14" t="n"/>
      <c r="AD95" s="18" t="n"/>
      <c r="AE95" s="13" t="n"/>
      <c r="AF95" s="13" t="n"/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n"/>
      <c r="C96" s="12" t="n"/>
      <c r="D96" s="11" t="n"/>
      <c r="E96" s="11" t="n"/>
      <c r="F96" s="12" t="n"/>
      <c r="G96" s="11" t="n"/>
      <c r="H96" s="19" t="n"/>
      <c r="I96" s="124" t="n"/>
      <c r="J96" s="9" t="n"/>
      <c r="K96" s="7" t="n"/>
      <c r="L96" s="7" t="n"/>
      <c r="M96" s="10" t="n"/>
      <c r="N96" s="10" t="n"/>
      <c r="O96" s="7" t="n"/>
      <c r="P96" s="7" t="n"/>
      <c r="Q96" s="10" t="n"/>
      <c r="R96" s="10" t="n"/>
      <c r="S96" s="7" t="n"/>
      <c r="T96" s="7" t="n"/>
      <c r="U96" s="10" t="n"/>
      <c r="V96" s="10" t="n"/>
      <c r="W96" s="7" t="n"/>
      <c r="X96" s="7" t="n"/>
      <c r="Y96" s="7" t="n"/>
      <c r="Z96" s="7" t="n"/>
      <c r="AA96" s="7" t="n"/>
      <c r="AB96" s="7" t="n"/>
      <c r="AC96" s="14" t="n"/>
      <c r="AD96" s="19" t="n"/>
      <c r="AE96" s="13" t="n"/>
      <c r="AF96" s="13" t="n"/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n"/>
      <c r="C97" s="12" t="n"/>
      <c r="D97" s="11" t="n"/>
      <c r="E97" s="11" t="n"/>
      <c r="F97" s="12" t="n"/>
      <c r="G97" s="11" t="n"/>
      <c r="H97" s="19" t="n"/>
      <c r="I97" s="124" t="n"/>
      <c r="J97" s="9" t="n"/>
      <c r="K97" s="7" t="n"/>
      <c r="L97" s="7" t="n"/>
      <c r="M97" s="10" t="n"/>
      <c r="N97" s="10" t="n"/>
      <c r="O97" s="7" t="n"/>
      <c r="P97" s="7" t="n"/>
      <c r="Q97" s="10" t="n"/>
      <c r="R97" s="10" t="n"/>
      <c r="S97" s="7" t="n"/>
      <c r="T97" s="7" t="n"/>
      <c r="U97" s="10" t="n"/>
      <c r="V97" s="10" t="n"/>
      <c r="W97" s="7" t="n"/>
      <c r="X97" s="7" t="n"/>
      <c r="Y97" s="7" t="n"/>
      <c r="Z97" s="7" t="n"/>
      <c r="AA97" s="7" t="n"/>
      <c r="AB97" s="7" t="n"/>
      <c r="AC97" s="14" t="n"/>
      <c r="AD97" s="19" t="n"/>
      <c r="AE97" s="13" t="n"/>
      <c r="AF97" s="13" t="n"/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n"/>
      <c r="C98" s="12" t="n"/>
      <c r="D98" s="11" t="n"/>
      <c r="E98" s="11" t="n"/>
      <c r="F98" s="12" t="n"/>
      <c r="G98" s="11" t="n"/>
      <c r="H98" s="18" t="n"/>
      <c r="I98" s="124" t="n"/>
      <c r="J98" s="9" t="n"/>
      <c r="K98" s="7" t="n"/>
      <c r="L98" s="7" t="n"/>
      <c r="M98" s="10" t="n"/>
      <c r="N98" s="10" t="n"/>
      <c r="O98" s="7" t="n"/>
      <c r="P98" s="7" t="n"/>
      <c r="Q98" s="10" t="n"/>
      <c r="R98" s="10" t="n"/>
      <c r="S98" s="7" t="n"/>
      <c r="T98" s="7" t="n"/>
      <c r="U98" s="10" t="n"/>
      <c r="V98" s="10" t="n"/>
      <c r="W98" s="7" t="n"/>
      <c r="X98" s="7" t="n"/>
      <c r="Y98" s="7" t="n"/>
      <c r="Z98" s="7" t="n"/>
      <c r="AA98" s="7" t="n"/>
      <c r="AB98" s="7" t="n"/>
      <c r="AC98" s="14" t="n"/>
      <c r="AD98" s="18" t="n"/>
      <c r="AE98" s="13" t="n"/>
      <c r="AF98" s="13" t="n"/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n"/>
      <c r="C99" s="12" t="n"/>
      <c r="D99" s="11" t="n"/>
      <c r="E99" s="11" t="n"/>
      <c r="F99" s="12" t="n"/>
      <c r="G99" s="11" t="n"/>
      <c r="H99" s="19" t="n"/>
      <c r="I99" s="124" t="n"/>
      <c r="J99" s="9" t="n"/>
      <c r="K99" s="7" t="n"/>
      <c r="L99" s="7" t="n"/>
      <c r="M99" s="10" t="n"/>
      <c r="N99" s="10" t="n"/>
      <c r="O99" s="7" t="n"/>
      <c r="P99" s="7" t="n"/>
      <c r="Q99" s="10" t="n"/>
      <c r="R99" s="10" t="n"/>
      <c r="S99" s="7" t="n"/>
      <c r="T99" s="7" t="n"/>
      <c r="U99" s="10" t="n"/>
      <c r="V99" s="10" t="n"/>
      <c r="W99" s="7" t="n"/>
      <c r="X99" s="7" t="n"/>
      <c r="Y99" s="7" t="n"/>
      <c r="Z99" s="7" t="n"/>
      <c r="AA99" s="7" t="n"/>
      <c r="AB99" s="7" t="n"/>
      <c r="AC99" s="14" t="n"/>
      <c r="AD99" s="19" t="n"/>
      <c r="AE99" s="13" t="n"/>
      <c r="AF99" s="13" t="n"/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n"/>
      <c r="C100" s="12" t="n"/>
      <c r="D100" s="11" t="n"/>
      <c r="E100" s="11" t="n"/>
      <c r="F100" s="12" t="n"/>
      <c r="G100" s="11" t="n"/>
      <c r="H100" s="19" t="n"/>
      <c r="I100" s="124" t="n"/>
      <c r="J100" s="9" t="n"/>
      <c r="K100" s="7" t="n"/>
      <c r="L100" s="7" t="n"/>
      <c r="M100" s="10" t="n"/>
      <c r="N100" s="10" t="n"/>
      <c r="O100" s="7" t="n"/>
      <c r="P100" s="7" t="n"/>
      <c r="Q100" s="10" t="n"/>
      <c r="R100" s="10" t="n"/>
      <c r="S100" s="7" t="n"/>
      <c r="T100" s="7" t="n"/>
      <c r="U100" s="10" t="n"/>
      <c r="V100" s="10" t="n"/>
      <c r="W100" s="7" t="n"/>
      <c r="X100" s="7" t="n"/>
      <c r="Y100" s="7" t="n"/>
      <c r="Z100" s="7" t="n"/>
      <c r="AA100" s="7" t="n"/>
      <c r="AB100" s="7" t="n"/>
      <c r="AC100" s="14" t="n"/>
      <c r="AD100" s="19" t="n"/>
      <c r="AE100" s="13" t="n"/>
      <c r="AF100" s="13" t="n"/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n"/>
      <c r="C101" s="12" t="n"/>
      <c r="D101" s="11" t="n"/>
      <c r="E101" s="11" t="n"/>
      <c r="F101" s="12" t="n"/>
      <c r="G101" s="11" t="n"/>
      <c r="H101" s="18" t="n"/>
      <c r="I101" s="124" t="n"/>
      <c r="J101" s="9" t="n"/>
      <c r="K101" s="7" t="n"/>
      <c r="L101" s="7" t="n"/>
      <c r="M101" s="10" t="n"/>
      <c r="N101" s="10" t="n"/>
      <c r="O101" s="7" t="n"/>
      <c r="P101" s="7" t="n"/>
      <c r="Q101" s="10" t="n"/>
      <c r="R101" s="10" t="n"/>
      <c r="S101" s="7" t="n"/>
      <c r="T101" s="7" t="n"/>
      <c r="U101" s="10" t="n"/>
      <c r="V101" s="10" t="n"/>
      <c r="W101" s="7" t="n"/>
      <c r="X101" s="7" t="n"/>
      <c r="Y101" s="7" t="n"/>
      <c r="Z101" s="7" t="n"/>
      <c r="AA101" s="7" t="n"/>
      <c r="AB101" s="7" t="n"/>
      <c r="AC101" s="14" t="n"/>
      <c r="AD101" s="18" t="n"/>
      <c r="AE101" s="13" t="n"/>
      <c r="AF101" s="13" t="n"/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n"/>
      <c r="C102" s="12" t="n"/>
      <c r="D102" s="11" t="n"/>
      <c r="E102" s="11" t="n"/>
      <c r="F102" s="12" t="n"/>
      <c r="G102" s="11" t="n"/>
      <c r="H102" s="19" t="n"/>
      <c r="I102" s="124" t="n"/>
      <c r="J102" s="9" t="n"/>
      <c r="K102" s="7" t="n"/>
      <c r="L102" s="7" t="n"/>
      <c r="M102" s="10" t="n"/>
      <c r="N102" s="10" t="n"/>
      <c r="O102" s="7" t="n"/>
      <c r="P102" s="7" t="n"/>
      <c r="Q102" s="10" t="n"/>
      <c r="R102" s="10" t="n"/>
      <c r="S102" s="7" t="n"/>
      <c r="T102" s="7" t="n"/>
      <c r="U102" s="10" t="n"/>
      <c r="V102" s="10" t="n"/>
      <c r="W102" s="7" t="n"/>
      <c r="X102" s="7" t="n"/>
      <c r="Y102" s="7" t="n"/>
      <c r="Z102" s="7" t="n"/>
      <c r="AA102" s="7" t="n"/>
      <c r="AB102" s="7" t="n"/>
      <c r="AC102" s="14" t="n"/>
      <c r="AD102" s="19" t="n"/>
      <c r="AE102" s="13" t="n"/>
      <c r="AF102" s="13" t="n"/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n"/>
      <c r="C103" s="12" t="n"/>
      <c r="D103" s="11" t="n"/>
      <c r="E103" s="11" t="n"/>
      <c r="F103" s="12" t="n"/>
      <c r="G103" s="11" t="n"/>
      <c r="H103" s="19" t="n"/>
      <c r="I103" s="124" t="n"/>
      <c r="J103" s="9" t="n"/>
      <c r="K103" s="7" t="n"/>
      <c r="L103" s="7" t="n"/>
      <c r="M103" s="10" t="n"/>
      <c r="N103" s="10" t="n"/>
      <c r="O103" s="7" t="n"/>
      <c r="P103" s="7" t="n"/>
      <c r="Q103" s="10" t="n"/>
      <c r="R103" s="10" t="n"/>
      <c r="S103" s="7" t="n"/>
      <c r="T103" s="7" t="n"/>
      <c r="U103" s="10" t="n"/>
      <c r="V103" s="10" t="n"/>
      <c r="W103" s="7" t="n"/>
      <c r="X103" s="7" t="n"/>
      <c r="Y103" s="7" t="n"/>
      <c r="Z103" s="7" t="n"/>
      <c r="AA103" s="7" t="n"/>
      <c r="AB103" s="7" t="n"/>
      <c r="AC103" s="14" t="n"/>
      <c r="AD103" s="19" t="n"/>
      <c r="AE103" s="13" t="n"/>
      <c r="AF103" s="13" t="n"/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n"/>
      <c r="C104" s="12" t="n"/>
      <c r="D104" s="11" t="n"/>
      <c r="E104" s="11" t="n"/>
      <c r="F104" s="12" t="n"/>
      <c r="G104" s="11" t="n"/>
      <c r="H104" s="18" t="n"/>
      <c r="I104" s="124" t="n"/>
      <c r="J104" s="9" t="n"/>
      <c r="K104" s="7" t="n"/>
      <c r="L104" s="7" t="n"/>
      <c r="M104" s="10" t="n"/>
      <c r="N104" s="10" t="n"/>
      <c r="O104" s="7" t="n"/>
      <c r="P104" s="7" t="n"/>
      <c r="Q104" s="10" t="n"/>
      <c r="R104" s="10" t="n"/>
      <c r="S104" s="7" t="n"/>
      <c r="T104" s="7" t="n"/>
      <c r="U104" s="10" t="n"/>
      <c r="V104" s="10" t="n"/>
      <c r="W104" s="7" t="n"/>
      <c r="X104" s="7" t="n"/>
      <c r="Y104" s="7" t="n"/>
      <c r="Z104" s="7" t="n"/>
      <c r="AA104" s="7" t="n"/>
      <c r="AB104" s="7" t="n"/>
      <c r="AC104" s="14" t="n"/>
      <c r="AD104" s="18" t="n"/>
      <c r="AE104" s="13" t="n"/>
      <c r="AF104" s="13" t="n"/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n"/>
      <c r="C105" s="12" t="n"/>
      <c r="D105" s="11" t="n"/>
      <c r="E105" s="11" t="n"/>
      <c r="F105" s="12" t="n"/>
      <c r="G105" s="11" t="n"/>
      <c r="H105" s="19" t="n"/>
      <c r="I105" s="124" t="n"/>
      <c r="J105" s="9" t="n"/>
      <c r="K105" s="7" t="n"/>
      <c r="L105" s="7" t="n"/>
      <c r="M105" s="10" t="n"/>
      <c r="N105" s="10" t="n"/>
      <c r="O105" s="7" t="n"/>
      <c r="P105" s="7" t="n"/>
      <c r="Q105" s="10" t="n"/>
      <c r="R105" s="10" t="n"/>
      <c r="S105" s="7" t="n"/>
      <c r="T105" s="7" t="n"/>
      <c r="U105" s="10" t="n"/>
      <c r="V105" s="10" t="n"/>
      <c r="W105" s="7" t="n"/>
      <c r="X105" s="7" t="n"/>
      <c r="Y105" s="7" t="n"/>
      <c r="Z105" s="7" t="n"/>
      <c r="AA105" s="7" t="n"/>
      <c r="AB105" s="7" t="n"/>
      <c r="AC105" s="14" t="n"/>
      <c r="AD105" s="19" t="n"/>
      <c r="AE105" s="13" t="n"/>
      <c r="AF105" s="13" t="n"/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n"/>
      <c r="C106" s="12" t="n"/>
      <c r="D106" s="11" t="n"/>
      <c r="E106" s="11" t="n"/>
      <c r="F106" s="12" t="n"/>
      <c r="G106" s="11" t="n"/>
      <c r="H106" s="19" t="n"/>
      <c r="I106" s="124" t="n"/>
      <c r="J106" s="9" t="n"/>
      <c r="K106" s="7" t="n"/>
      <c r="L106" s="7" t="n"/>
      <c r="M106" s="10" t="n"/>
      <c r="N106" s="10" t="n"/>
      <c r="O106" s="7" t="n"/>
      <c r="P106" s="7" t="n"/>
      <c r="Q106" s="10" t="n"/>
      <c r="R106" s="10" t="n"/>
      <c r="S106" s="7" t="n"/>
      <c r="T106" s="7" t="n"/>
      <c r="U106" s="10" t="n"/>
      <c r="V106" s="10" t="n"/>
      <c r="W106" s="7" t="n"/>
      <c r="X106" s="7" t="n"/>
      <c r="Y106" s="7" t="n"/>
      <c r="Z106" s="7" t="n"/>
      <c r="AA106" s="7" t="n"/>
      <c r="AB106" s="7" t="n"/>
      <c r="AC106" s="14" t="n"/>
      <c r="AD106" s="19" t="n"/>
      <c r="AE106" s="13" t="n"/>
      <c r="AF106" s="13" t="n"/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n"/>
      <c r="C107" s="12" t="n"/>
      <c r="D107" s="11" t="n"/>
      <c r="E107" s="11" t="n"/>
      <c r="F107" s="12" t="n"/>
      <c r="G107" s="11" t="n"/>
      <c r="H107" s="18" t="n"/>
      <c r="I107" s="124" t="n"/>
      <c r="J107" s="9" t="n"/>
      <c r="K107" s="7" t="n"/>
      <c r="L107" s="7" t="n"/>
      <c r="M107" s="10" t="n"/>
      <c r="N107" s="10" t="n"/>
      <c r="O107" s="7" t="n"/>
      <c r="P107" s="7" t="n"/>
      <c r="Q107" s="10" t="n"/>
      <c r="R107" s="10" t="n"/>
      <c r="S107" s="7" t="n"/>
      <c r="T107" s="7" t="n"/>
      <c r="U107" s="10" t="n"/>
      <c r="V107" s="10" t="n"/>
      <c r="W107" s="7" t="n"/>
      <c r="X107" s="7" t="n"/>
      <c r="Y107" s="7" t="n"/>
      <c r="Z107" s="7" t="n"/>
      <c r="AA107" s="7" t="n"/>
      <c r="AB107" s="7" t="n"/>
      <c r="AC107" s="14" t="n"/>
      <c r="AD107" s="18" t="n"/>
      <c r="AE107" s="13" t="n"/>
      <c r="AF107" s="13" t="n"/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n"/>
      <c r="C108" s="12" t="n"/>
      <c r="D108" s="11" t="n"/>
      <c r="E108" s="11" t="n"/>
      <c r="F108" s="12" t="n"/>
      <c r="G108" s="11" t="n"/>
      <c r="H108" s="19" t="n"/>
      <c r="I108" s="124" t="n"/>
      <c r="J108" s="9" t="n"/>
      <c r="K108" s="7" t="n"/>
      <c r="L108" s="7" t="n"/>
      <c r="M108" s="10" t="n"/>
      <c r="N108" s="10" t="n"/>
      <c r="O108" s="7" t="n"/>
      <c r="P108" s="7" t="n"/>
      <c r="Q108" s="10" t="n"/>
      <c r="R108" s="10" t="n"/>
      <c r="S108" s="7" t="n"/>
      <c r="T108" s="7" t="n"/>
      <c r="U108" s="10" t="n"/>
      <c r="V108" s="10" t="n"/>
      <c r="W108" s="7" t="n"/>
      <c r="X108" s="7" t="n"/>
      <c r="Y108" s="7" t="n"/>
      <c r="Z108" s="7" t="n"/>
      <c r="AA108" s="7" t="n"/>
      <c r="AB108" s="7" t="n"/>
      <c r="AC108" s="14" t="n"/>
      <c r="AD108" s="19" t="n"/>
      <c r="AE108" s="13" t="n"/>
      <c r="AF108" s="13" t="n"/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n"/>
      <c r="C109" s="12" t="n"/>
      <c r="D109" s="11" t="n"/>
      <c r="E109" s="11" t="n"/>
      <c r="F109" s="12" t="n"/>
      <c r="G109" s="11" t="n"/>
      <c r="H109" s="19" t="n"/>
      <c r="I109" s="124" t="n"/>
      <c r="J109" s="9" t="n"/>
      <c r="K109" s="7" t="n"/>
      <c r="L109" s="7" t="n"/>
      <c r="M109" s="10" t="n"/>
      <c r="N109" s="10" t="n"/>
      <c r="O109" s="7" t="n"/>
      <c r="P109" s="7" t="n"/>
      <c r="Q109" s="10" t="n"/>
      <c r="R109" s="10" t="n"/>
      <c r="S109" s="7" t="n"/>
      <c r="T109" s="7" t="n"/>
      <c r="U109" s="10" t="n"/>
      <c r="V109" s="10" t="n"/>
      <c r="W109" s="7" t="n"/>
      <c r="X109" s="7" t="n"/>
      <c r="Y109" s="7" t="n"/>
      <c r="Z109" s="7" t="n"/>
      <c r="AA109" s="7" t="n"/>
      <c r="AB109" s="7" t="n"/>
      <c r="AC109" s="14" t="n"/>
      <c r="AD109" s="19" t="n"/>
      <c r="AE109" s="13" t="n"/>
      <c r="AF109" s="13" t="n"/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n"/>
      <c r="C110" s="12" t="n"/>
      <c r="D110" s="11" t="n"/>
      <c r="E110" s="11" t="n"/>
      <c r="F110" s="12" t="n"/>
      <c r="G110" s="11" t="n"/>
      <c r="H110" s="18" t="n"/>
      <c r="I110" s="124" t="n"/>
      <c r="J110" s="9" t="n"/>
      <c r="K110" s="7" t="n"/>
      <c r="L110" s="7" t="n"/>
      <c r="M110" s="10" t="n"/>
      <c r="N110" s="10" t="n"/>
      <c r="O110" s="7" t="n"/>
      <c r="P110" s="7" t="n"/>
      <c r="Q110" s="10" t="n"/>
      <c r="R110" s="10" t="n"/>
      <c r="S110" s="7" t="n"/>
      <c r="T110" s="7" t="n"/>
      <c r="U110" s="10" t="n"/>
      <c r="V110" s="10" t="n"/>
      <c r="W110" s="7" t="n"/>
      <c r="X110" s="7" t="n"/>
      <c r="Y110" s="7" t="n"/>
      <c r="Z110" s="7" t="n"/>
      <c r="AA110" s="7" t="n"/>
      <c r="AB110" s="7" t="n"/>
      <c r="AC110" s="14" t="n"/>
      <c r="AD110" s="18" t="n"/>
      <c r="AE110" s="13" t="n"/>
      <c r="AF110" s="13" t="n"/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n"/>
      <c r="C111" s="12" t="n"/>
      <c r="D111" s="11" t="n"/>
      <c r="E111" s="11" t="n"/>
      <c r="F111" s="12" t="n"/>
      <c r="G111" s="11" t="n"/>
      <c r="H111" s="19" t="n"/>
      <c r="I111" s="124" t="n"/>
      <c r="J111" s="9" t="n"/>
      <c r="K111" s="7" t="n"/>
      <c r="L111" s="7" t="n"/>
      <c r="M111" s="10" t="n"/>
      <c r="N111" s="10" t="n"/>
      <c r="O111" s="7" t="n"/>
      <c r="P111" s="7" t="n"/>
      <c r="Q111" s="10" t="n"/>
      <c r="R111" s="10" t="n"/>
      <c r="S111" s="7" t="n"/>
      <c r="T111" s="7" t="n"/>
      <c r="U111" s="10" t="n"/>
      <c r="V111" s="10" t="n"/>
      <c r="W111" s="7" t="n"/>
      <c r="X111" s="7" t="n"/>
      <c r="Y111" s="7" t="n"/>
      <c r="Z111" s="7" t="n"/>
      <c r="AA111" s="7" t="n"/>
      <c r="AB111" s="7" t="n"/>
      <c r="AC111" s="14" t="n"/>
      <c r="AD111" s="19" t="n"/>
      <c r="AE111" s="13" t="n"/>
      <c r="AF111" s="13" t="n"/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n"/>
      <c r="C112" s="12" t="n"/>
      <c r="D112" s="11" t="n"/>
      <c r="E112" s="11" t="n"/>
      <c r="F112" s="12" t="n"/>
      <c r="G112" s="11" t="n"/>
      <c r="H112" s="19" t="n"/>
      <c r="I112" s="124" t="n"/>
      <c r="J112" s="9" t="n"/>
      <c r="K112" s="7" t="n"/>
      <c r="L112" s="7" t="n"/>
      <c r="M112" s="10" t="n"/>
      <c r="N112" s="10" t="n"/>
      <c r="O112" s="7" t="n"/>
      <c r="P112" s="7" t="n"/>
      <c r="Q112" s="10" t="n"/>
      <c r="R112" s="10" t="n"/>
      <c r="S112" s="7" t="n"/>
      <c r="T112" s="7" t="n"/>
      <c r="U112" s="10" t="n"/>
      <c r="V112" s="10" t="n"/>
      <c r="W112" s="7" t="n"/>
      <c r="X112" s="7" t="n"/>
      <c r="Y112" s="7" t="n"/>
      <c r="Z112" s="7" t="n"/>
      <c r="AA112" s="7" t="n"/>
      <c r="AB112" s="7" t="n"/>
      <c r="AC112" s="14" t="n"/>
      <c r="AD112" s="19" t="n"/>
      <c r="AE112" s="13" t="n"/>
      <c r="AF112" s="13" t="n"/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n"/>
      <c r="C113" s="12" t="n"/>
      <c r="D113" s="11" t="n"/>
      <c r="E113" s="11" t="n"/>
      <c r="F113" s="12" t="n"/>
      <c r="G113" s="11" t="n"/>
      <c r="H113" s="18" t="n"/>
      <c r="I113" s="124" t="n"/>
      <c r="J113" s="9" t="n"/>
      <c r="K113" s="7" t="n"/>
      <c r="L113" s="7" t="n"/>
      <c r="M113" s="10" t="n"/>
      <c r="N113" s="10" t="n"/>
      <c r="O113" s="7" t="n"/>
      <c r="P113" s="7" t="n"/>
      <c r="Q113" s="10" t="n"/>
      <c r="R113" s="10" t="n"/>
      <c r="S113" s="7" t="n"/>
      <c r="T113" s="7" t="n"/>
      <c r="U113" s="10" t="n"/>
      <c r="V113" s="10" t="n"/>
      <c r="W113" s="7" t="n"/>
      <c r="X113" s="7" t="n"/>
      <c r="Y113" s="7" t="n"/>
      <c r="Z113" s="7" t="n"/>
      <c r="AA113" s="7" t="n"/>
      <c r="AB113" s="7" t="n"/>
      <c r="AC113" s="14" t="n"/>
      <c r="AD113" s="18" t="n"/>
      <c r="AE113" s="13" t="n"/>
      <c r="AF113" s="13" t="n"/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n"/>
      <c r="C114" s="12" t="n"/>
      <c r="D114" s="11" t="n"/>
      <c r="E114" s="11" t="n"/>
      <c r="F114" s="12" t="n"/>
      <c r="G114" s="11" t="n"/>
      <c r="H114" s="19" t="n"/>
      <c r="I114" s="124" t="n"/>
      <c r="J114" s="9" t="n"/>
      <c r="K114" s="7" t="n"/>
      <c r="L114" s="7" t="n"/>
      <c r="M114" s="10" t="n"/>
      <c r="N114" s="10" t="n"/>
      <c r="O114" s="7" t="n"/>
      <c r="P114" s="7" t="n"/>
      <c r="Q114" s="10" t="n"/>
      <c r="R114" s="10" t="n"/>
      <c r="S114" s="7" t="n"/>
      <c r="T114" s="7" t="n"/>
      <c r="U114" s="10" t="n"/>
      <c r="V114" s="10" t="n"/>
      <c r="W114" s="7" t="n"/>
      <c r="X114" s="7" t="n"/>
      <c r="Y114" s="7" t="n"/>
      <c r="Z114" s="7" t="n"/>
      <c r="AA114" s="7" t="n"/>
      <c r="AB114" s="7" t="n"/>
      <c r="AC114" s="14" t="n"/>
      <c r="AD114" s="19" t="n"/>
      <c r="AE114" s="13" t="n"/>
      <c r="AF114" s="13" t="n"/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n"/>
      <c r="C115" s="12" t="n"/>
      <c r="D115" s="11" t="n"/>
      <c r="E115" s="11" t="n"/>
      <c r="F115" s="12" t="n"/>
      <c r="G115" s="11" t="n"/>
      <c r="H115" s="19" t="n"/>
      <c r="I115" s="124" t="n"/>
      <c r="J115" s="9" t="n"/>
      <c r="K115" s="7" t="n"/>
      <c r="L115" s="7" t="n"/>
      <c r="M115" s="10" t="n"/>
      <c r="N115" s="10" t="n"/>
      <c r="O115" s="7" t="n"/>
      <c r="P115" s="7" t="n"/>
      <c r="Q115" s="10" t="n"/>
      <c r="R115" s="10" t="n"/>
      <c r="S115" s="7" t="n"/>
      <c r="T115" s="7" t="n"/>
      <c r="U115" s="10" t="n"/>
      <c r="V115" s="10" t="n"/>
      <c r="W115" s="7" t="n"/>
      <c r="X115" s="7" t="n"/>
      <c r="Y115" s="7" t="n"/>
      <c r="Z115" s="7" t="n"/>
      <c r="AA115" s="7" t="n"/>
      <c r="AB115" s="7" t="n"/>
      <c r="AC115" s="14" t="n"/>
      <c r="AD115" s="19" t="n"/>
      <c r="AE115" s="13" t="n"/>
      <c r="AF115" s="13" t="n"/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n"/>
      <c r="C116" s="12" t="n"/>
      <c r="D116" s="11" t="n"/>
      <c r="E116" s="11" t="n"/>
      <c r="F116" s="12" t="n"/>
      <c r="G116" s="11" t="n"/>
      <c r="H116" s="18" t="n"/>
      <c r="I116" s="124" t="n"/>
      <c r="J116" s="9" t="n"/>
      <c r="K116" s="7" t="n"/>
      <c r="L116" s="7" t="n"/>
      <c r="M116" s="10" t="n"/>
      <c r="N116" s="10" t="n"/>
      <c r="O116" s="7" t="n"/>
      <c r="P116" s="7" t="n"/>
      <c r="Q116" s="10" t="n"/>
      <c r="R116" s="10" t="n"/>
      <c r="S116" s="7" t="n"/>
      <c r="T116" s="7" t="n"/>
      <c r="U116" s="10" t="n"/>
      <c r="V116" s="10" t="n"/>
      <c r="W116" s="7" t="n"/>
      <c r="X116" s="7" t="n"/>
      <c r="Y116" s="7" t="n"/>
      <c r="Z116" s="7" t="n"/>
      <c r="AA116" s="7" t="n"/>
      <c r="AB116" s="7" t="n"/>
      <c r="AC116" s="14" t="n"/>
      <c r="AD116" s="18" t="n"/>
      <c r="AE116" s="13" t="n"/>
      <c r="AF116" s="13" t="n"/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n"/>
      <c r="C117" s="12" t="n"/>
      <c r="D117" s="11" t="n"/>
      <c r="E117" s="11" t="n"/>
      <c r="F117" s="12" t="n"/>
      <c r="G117" s="11" t="n"/>
      <c r="H117" s="19" t="n"/>
      <c r="I117" s="124" t="n"/>
      <c r="J117" s="9" t="n"/>
      <c r="K117" s="7" t="n"/>
      <c r="L117" s="7" t="n"/>
      <c r="M117" s="10" t="n"/>
      <c r="N117" s="10" t="n"/>
      <c r="O117" s="7" t="n"/>
      <c r="P117" s="7" t="n"/>
      <c r="Q117" s="10" t="n"/>
      <c r="R117" s="10" t="n"/>
      <c r="S117" s="7" t="n"/>
      <c r="T117" s="7" t="n"/>
      <c r="U117" s="10" t="n"/>
      <c r="V117" s="10" t="n"/>
      <c r="W117" s="7" t="n"/>
      <c r="X117" s="7" t="n"/>
      <c r="Y117" s="7" t="n"/>
      <c r="Z117" s="7" t="n"/>
      <c r="AA117" s="7" t="n"/>
      <c r="AB117" s="7" t="n"/>
      <c r="AC117" s="14" t="n"/>
      <c r="AD117" s="19" t="n"/>
      <c r="AE117" s="13" t="n"/>
      <c r="AF117" s="13" t="n"/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n"/>
      <c r="C118" s="12" t="n"/>
      <c r="D118" s="11" t="n"/>
      <c r="E118" s="11" t="n"/>
      <c r="F118" s="12" t="n"/>
      <c r="G118" s="11" t="n"/>
      <c r="H118" s="19" t="n"/>
      <c r="I118" s="124" t="n"/>
      <c r="J118" s="9" t="n"/>
      <c r="K118" s="7" t="n"/>
      <c r="L118" s="7" t="n"/>
      <c r="M118" s="10" t="n"/>
      <c r="N118" s="10" t="n"/>
      <c r="O118" s="7" t="n"/>
      <c r="P118" s="7" t="n"/>
      <c r="Q118" s="10" t="n"/>
      <c r="R118" s="10" t="n"/>
      <c r="S118" s="7" t="n"/>
      <c r="T118" s="7" t="n"/>
      <c r="U118" s="10" t="n"/>
      <c r="V118" s="10" t="n"/>
      <c r="W118" s="7" t="n"/>
      <c r="X118" s="7" t="n"/>
      <c r="Y118" s="7" t="n"/>
      <c r="Z118" s="7" t="n"/>
      <c r="AA118" s="7" t="n"/>
      <c r="AB118" s="7" t="n"/>
      <c r="AC118" s="14" t="n"/>
      <c r="AD118" s="19" t="n"/>
      <c r="AE118" s="13" t="n"/>
      <c r="AF118" s="13" t="n"/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n"/>
      <c r="C119" s="12" t="n"/>
      <c r="D119" s="11" t="n"/>
      <c r="E119" s="11" t="n"/>
      <c r="F119" s="12" t="n"/>
      <c r="G119" s="11" t="n"/>
      <c r="H119" s="18" t="n"/>
      <c r="I119" s="124" t="n"/>
      <c r="J119" s="9" t="n"/>
      <c r="K119" s="7" t="n"/>
      <c r="L119" s="7" t="n"/>
      <c r="M119" s="10" t="n"/>
      <c r="N119" s="10" t="n"/>
      <c r="O119" s="7" t="n"/>
      <c r="P119" s="7" t="n"/>
      <c r="Q119" s="10" t="n"/>
      <c r="R119" s="10" t="n"/>
      <c r="S119" s="7" t="n"/>
      <c r="T119" s="7" t="n"/>
      <c r="U119" s="10" t="n"/>
      <c r="V119" s="10" t="n"/>
      <c r="W119" s="7" t="n"/>
      <c r="X119" s="7" t="n"/>
      <c r="Y119" s="7" t="n"/>
      <c r="Z119" s="7" t="n"/>
      <c r="AA119" s="7" t="n"/>
      <c r="AB119" s="7" t="n"/>
      <c r="AC119" s="14" t="n"/>
      <c r="AD119" s="18" t="n"/>
      <c r="AE119" s="13" t="n"/>
      <c r="AF119" s="13" t="n"/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n"/>
      <c r="C120" s="12" t="n"/>
      <c r="D120" s="11" t="n"/>
      <c r="E120" s="11" t="n"/>
      <c r="F120" s="12" t="n"/>
      <c r="G120" s="11" t="n"/>
      <c r="H120" s="19" t="n"/>
      <c r="I120" s="124" t="n"/>
      <c r="J120" s="9" t="n"/>
      <c r="K120" s="7" t="n"/>
      <c r="L120" s="7" t="n"/>
      <c r="M120" s="10" t="n"/>
      <c r="N120" s="10" t="n"/>
      <c r="O120" s="7" t="n"/>
      <c r="P120" s="7" t="n"/>
      <c r="Q120" s="10" t="n"/>
      <c r="R120" s="10" t="n"/>
      <c r="S120" s="7" t="n"/>
      <c r="T120" s="7" t="n"/>
      <c r="U120" s="10" t="n"/>
      <c r="V120" s="10" t="n"/>
      <c r="W120" s="7" t="n"/>
      <c r="X120" s="7" t="n"/>
      <c r="Y120" s="7" t="n"/>
      <c r="Z120" s="7" t="n"/>
      <c r="AA120" s="7" t="n"/>
      <c r="AB120" s="7" t="n"/>
      <c r="AC120" s="14" t="n"/>
      <c r="AD120" s="19" t="n"/>
      <c r="AE120" s="13" t="n"/>
      <c r="AF120" s="13" t="n"/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n"/>
      <c r="C121" s="12" t="n"/>
      <c r="D121" s="11" t="n"/>
      <c r="E121" s="11" t="n"/>
      <c r="F121" s="12" t="n"/>
      <c r="G121" s="11" t="n"/>
      <c r="H121" s="19" t="n"/>
      <c r="I121" s="124" t="n"/>
      <c r="J121" s="9" t="n"/>
      <c r="K121" s="7" t="n"/>
      <c r="L121" s="7" t="n"/>
      <c r="M121" s="10" t="n"/>
      <c r="N121" s="10" t="n"/>
      <c r="O121" s="7" t="n"/>
      <c r="P121" s="7" t="n"/>
      <c r="Q121" s="10" t="n"/>
      <c r="R121" s="10" t="n"/>
      <c r="S121" s="7" t="n"/>
      <c r="T121" s="7" t="n"/>
      <c r="U121" s="10" t="n"/>
      <c r="V121" s="10" t="n"/>
      <c r="W121" s="7" t="n"/>
      <c r="X121" s="7" t="n"/>
      <c r="Y121" s="7" t="n"/>
      <c r="Z121" s="7" t="n"/>
      <c r="AA121" s="7" t="n"/>
      <c r="AB121" s="7" t="n"/>
      <c r="AC121" s="14" t="n"/>
      <c r="AD121" s="19" t="n"/>
      <c r="AE121" s="13" t="n"/>
      <c r="AF121" s="13" t="n"/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n"/>
      <c r="C122" s="12" t="n"/>
      <c r="D122" s="11" t="n"/>
      <c r="E122" s="11" t="n"/>
      <c r="F122" s="12" t="n"/>
      <c r="G122" s="11" t="n"/>
      <c r="H122" s="18" t="n"/>
      <c r="I122" s="124" t="n"/>
      <c r="J122" s="9" t="n"/>
      <c r="K122" s="7" t="n"/>
      <c r="L122" s="7" t="n"/>
      <c r="M122" s="10" t="n"/>
      <c r="N122" s="10" t="n"/>
      <c r="O122" s="7" t="n"/>
      <c r="P122" s="7" t="n"/>
      <c r="Q122" s="10" t="n"/>
      <c r="R122" s="10" t="n"/>
      <c r="S122" s="7" t="n"/>
      <c r="T122" s="7" t="n"/>
      <c r="U122" s="10" t="n"/>
      <c r="V122" s="10" t="n"/>
      <c r="W122" s="7" t="n"/>
      <c r="X122" s="7" t="n"/>
      <c r="Y122" s="7" t="n"/>
      <c r="Z122" s="7" t="n"/>
      <c r="AA122" s="7" t="n"/>
      <c r="AB122" s="7" t="n"/>
      <c r="AC122" s="14" t="n"/>
      <c r="AD122" s="18" t="n"/>
      <c r="AE122" s="13" t="n"/>
      <c r="AF122" s="13" t="n"/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n"/>
      <c r="C123" s="12" t="n"/>
      <c r="D123" s="11" t="n"/>
      <c r="E123" s="11" t="n"/>
      <c r="F123" s="12" t="n"/>
      <c r="G123" s="11" t="n"/>
      <c r="H123" s="19" t="n"/>
      <c r="I123" s="124" t="n"/>
      <c r="J123" s="9" t="n"/>
      <c r="K123" s="7" t="n"/>
      <c r="L123" s="7" t="n"/>
      <c r="M123" s="10" t="n"/>
      <c r="N123" s="10" t="n"/>
      <c r="O123" s="7" t="n"/>
      <c r="P123" s="7" t="n"/>
      <c r="Q123" s="10" t="n"/>
      <c r="R123" s="10" t="n"/>
      <c r="S123" s="7" t="n"/>
      <c r="T123" s="7" t="n"/>
      <c r="U123" s="10" t="n"/>
      <c r="V123" s="10" t="n"/>
      <c r="W123" s="7" t="n"/>
      <c r="X123" s="7" t="n"/>
      <c r="Y123" s="7" t="n"/>
      <c r="Z123" s="7" t="n"/>
      <c r="AA123" s="7" t="n"/>
      <c r="AB123" s="7" t="n"/>
      <c r="AC123" s="14" t="n"/>
      <c r="AD123" s="19" t="n"/>
      <c r="AE123" s="13" t="n"/>
      <c r="AF123" s="13" t="n"/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n"/>
      <c r="C124" s="12" t="n"/>
      <c r="D124" s="11" t="n"/>
      <c r="E124" s="11" t="n"/>
      <c r="F124" s="12" t="n"/>
      <c r="G124" s="11" t="n"/>
      <c r="H124" s="19" t="n"/>
      <c r="I124" s="124" t="n"/>
      <c r="J124" s="9" t="n"/>
      <c r="K124" s="7" t="n"/>
      <c r="L124" s="7" t="n"/>
      <c r="M124" s="10" t="n"/>
      <c r="N124" s="10" t="n"/>
      <c r="O124" s="7" t="n"/>
      <c r="P124" s="7" t="n"/>
      <c r="Q124" s="10" t="n"/>
      <c r="R124" s="10" t="n"/>
      <c r="S124" s="7" t="n"/>
      <c r="T124" s="7" t="n"/>
      <c r="U124" s="10" t="n"/>
      <c r="V124" s="10" t="n"/>
      <c r="W124" s="7" t="n"/>
      <c r="X124" s="7" t="n"/>
      <c r="Y124" s="7" t="n"/>
      <c r="Z124" s="7" t="n"/>
      <c r="AA124" s="7" t="n"/>
      <c r="AB124" s="7" t="n"/>
      <c r="AC124" s="14" t="n"/>
      <c r="AD124" s="19" t="n"/>
      <c r="AE124" s="13" t="n"/>
      <c r="AF124" s="13" t="n"/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n"/>
      <c r="C125" s="12" t="n"/>
      <c r="D125" s="11" t="n"/>
      <c r="E125" s="11" t="n"/>
      <c r="F125" s="12" t="n"/>
      <c r="G125" s="11" t="n"/>
      <c r="H125" s="18" t="n"/>
      <c r="I125" s="124" t="n"/>
      <c r="J125" s="9" t="n"/>
      <c r="K125" s="7" t="n"/>
      <c r="L125" s="7" t="n"/>
      <c r="M125" s="10" t="n"/>
      <c r="N125" s="10" t="n"/>
      <c r="O125" s="7" t="n"/>
      <c r="P125" s="7" t="n"/>
      <c r="Q125" s="10" t="n"/>
      <c r="R125" s="10" t="n"/>
      <c r="S125" s="7" t="n"/>
      <c r="T125" s="7" t="n"/>
      <c r="U125" s="10" t="n"/>
      <c r="V125" s="10" t="n"/>
      <c r="W125" s="7" t="n"/>
      <c r="X125" s="7" t="n"/>
      <c r="Y125" s="7" t="n"/>
      <c r="Z125" s="7" t="n"/>
      <c r="AA125" s="7" t="n"/>
      <c r="AB125" s="7" t="n"/>
      <c r="AC125" s="14" t="n"/>
      <c r="AD125" s="18" t="n"/>
      <c r="AE125" s="13" t="n"/>
      <c r="AF125" s="13" t="n"/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n"/>
      <c r="C126" s="12" t="n"/>
      <c r="D126" s="11" t="n"/>
      <c r="E126" s="11" t="n"/>
      <c r="F126" s="12" t="n"/>
      <c r="G126" s="11" t="n"/>
      <c r="H126" s="19" t="n"/>
      <c r="I126" s="124" t="n"/>
      <c r="J126" s="9" t="n"/>
      <c r="K126" s="7" t="n"/>
      <c r="L126" s="7" t="n"/>
      <c r="M126" s="10" t="n"/>
      <c r="N126" s="10" t="n"/>
      <c r="O126" s="7" t="n"/>
      <c r="P126" s="7" t="n"/>
      <c r="Q126" s="10" t="n"/>
      <c r="R126" s="10" t="n"/>
      <c r="S126" s="7" t="n"/>
      <c r="T126" s="7" t="n"/>
      <c r="U126" s="10" t="n"/>
      <c r="V126" s="10" t="n"/>
      <c r="W126" s="7" t="n"/>
      <c r="X126" s="7" t="n"/>
      <c r="Y126" s="7" t="n"/>
      <c r="Z126" s="7" t="n"/>
      <c r="AA126" s="7" t="n"/>
      <c r="AB126" s="7" t="n"/>
      <c r="AC126" s="14" t="n"/>
      <c r="AD126" s="19" t="n"/>
      <c r="AE126" s="13" t="n"/>
      <c r="AF126" s="13" t="n"/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n"/>
      <c r="C127" s="12" t="n"/>
      <c r="D127" s="11" t="n"/>
      <c r="E127" s="11" t="n"/>
      <c r="F127" s="12" t="n"/>
      <c r="G127" s="11" t="n"/>
      <c r="H127" s="19" t="n"/>
      <c r="I127" s="124" t="n"/>
      <c r="J127" s="9" t="n"/>
      <c r="K127" s="7" t="n"/>
      <c r="L127" s="7" t="n"/>
      <c r="M127" s="10" t="n"/>
      <c r="N127" s="10" t="n"/>
      <c r="O127" s="7" t="n"/>
      <c r="P127" s="7" t="n"/>
      <c r="Q127" s="10" t="n"/>
      <c r="R127" s="10" t="n"/>
      <c r="S127" s="7" t="n"/>
      <c r="T127" s="7" t="n"/>
      <c r="U127" s="10" t="n"/>
      <c r="V127" s="10" t="n"/>
      <c r="W127" s="7" t="n"/>
      <c r="X127" s="7" t="n"/>
      <c r="Y127" s="7" t="n"/>
      <c r="Z127" s="7" t="n"/>
      <c r="AA127" s="7" t="n"/>
      <c r="AB127" s="7" t="n"/>
      <c r="AC127" s="14" t="n"/>
      <c r="AD127" s="19" t="n"/>
      <c r="AE127" s="13" t="n"/>
      <c r="AF127" s="13" t="n"/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n"/>
      <c r="C128" s="12" t="n"/>
      <c r="D128" s="11" t="n"/>
      <c r="E128" s="11" t="n"/>
      <c r="F128" s="12" t="n"/>
      <c r="G128" s="11" t="n"/>
      <c r="H128" s="18" t="n"/>
      <c r="I128" s="124" t="n"/>
      <c r="J128" s="9" t="n"/>
      <c r="K128" s="7" t="n"/>
      <c r="L128" s="7" t="n"/>
      <c r="M128" s="10" t="n"/>
      <c r="N128" s="10" t="n"/>
      <c r="O128" s="7" t="n"/>
      <c r="P128" s="7" t="n"/>
      <c r="Q128" s="10" t="n"/>
      <c r="R128" s="10" t="n"/>
      <c r="S128" s="7" t="n"/>
      <c r="T128" s="7" t="n"/>
      <c r="U128" s="10" t="n"/>
      <c r="V128" s="10" t="n"/>
      <c r="W128" s="7" t="n"/>
      <c r="X128" s="7" t="n"/>
      <c r="Y128" s="7" t="n"/>
      <c r="Z128" s="7" t="n"/>
      <c r="AA128" s="7" t="n"/>
      <c r="AB128" s="7" t="n"/>
      <c r="AC128" s="14" t="n"/>
      <c r="AD128" s="18" t="n"/>
      <c r="AE128" s="13" t="n"/>
      <c r="AF128" s="13" t="n"/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n"/>
      <c r="C129" s="12" t="n"/>
      <c r="D129" s="11" t="n"/>
      <c r="E129" s="11" t="n"/>
      <c r="F129" s="12" t="n"/>
      <c r="G129" s="11" t="n"/>
      <c r="H129" s="19" t="n"/>
      <c r="I129" s="124" t="n"/>
      <c r="J129" s="9" t="n"/>
      <c r="K129" s="7" t="n"/>
      <c r="L129" s="7" t="n"/>
      <c r="M129" s="10" t="n"/>
      <c r="N129" s="10" t="n"/>
      <c r="O129" s="7" t="n"/>
      <c r="P129" s="7" t="n"/>
      <c r="Q129" s="10" t="n"/>
      <c r="R129" s="10" t="n"/>
      <c r="S129" s="7" t="n"/>
      <c r="T129" s="7" t="n"/>
      <c r="U129" s="10" t="n"/>
      <c r="V129" s="10" t="n"/>
      <c r="W129" s="7" t="n"/>
      <c r="X129" s="7" t="n"/>
      <c r="Y129" s="7" t="n"/>
      <c r="Z129" s="7" t="n"/>
      <c r="AA129" s="7" t="n"/>
      <c r="AB129" s="7" t="n"/>
      <c r="AC129" s="14" t="n"/>
      <c r="AD129" s="19" t="n"/>
      <c r="AE129" s="13" t="n"/>
      <c r="AF129" s="13" t="n"/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n"/>
      <c r="C130" s="12" t="n"/>
      <c r="D130" s="11" t="n"/>
      <c r="E130" s="11" t="n"/>
      <c r="F130" s="12" t="n"/>
      <c r="G130" s="11" t="n"/>
      <c r="H130" s="19" t="n"/>
      <c r="I130" s="124" t="n"/>
      <c r="J130" s="9" t="n"/>
      <c r="K130" s="7" t="n"/>
      <c r="L130" s="7" t="n"/>
      <c r="M130" s="10" t="n"/>
      <c r="N130" s="10" t="n"/>
      <c r="O130" s="7" t="n"/>
      <c r="P130" s="7" t="n"/>
      <c r="Q130" s="10" t="n"/>
      <c r="R130" s="10" t="n"/>
      <c r="S130" s="7" t="n"/>
      <c r="T130" s="7" t="n"/>
      <c r="U130" s="10" t="n"/>
      <c r="V130" s="10" t="n"/>
      <c r="W130" s="7" t="n"/>
      <c r="X130" s="7" t="n"/>
      <c r="Y130" s="7" t="n"/>
      <c r="Z130" s="7" t="n"/>
      <c r="AA130" s="7" t="n"/>
      <c r="AB130" s="7" t="n"/>
      <c r="AC130" s="14" t="n"/>
      <c r="AD130" s="19" t="n"/>
      <c r="AE130" s="13" t="n"/>
      <c r="AF130" s="13" t="n"/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n"/>
      <c r="C131" s="12" t="n"/>
      <c r="D131" s="11" t="n"/>
      <c r="E131" s="11" t="n"/>
      <c r="F131" s="12" t="n"/>
      <c r="G131" s="11" t="n"/>
      <c r="H131" s="18" t="n"/>
      <c r="I131" s="124" t="n"/>
      <c r="J131" s="9" t="n"/>
      <c r="K131" s="7" t="n"/>
      <c r="L131" s="7" t="n"/>
      <c r="M131" s="10" t="n"/>
      <c r="N131" s="10" t="n"/>
      <c r="O131" s="7" t="n"/>
      <c r="P131" s="7" t="n"/>
      <c r="Q131" s="10" t="n"/>
      <c r="R131" s="10" t="n"/>
      <c r="S131" s="7" t="n"/>
      <c r="T131" s="7" t="n"/>
      <c r="U131" s="10" t="n"/>
      <c r="V131" s="10" t="n"/>
      <c r="W131" s="7" t="n"/>
      <c r="X131" s="7" t="n"/>
      <c r="Y131" s="7" t="n"/>
      <c r="Z131" s="7" t="n"/>
      <c r="AA131" s="7" t="n"/>
      <c r="AB131" s="7" t="n"/>
      <c r="AC131" s="14" t="n"/>
      <c r="AD131" s="18" t="n"/>
      <c r="AE131" s="13" t="n"/>
      <c r="AF131" s="13" t="n"/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n"/>
      <c r="C132" s="12" t="n"/>
      <c r="D132" s="11" t="n"/>
      <c r="E132" s="11" t="n"/>
      <c r="F132" s="12" t="n"/>
      <c r="G132" s="11" t="n"/>
      <c r="H132" s="19" t="n"/>
      <c r="I132" s="124" t="n"/>
      <c r="J132" s="9" t="n"/>
      <c r="K132" s="7" t="n"/>
      <c r="L132" s="7" t="n"/>
      <c r="M132" s="10" t="n"/>
      <c r="N132" s="10" t="n"/>
      <c r="O132" s="7" t="n"/>
      <c r="P132" s="7" t="n"/>
      <c r="Q132" s="10" t="n"/>
      <c r="R132" s="10" t="n"/>
      <c r="S132" s="7" t="n"/>
      <c r="T132" s="7" t="n"/>
      <c r="U132" s="10" t="n"/>
      <c r="V132" s="10" t="n"/>
      <c r="W132" s="7" t="n"/>
      <c r="X132" s="7" t="n"/>
      <c r="Y132" s="7" t="n"/>
      <c r="Z132" s="7" t="n"/>
      <c r="AA132" s="7" t="n"/>
      <c r="AB132" s="7" t="n"/>
      <c r="AC132" s="14" t="n"/>
      <c r="AD132" s="19" t="n"/>
      <c r="AE132" s="13" t="n"/>
      <c r="AF132" s="13" t="n"/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n"/>
      <c r="C133" s="12" t="n"/>
      <c r="D133" s="11" t="n"/>
      <c r="E133" s="11" t="n"/>
      <c r="F133" s="12" t="n"/>
      <c r="G133" s="11" t="n"/>
      <c r="H133" s="19" t="n"/>
      <c r="I133" s="124" t="n"/>
      <c r="J133" s="9" t="n"/>
      <c r="K133" s="7" t="n"/>
      <c r="L133" s="7" t="n"/>
      <c r="M133" s="10" t="n"/>
      <c r="N133" s="10" t="n"/>
      <c r="O133" s="7" t="n"/>
      <c r="P133" s="7" t="n"/>
      <c r="Q133" s="10" t="n"/>
      <c r="R133" s="10" t="n"/>
      <c r="S133" s="7" t="n"/>
      <c r="T133" s="7" t="n"/>
      <c r="U133" s="10" t="n"/>
      <c r="V133" s="10" t="n"/>
      <c r="W133" s="7" t="n"/>
      <c r="X133" s="7" t="n"/>
      <c r="Y133" s="7" t="n"/>
      <c r="Z133" s="7" t="n"/>
      <c r="AA133" s="7" t="n"/>
      <c r="AB133" s="7" t="n"/>
      <c r="AC133" s="14" t="n"/>
      <c r="AD133" s="19" t="n"/>
      <c r="AE133" s="13" t="n"/>
      <c r="AF133" s="13" t="n"/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n"/>
      <c r="C134" s="12" t="n"/>
      <c r="D134" s="11" t="n"/>
      <c r="E134" s="11" t="n"/>
      <c r="F134" s="12" t="n"/>
      <c r="G134" s="11" t="n"/>
      <c r="H134" s="18" t="n"/>
      <c r="I134" s="124" t="n"/>
      <c r="J134" s="9" t="n"/>
      <c r="K134" s="7" t="n"/>
      <c r="L134" s="7" t="n"/>
      <c r="M134" s="10" t="n"/>
      <c r="N134" s="10" t="n"/>
      <c r="O134" s="7" t="n"/>
      <c r="P134" s="7" t="n"/>
      <c r="Q134" s="10" t="n"/>
      <c r="R134" s="10" t="n"/>
      <c r="S134" s="7" t="n"/>
      <c r="T134" s="7" t="n"/>
      <c r="U134" s="10" t="n"/>
      <c r="V134" s="10" t="n"/>
      <c r="W134" s="7" t="n"/>
      <c r="X134" s="7" t="n"/>
      <c r="Y134" s="7" t="n"/>
      <c r="Z134" s="7" t="n"/>
      <c r="AA134" s="7" t="n"/>
      <c r="AB134" s="7" t="n"/>
      <c r="AC134" s="14" t="n"/>
      <c r="AD134" s="18" t="n"/>
      <c r="AE134" s="13" t="n"/>
      <c r="AF134" s="13" t="n"/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n"/>
      <c r="C135" s="12" t="n"/>
      <c r="D135" s="11" t="n"/>
      <c r="E135" s="11" t="n"/>
      <c r="F135" s="12" t="n"/>
      <c r="G135" s="11" t="n"/>
      <c r="H135" s="19" t="n"/>
      <c r="I135" s="124" t="n"/>
      <c r="J135" s="9" t="n"/>
      <c r="K135" s="7" t="n"/>
      <c r="L135" s="7" t="n"/>
      <c r="M135" s="10" t="n"/>
      <c r="N135" s="10" t="n"/>
      <c r="O135" s="7" t="n"/>
      <c r="P135" s="7" t="n"/>
      <c r="Q135" s="10" t="n"/>
      <c r="R135" s="10" t="n"/>
      <c r="S135" s="7" t="n"/>
      <c r="T135" s="7" t="n"/>
      <c r="U135" s="10" t="n"/>
      <c r="V135" s="10" t="n"/>
      <c r="W135" s="7" t="n"/>
      <c r="X135" s="7" t="n"/>
      <c r="Y135" s="7" t="n"/>
      <c r="Z135" s="7" t="n"/>
      <c r="AA135" s="7" t="n"/>
      <c r="AB135" s="7" t="n"/>
      <c r="AC135" s="14" t="n"/>
      <c r="AD135" s="19" t="n"/>
      <c r="AE135" s="13" t="n"/>
      <c r="AF135" s="13" t="n"/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n"/>
      <c r="C136" s="12" t="n"/>
      <c r="D136" s="11" t="n"/>
      <c r="E136" s="11" t="n"/>
      <c r="F136" s="12" t="n"/>
      <c r="G136" s="11" t="n"/>
      <c r="H136" s="19" t="n"/>
      <c r="I136" s="124" t="n"/>
      <c r="J136" s="9" t="n"/>
      <c r="K136" s="7" t="n"/>
      <c r="L136" s="7" t="n"/>
      <c r="M136" s="10" t="n"/>
      <c r="N136" s="10" t="n"/>
      <c r="O136" s="7" t="n"/>
      <c r="P136" s="7" t="n"/>
      <c r="Q136" s="10" t="n"/>
      <c r="R136" s="10" t="n"/>
      <c r="S136" s="7" t="n"/>
      <c r="T136" s="7" t="n"/>
      <c r="U136" s="10" t="n"/>
      <c r="V136" s="10" t="n"/>
      <c r="W136" s="7" t="n"/>
      <c r="X136" s="7" t="n"/>
      <c r="Y136" s="7" t="n"/>
      <c r="Z136" s="7" t="n"/>
      <c r="AA136" s="7" t="n"/>
      <c r="AB136" s="7" t="n"/>
      <c r="AC136" s="14" t="n"/>
      <c r="AD136" s="19" t="n"/>
      <c r="AE136" s="13" t="n"/>
      <c r="AF136" s="13" t="n"/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n"/>
      <c r="C137" s="12" t="n"/>
      <c r="D137" s="11" t="n"/>
      <c r="E137" s="11" t="n"/>
      <c r="F137" s="12" t="n"/>
      <c r="G137" s="11" t="n"/>
      <c r="H137" s="18" t="n"/>
      <c r="I137" s="124" t="n"/>
      <c r="J137" s="9" t="n"/>
      <c r="K137" s="7" t="n"/>
      <c r="L137" s="7" t="n"/>
      <c r="M137" s="10" t="n"/>
      <c r="N137" s="10" t="n"/>
      <c r="O137" s="7" t="n"/>
      <c r="P137" s="7" t="n"/>
      <c r="Q137" s="10" t="n"/>
      <c r="R137" s="10" t="n"/>
      <c r="S137" s="7" t="n"/>
      <c r="T137" s="7" t="n"/>
      <c r="U137" s="10" t="n"/>
      <c r="V137" s="10" t="n"/>
      <c r="W137" s="7" t="n"/>
      <c r="X137" s="7" t="n"/>
      <c r="Y137" s="7" t="n"/>
      <c r="Z137" s="7" t="n"/>
      <c r="AA137" s="7" t="n"/>
      <c r="AB137" s="7" t="n"/>
      <c r="AC137" s="14" t="n"/>
      <c r="AD137" s="18" t="n"/>
      <c r="AE137" s="13" t="n"/>
      <c r="AF137" s="13" t="n"/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n"/>
      <c r="C138" s="12" t="n"/>
      <c r="D138" s="11" t="n"/>
      <c r="E138" s="11" t="n"/>
      <c r="F138" s="12" t="n"/>
      <c r="G138" s="11" t="n"/>
      <c r="H138" s="19" t="n"/>
      <c r="I138" s="124" t="n"/>
      <c r="J138" s="9" t="n"/>
      <c r="K138" s="7" t="n"/>
      <c r="L138" s="7" t="n"/>
      <c r="M138" s="10" t="n"/>
      <c r="N138" s="10" t="n"/>
      <c r="O138" s="7" t="n"/>
      <c r="P138" s="7" t="n"/>
      <c r="Q138" s="10" t="n"/>
      <c r="R138" s="10" t="n"/>
      <c r="S138" s="7" t="n"/>
      <c r="T138" s="7" t="n"/>
      <c r="U138" s="10" t="n"/>
      <c r="V138" s="10" t="n"/>
      <c r="W138" s="7" t="n"/>
      <c r="X138" s="7" t="n"/>
      <c r="Y138" s="7" t="n"/>
      <c r="Z138" s="7" t="n"/>
      <c r="AA138" s="7" t="n"/>
      <c r="AB138" s="7" t="n"/>
      <c r="AC138" s="14" t="n"/>
      <c r="AD138" s="19" t="n"/>
      <c r="AE138" s="13" t="n"/>
      <c r="AF138" s="13" t="n"/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n"/>
      <c r="C139" s="12" t="n"/>
      <c r="D139" s="11" t="n"/>
      <c r="E139" s="11" t="n"/>
      <c r="F139" s="12" t="n"/>
      <c r="G139" s="11" t="n"/>
      <c r="H139" s="19" t="n"/>
      <c r="I139" s="124" t="n"/>
      <c r="J139" s="9" t="n"/>
      <c r="K139" s="7" t="n"/>
      <c r="L139" s="7" t="n"/>
      <c r="M139" s="10" t="n"/>
      <c r="N139" s="10" t="n"/>
      <c r="O139" s="7" t="n"/>
      <c r="P139" s="7" t="n"/>
      <c r="Q139" s="10" t="n"/>
      <c r="R139" s="10" t="n"/>
      <c r="S139" s="7" t="n"/>
      <c r="T139" s="7" t="n"/>
      <c r="U139" s="10" t="n"/>
      <c r="V139" s="10" t="n"/>
      <c r="W139" s="7" t="n"/>
      <c r="X139" s="7" t="n"/>
      <c r="Y139" s="7" t="n"/>
      <c r="Z139" s="7" t="n"/>
      <c r="AA139" s="7" t="n"/>
      <c r="AB139" s="7" t="n"/>
      <c r="AC139" s="14" t="n"/>
      <c r="AD139" s="19" t="n"/>
      <c r="AE139" s="13" t="n"/>
      <c r="AF139" s="13" t="n"/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n"/>
      <c r="C140" s="12" t="n"/>
      <c r="D140" s="11" t="n"/>
      <c r="E140" s="11" t="n"/>
      <c r="F140" s="12" t="n"/>
      <c r="G140" s="11" t="n"/>
      <c r="H140" s="18" t="n"/>
      <c r="I140" s="124" t="n"/>
      <c r="J140" s="9" t="n"/>
      <c r="K140" s="7" t="n"/>
      <c r="L140" s="7" t="n"/>
      <c r="M140" s="10" t="n"/>
      <c r="N140" s="10" t="n"/>
      <c r="O140" s="7" t="n"/>
      <c r="P140" s="7" t="n"/>
      <c r="Q140" s="10" t="n"/>
      <c r="R140" s="10" t="n"/>
      <c r="S140" s="7" t="n"/>
      <c r="T140" s="7" t="n"/>
      <c r="U140" s="10" t="n"/>
      <c r="V140" s="10" t="n"/>
      <c r="W140" s="7" t="n"/>
      <c r="X140" s="7" t="n"/>
      <c r="Y140" s="7" t="n"/>
      <c r="Z140" s="7" t="n"/>
      <c r="AA140" s="7" t="n"/>
      <c r="AB140" s="7" t="n"/>
      <c r="AC140" s="14" t="n"/>
      <c r="AD140" s="18" t="n"/>
      <c r="AE140" s="13" t="n"/>
      <c r="AF140" s="13" t="n"/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n"/>
      <c r="C141" s="12" t="n"/>
      <c r="D141" s="11" t="n"/>
      <c r="E141" s="11" t="n"/>
      <c r="F141" s="12" t="n"/>
      <c r="G141" s="11" t="n"/>
      <c r="H141" s="19" t="n"/>
      <c r="I141" s="124" t="n"/>
      <c r="J141" s="9" t="n"/>
      <c r="K141" s="7" t="n"/>
      <c r="L141" s="7" t="n"/>
      <c r="M141" s="10" t="n"/>
      <c r="N141" s="10" t="n"/>
      <c r="O141" s="7" t="n"/>
      <c r="P141" s="7" t="n"/>
      <c r="Q141" s="10" t="n"/>
      <c r="R141" s="10" t="n"/>
      <c r="S141" s="7" t="n"/>
      <c r="T141" s="7" t="n"/>
      <c r="U141" s="10" t="n"/>
      <c r="V141" s="10" t="n"/>
      <c r="W141" s="7" t="n"/>
      <c r="X141" s="7" t="n"/>
      <c r="Y141" s="7" t="n"/>
      <c r="Z141" s="7" t="n"/>
      <c r="AA141" s="7" t="n"/>
      <c r="AB141" s="7" t="n"/>
      <c r="AC141" s="14" t="n"/>
      <c r="AD141" s="19" t="n"/>
      <c r="AE141" s="13" t="n"/>
      <c r="AF141" s="13" t="n"/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n"/>
      <c r="C142" s="12" t="n"/>
      <c r="D142" s="11" t="n"/>
      <c r="E142" s="11" t="n"/>
      <c r="F142" s="12" t="n"/>
      <c r="G142" s="11" t="n"/>
      <c r="H142" s="19" t="n"/>
      <c r="I142" s="124" t="n"/>
      <c r="J142" s="9" t="n"/>
      <c r="K142" s="7" t="n"/>
      <c r="L142" s="7" t="n"/>
      <c r="M142" s="10" t="n"/>
      <c r="N142" s="10" t="n"/>
      <c r="O142" s="7" t="n"/>
      <c r="P142" s="7" t="n"/>
      <c r="Q142" s="10" t="n"/>
      <c r="R142" s="10" t="n"/>
      <c r="S142" s="7" t="n"/>
      <c r="T142" s="7" t="n"/>
      <c r="U142" s="10" t="n"/>
      <c r="V142" s="10" t="n"/>
      <c r="W142" s="7" t="n"/>
      <c r="X142" s="7" t="n"/>
      <c r="Y142" s="7" t="n"/>
      <c r="Z142" s="7" t="n"/>
      <c r="AA142" s="7" t="n"/>
      <c r="AB142" s="7" t="n"/>
      <c r="AC142" s="14" t="n"/>
      <c r="AD142" s="19" t="n"/>
      <c r="AE142" s="13" t="n"/>
      <c r="AF142" s="13" t="n"/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n"/>
      <c r="C143" s="12" t="n"/>
      <c r="D143" s="11" t="n"/>
      <c r="E143" s="11" t="n"/>
      <c r="F143" s="12" t="n"/>
      <c r="G143" s="11" t="n"/>
      <c r="H143" s="18" t="n"/>
      <c r="I143" s="124" t="n"/>
      <c r="J143" s="9" t="n"/>
      <c r="K143" s="7" t="n"/>
      <c r="L143" s="7" t="n"/>
      <c r="M143" s="10" t="n"/>
      <c r="N143" s="10" t="n"/>
      <c r="O143" s="7" t="n"/>
      <c r="P143" s="7" t="n"/>
      <c r="Q143" s="10" t="n"/>
      <c r="R143" s="10" t="n"/>
      <c r="S143" s="7" t="n"/>
      <c r="T143" s="7" t="n"/>
      <c r="U143" s="10" t="n"/>
      <c r="V143" s="10" t="n"/>
      <c r="W143" s="7" t="n"/>
      <c r="X143" s="7" t="n"/>
      <c r="Y143" s="7" t="n"/>
      <c r="Z143" s="7" t="n"/>
      <c r="AA143" s="7" t="n"/>
      <c r="AB143" s="7" t="n"/>
      <c r="AC143" s="14" t="n"/>
      <c r="AD143" s="18" t="n"/>
      <c r="AE143" s="13" t="n"/>
      <c r="AF143" s="13" t="n"/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n"/>
      <c r="C144" s="12" t="n"/>
      <c r="D144" s="11" t="n"/>
      <c r="E144" s="11" t="n"/>
      <c r="F144" s="12" t="n"/>
      <c r="G144" s="11" t="n"/>
      <c r="H144" s="19" t="n"/>
      <c r="I144" s="124" t="n"/>
      <c r="J144" s="9" t="n"/>
      <c r="K144" s="7" t="n"/>
      <c r="L144" s="7" t="n"/>
      <c r="M144" s="10" t="n"/>
      <c r="N144" s="10" t="n"/>
      <c r="O144" s="7" t="n"/>
      <c r="P144" s="7" t="n"/>
      <c r="Q144" s="10" t="n"/>
      <c r="R144" s="10" t="n"/>
      <c r="S144" s="7" t="n"/>
      <c r="T144" s="7" t="n"/>
      <c r="U144" s="10" t="n"/>
      <c r="V144" s="10" t="n"/>
      <c r="W144" s="7" t="n"/>
      <c r="X144" s="7" t="n"/>
      <c r="Y144" s="7" t="n"/>
      <c r="Z144" s="7" t="n"/>
      <c r="AA144" s="7" t="n"/>
      <c r="AB144" s="7" t="n"/>
      <c r="AC144" s="14" t="n"/>
      <c r="AD144" s="19" t="n"/>
      <c r="AE144" s="13" t="n"/>
      <c r="AF144" s="13" t="n"/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n"/>
      <c r="C145" s="12" t="n"/>
      <c r="D145" s="11" t="n"/>
      <c r="E145" s="11" t="n"/>
      <c r="F145" s="12" t="n"/>
      <c r="G145" s="11" t="n"/>
      <c r="H145" s="19" t="n"/>
      <c r="I145" s="124" t="n"/>
      <c r="J145" s="9" t="n"/>
      <c r="K145" s="7" t="n"/>
      <c r="L145" s="7" t="n"/>
      <c r="M145" s="10" t="n"/>
      <c r="N145" s="10" t="n"/>
      <c r="O145" s="7" t="n"/>
      <c r="P145" s="7" t="n"/>
      <c r="Q145" s="10" t="n"/>
      <c r="R145" s="10" t="n"/>
      <c r="S145" s="7" t="n"/>
      <c r="T145" s="7" t="n"/>
      <c r="U145" s="10" t="n"/>
      <c r="V145" s="10" t="n"/>
      <c r="W145" s="7" t="n"/>
      <c r="X145" s="7" t="n"/>
      <c r="Y145" s="7" t="n"/>
      <c r="Z145" s="7" t="n"/>
      <c r="AA145" s="7" t="n"/>
      <c r="AB145" s="7" t="n"/>
      <c r="AC145" s="14" t="n"/>
      <c r="AD145" s="19" t="n"/>
      <c r="AE145" s="13" t="n"/>
      <c r="AF145" s="13" t="n"/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n"/>
      <c r="C146" s="12" t="n"/>
      <c r="D146" s="11" t="n"/>
      <c r="E146" s="11" t="n"/>
      <c r="F146" s="12" t="n"/>
      <c r="G146" s="11" t="n"/>
      <c r="H146" s="18" t="n"/>
      <c r="I146" s="124" t="n"/>
      <c r="J146" s="9" t="n"/>
      <c r="K146" s="7" t="n"/>
      <c r="L146" s="7" t="n"/>
      <c r="M146" s="10" t="n"/>
      <c r="N146" s="10" t="n"/>
      <c r="O146" s="7" t="n"/>
      <c r="P146" s="7" t="n"/>
      <c r="Q146" s="10" t="n"/>
      <c r="R146" s="10" t="n"/>
      <c r="S146" s="7" t="n"/>
      <c r="T146" s="7" t="n"/>
      <c r="U146" s="10" t="n"/>
      <c r="V146" s="10" t="n"/>
      <c r="W146" s="7" t="n"/>
      <c r="X146" s="7" t="n"/>
      <c r="Y146" s="7" t="n"/>
      <c r="Z146" s="7" t="n"/>
      <c r="AA146" s="7" t="n"/>
      <c r="AB146" s="7" t="n"/>
      <c r="AC146" s="14" t="n"/>
      <c r="AD146" s="18" t="n"/>
      <c r="AE146" s="13" t="n"/>
      <c r="AF146" s="13" t="n"/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n"/>
      <c r="C147" s="12" t="n"/>
      <c r="D147" s="11" t="n"/>
      <c r="E147" s="11" t="n"/>
      <c r="F147" s="12" t="n"/>
      <c r="G147" s="11" t="n"/>
      <c r="H147" s="19" t="n"/>
      <c r="I147" s="124" t="n"/>
      <c r="J147" s="9" t="n"/>
      <c r="K147" s="7" t="n"/>
      <c r="L147" s="7" t="n"/>
      <c r="M147" s="10" t="n"/>
      <c r="N147" s="10" t="n"/>
      <c r="O147" s="7" t="n"/>
      <c r="P147" s="7" t="n"/>
      <c r="Q147" s="10" t="n"/>
      <c r="R147" s="10" t="n"/>
      <c r="S147" s="7" t="n"/>
      <c r="T147" s="7" t="n"/>
      <c r="U147" s="10" t="n"/>
      <c r="V147" s="10" t="n"/>
      <c r="W147" s="7" t="n"/>
      <c r="X147" s="7" t="n"/>
      <c r="Y147" s="7" t="n"/>
      <c r="Z147" s="7" t="n"/>
      <c r="AA147" s="7" t="n"/>
      <c r="AB147" s="7" t="n"/>
      <c r="AC147" s="14" t="n"/>
      <c r="AD147" s="19" t="n"/>
      <c r="AE147" s="13" t="n"/>
      <c r="AF147" s="13" t="n"/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n"/>
      <c r="C148" s="12" t="n"/>
      <c r="D148" s="11" t="n"/>
      <c r="E148" s="11" t="n"/>
      <c r="F148" s="12" t="n"/>
      <c r="G148" s="11" t="n"/>
      <c r="H148" s="19" t="n"/>
      <c r="I148" s="124" t="n"/>
      <c r="J148" s="9" t="n"/>
      <c r="K148" s="7" t="n"/>
      <c r="L148" s="7" t="n"/>
      <c r="M148" s="10" t="n"/>
      <c r="N148" s="10" t="n"/>
      <c r="O148" s="7" t="n"/>
      <c r="P148" s="7" t="n"/>
      <c r="Q148" s="10" t="n"/>
      <c r="R148" s="10" t="n"/>
      <c r="S148" s="7" t="n"/>
      <c r="T148" s="7" t="n"/>
      <c r="U148" s="10" t="n"/>
      <c r="V148" s="10" t="n"/>
      <c r="W148" s="7" t="n"/>
      <c r="X148" s="7" t="n"/>
      <c r="Y148" s="7" t="n"/>
      <c r="Z148" s="7" t="n"/>
      <c r="AA148" s="7" t="n"/>
      <c r="AB148" s="7" t="n"/>
      <c r="AC148" s="14" t="n"/>
      <c r="AD148" s="19" t="n"/>
      <c r="AE148" s="13" t="n"/>
      <c r="AF148" s="13" t="n"/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n"/>
      <c r="C149" s="12" t="n"/>
      <c r="D149" s="11" t="n"/>
      <c r="E149" s="11" t="n"/>
      <c r="F149" s="12" t="n"/>
      <c r="G149" s="11" t="n"/>
      <c r="H149" s="18" t="n"/>
      <c r="I149" s="124" t="n"/>
      <c r="J149" s="9" t="n"/>
      <c r="K149" s="7" t="n"/>
      <c r="L149" s="7" t="n"/>
      <c r="M149" s="10" t="n"/>
      <c r="N149" s="10" t="n"/>
      <c r="O149" s="7" t="n"/>
      <c r="P149" s="7" t="n"/>
      <c r="Q149" s="10" t="n"/>
      <c r="R149" s="10" t="n"/>
      <c r="S149" s="7" t="n"/>
      <c r="T149" s="7" t="n"/>
      <c r="U149" s="10" t="n"/>
      <c r="V149" s="10" t="n"/>
      <c r="W149" s="7" t="n"/>
      <c r="X149" s="7" t="n"/>
      <c r="Y149" s="7" t="n"/>
      <c r="Z149" s="7" t="n"/>
      <c r="AA149" s="7" t="n"/>
      <c r="AB149" s="7" t="n"/>
      <c r="AC149" s="14" t="n"/>
      <c r="AD149" s="18" t="n"/>
      <c r="AE149" s="13" t="n"/>
      <c r="AF149" s="13" t="n"/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n"/>
      <c r="C150" s="12" t="n"/>
      <c r="D150" s="11" t="n"/>
      <c r="E150" s="11" t="n"/>
      <c r="F150" s="12" t="n"/>
      <c r="G150" s="11" t="n"/>
      <c r="H150" s="19" t="n"/>
      <c r="I150" s="124" t="n"/>
      <c r="J150" s="9" t="n"/>
      <c r="K150" s="7" t="n"/>
      <c r="L150" s="7" t="n"/>
      <c r="M150" s="10" t="n"/>
      <c r="N150" s="10" t="n"/>
      <c r="O150" s="7" t="n"/>
      <c r="P150" s="7" t="n"/>
      <c r="Q150" s="10" t="n"/>
      <c r="R150" s="10" t="n"/>
      <c r="S150" s="7" t="n"/>
      <c r="T150" s="7" t="n"/>
      <c r="U150" s="10" t="n"/>
      <c r="V150" s="10" t="n"/>
      <c r="W150" s="7" t="n"/>
      <c r="X150" s="7" t="n"/>
      <c r="Y150" s="7" t="n"/>
      <c r="Z150" s="7" t="n"/>
      <c r="AA150" s="7" t="n"/>
      <c r="AB150" s="7" t="n"/>
      <c r="AC150" s="14" t="n"/>
      <c r="AD150" s="19" t="n"/>
      <c r="AE150" s="13" t="n"/>
      <c r="AF150" s="13" t="n"/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n"/>
      <c r="C151" s="12" t="n"/>
      <c r="D151" s="11" t="n"/>
      <c r="E151" s="11" t="n"/>
      <c r="F151" s="12" t="n"/>
      <c r="G151" s="11" t="n"/>
      <c r="H151" s="19" t="n"/>
      <c r="I151" s="124" t="n"/>
      <c r="J151" s="9" t="n"/>
      <c r="K151" s="7" t="n"/>
      <c r="L151" s="7" t="n"/>
      <c r="M151" s="10" t="n"/>
      <c r="N151" s="10" t="n"/>
      <c r="O151" s="7" t="n"/>
      <c r="P151" s="7" t="n"/>
      <c r="Q151" s="10" t="n"/>
      <c r="R151" s="10" t="n"/>
      <c r="S151" s="7" t="n"/>
      <c r="T151" s="7" t="n"/>
      <c r="U151" s="10" t="n"/>
      <c r="V151" s="10" t="n"/>
      <c r="W151" s="7" t="n"/>
      <c r="X151" s="7" t="n"/>
      <c r="Y151" s="7" t="n"/>
      <c r="Z151" s="7" t="n"/>
      <c r="AA151" s="7" t="n"/>
      <c r="AB151" s="7" t="n"/>
      <c r="AC151" s="14" t="n"/>
      <c r="AD151" s="19" t="n"/>
      <c r="AE151" s="13" t="n"/>
      <c r="AF151" s="13" t="n"/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n"/>
      <c r="C152" s="12" t="n"/>
      <c r="D152" s="11" t="n"/>
      <c r="E152" s="11" t="n"/>
      <c r="F152" s="12" t="n"/>
      <c r="G152" s="11" t="n"/>
      <c r="H152" s="18" t="n"/>
      <c r="I152" s="124" t="n"/>
      <c r="J152" s="9" t="n"/>
      <c r="K152" s="7" t="n"/>
      <c r="L152" s="7" t="n"/>
      <c r="M152" s="10" t="n"/>
      <c r="N152" s="10" t="n"/>
      <c r="O152" s="7" t="n"/>
      <c r="P152" s="7" t="n"/>
      <c r="Q152" s="10" t="n"/>
      <c r="R152" s="10" t="n"/>
      <c r="S152" s="7" t="n"/>
      <c r="T152" s="7" t="n"/>
      <c r="U152" s="10" t="n"/>
      <c r="V152" s="10" t="n"/>
      <c r="W152" s="7" t="n"/>
      <c r="X152" s="7" t="n"/>
      <c r="Y152" s="7" t="n"/>
      <c r="Z152" s="7" t="n"/>
      <c r="AA152" s="7" t="n"/>
      <c r="AB152" s="7" t="n"/>
      <c r="AC152" s="14" t="n"/>
      <c r="AD152" s="18" t="n"/>
      <c r="AE152" s="13" t="n"/>
      <c r="AF152" s="13" t="n"/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n"/>
      <c r="C153" s="12" t="n"/>
      <c r="D153" s="11" t="n"/>
      <c r="E153" s="11" t="n"/>
      <c r="F153" s="12" t="n"/>
      <c r="G153" s="11" t="n"/>
      <c r="H153" s="19" t="n"/>
      <c r="I153" s="124" t="n"/>
      <c r="J153" s="9" t="n"/>
      <c r="K153" s="7" t="n"/>
      <c r="L153" s="7" t="n"/>
      <c r="M153" s="10" t="n"/>
      <c r="N153" s="10" t="n"/>
      <c r="O153" s="7" t="n"/>
      <c r="P153" s="7" t="n"/>
      <c r="Q153" s="10" t="n"/>
      <c r="R153" s="10" t="n"/>
      <c r="S153" s="7" t="n"/>
      <c r="T153" s="7" t="n"/>
      <c r="U153" s="10" t="n"/>
      <c r="V153" s="10" t="n"/>
      <c r="W153" s="7" t="n"/>
      <c r="X153" s="7" t="n"/>
      <c r="Y153" s="7" t="n"/>
      <c r="Z153" s="7" t="n"/>
      <c r="AA153" s="7" t="n"/>
      <c r="AB153" s="7" t="n"/>
      <c r="AC153" s="14" t="n"/>
      <c r="AD153" s="19" t="n"/>
      <c r="AE153" s="13" t="n"/>
      <c r="AF153" s="13" t="n"/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n"/>
      <c r="C154" s="12" t="n"/>
      <c r="D154" s="11" t="n"/>
      <c r="E154" s="11" t="n"/>
      <c r="F154" s="12" t="n"/>
      <c r="G154" s="11" t="n"/>
      <c r="H154" s="19" t="n"/>
      <c r="I154" s="124" t="n"/>
      <c r="J154" s="9" t="n"/>
      <c r="K154" s="7" t="n"/>
      <c r="L154" s="7" t="n"/>
      <c r="M154" s="10" t="n"/>
      <c r="N154" s="10" t="n"/>
      <c r="O154" s="7" t="n"/>
      <c r="P154" s="7" t="n"/>
      <c r="Q154" s="10" t="n"/>
      <c r="R154" s="10" t="n"/>
      <c r="S154" s="7" t="n"/>
      <c r="T154" s="7" t="n"/>
      <c r="U154" s="10" t="n"/>
      <c r="V154" s="10" t="n"/>
      <c r="W154" s="7" t="n"/>
      <c r="X154" s="7" t="n"/>
      <c r="Y154" s="7" t="n"/>
      <c r="Z154" s="7" t="n"/>
      <c r="AA154" s="7" t="n"/>
      <c r="AB154" s="7" t="n"/>
      <c r="AC154" s="14" t="n"/>
      <c r="AD154" s="19" t="n"/>
      <c r="AE154" s="13" t="n"/>
      <c r="AF154" s="13" t="n"/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n"/>
      <c r="C155" s="12" t="n"/>
      <c r="D155" s="11" t="n"/>
      <c r="E155" s="11" t="n"/>
      <c r="F155" s="12" t="n"/>
      <c r="G155" s="11" t="n"/>
      <c r="H155" s="18" t="n"/>
      <c r="I155" s="124" t="n"/>
      <c r="J155" s="9" t="n"/>
      <c r="K155" s="7" t="n"/>
      <c r="L155" s="7" t="n"/>
      <c r="M155" s="10" t="n"/>
      <c r="N155" s="10" t="n"/>
      <c r="O155" s="7" t="n"/>
      <c r="P155" s="7" t="n"/>
      <c r="Q155" s="10" t="n"/>
      <c r="R155" s="10" t="n"/>
      <c r="S155" s="7" t="n"/>
      <c r="T155" s="7" t="n"/>
      <c r="U155" s="10" t="n"/>
      <c r="V155" s="10" t="n"/>
      <c r="W155" s="7" t="n"/>
      <c r="X155" s="7" t="n"/>
      <c r="Y155" s="7" t="n"/>
      <c r="Z155" s="7" t="n"/>
      <c r="AA155" s="7" t="n"/>
      <c r="AB155" s="7" t="n"/>
      <c r="AC155" s="14" t="n"/>
      <c r="AD155" s="18" t="n"/>
      <c r="AE155" s="13" t="n"/>
      <c r="AF155" s="13" t="n"/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n"/>
      <c r="C156" s="12" t="n"/>
      <c r="D156" s="11" t="n"/>
      <c r="E156" s="11" t="n"/>
      <c r="F156" s="12" t="n"/>
      <c r="G156" s="11" t="n"/>
      <c r="H156" s="19" t="n"/>
      <c r="I156" s="124" t="n"/>
      <c r="J156" s="9" t="n"/>
      <c r="K156" s="7" t="n"/>
      <c r="L156" s="7" t="n"/>
      <c r="M156" s="10" t="n"/>
      <c r="N156" s="10" t="n"/>
      <c r="O156" s="7" t="n"/>
      <c r="P156" s="7" t="n"/>
      <c r="Q156" s="10" t="n"/>
      <c r="R156" s="10" t="n"/>
      <c r="S156" s="7" t="n"/>
      <c r="T156" s="7" t="n"/>
      <c r="U156" s="10" t="n"/>
      <c r="V156" s="10" t="n"/>
      <c r="W156" s="7" t="n"/>
      <c r="X156" s="7" t="n"/>
      <c r="Y156" s="7" t="n"/>
      <c r="Z156" s="7" t="n"/>
      <c r="AA156" s="7" t="n"/>
      <c r="AB156" s="7" t="n"/>
      <c r="AC156" s="14" t="n"/>
      <c r="AD156" s="19" t="n"/>
      <c r="AE156" s="13" t="n"/>
      <c r="AF156" s="13" t="n"/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n"/>
      <c r="C157" s="12" t="n"/>
      <c r="D157" s="11" t="n"/>
      <c r="E157" s="11" t="n"/>
      <c r="F157" s="12" t="n"/>
      <c r="G157" s="11" t="n"/>
      <c r="H157" s="19" t="n"/>
      <c r="I157" s="124" t="n"/>
      <c r="J157" s="9" t="n"/>
      <c r="K157" s="7" t="n"/>
      <c r="L157" s="7" t="n"/>
      <c r="M157" s="10" t="n"/>
      <c r="N157" s="10" t="n"/>
      <c r="O157" s="7" t="n"/>
      <c r="P157" s="7" t="n"/>
      <c r="Q157" s="10" t="n"/>
      <c r="R157" s="10" t="n"/>
      <c r="S157" s="7" t="n"/>
      <c r="T157" s="7" t="n"/>
      <c r="U157" s="10" t="n"/>
      <c r="V157" s="10" t="n"/>
      <c r="W157" s="7" t="n"/>
      <c r="X157" s="7" t="n"/>
      <c r="Y157" s="7" t="n"/>
      <c r="Z157" s="7" t="n"/>
      <c r="AA157" s="7" t="n"/>
      <c r="AB157" s="7" t="n"/>
      <c r="AC157" s="14" t="n"/>
      <c r="AD157" s="19" t="n"/>
      <c r="AE157" s="13" t="n"/>
      <c r="AF157" s="13" t="n"/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n"/>
      <c r="C158" s="12" t="n"/>
      <c r="D158" s="11" t="n"/>
      <c r="E158" s="11" t="n"/>
      <c r="F158" s="12" t="n"/>
      <c r="G158" s="11" t="n"/>
      <c r="H158" s="18" t="n"/>
      <c r="I158" s="124" t="n"/>
      <c r="J158" s="9" t="n"/>
      <c r="K158" s="7" t="n"/>
      <c r="L158" s="7" t="n"/>
      <c r="M158" s="10" t="n"/>
      <c r="N158" s="10" t="n"/>
      <c r="O158" s="7" t="n"/>
      <c r="P158" s="7" t="n"/>
      <c r="Q158" s="10" t="n"/>
      <c r="R158" s="10" t="n"/>
      <c r="S158" s="7" t="n"/>
      <c r="T158" s="7" t="n"/>
      <c r="U158" s="10" t="n"/>
      <c r="V158" s="10" t="n"/>
      <c r="W158" s="7" t="n"/>
      <c r="X158" s="7" t="n"/>
      <c r="Y158" s="7" t="n"/>
      <c r="Z158" s="7" t="n"/>
      <c r="AA158" s="7" t="n"/>
      <c r="AB158" s="7" t="n"/>
      <c r="AC158" s="14" t="n"/>
      <c r="AD158" s="18" t="n"/>
      <c r="AE158" s="13" t="n"/>
      <c r="AF158" s="13" t="n"/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n"/>
      <c r="C159" s="12" t="n"/>
      <c r="D159" s="11" t="n"/>
      <c r="E159" s="11" t="n"/>
      <c r="F159" s="12" t="n"/>
      <c r="G159" s="11" t="n"/>
      <c r="H159" s="19" t="n"/>
      <c r="I159" s="124" t="n"/>
      <c r="J159" s="9" t="n"/>
      <c r="K159" s="7" t="n"/>
      <c r="L159" s="7" t="n"/>
      <c r="M159" s="10" t="n"/>
      <c r="N159" s="10" t="n"/>
      <c r="O159" s="7" t="n"/>
      <c r="P159" s="7" t="n"/>
      <c r="Q159" s="10" t="n"/>
      <c r="R159" s="10" t="n"/>
      <c r="S159" s="7" t="n"/>
      <c r="T159" s="7" t="n"/>
      <c r="U159" s="10" t="n"/>
      <c r="V159" s="10" t="n"/>
      <c r="W159" s="7" t="n"/>
      <c r="X159" s="7" t="n"/>
      <c r="Y159" s="7" t="n"/>
      <c r="Z159" s="7" t="n"/>
      <c r="AA159" s="7" t="n"/>
      <c r="AB159" s="7" t="n"/>
      <c r="AC159" s="14" t="n"/>
      <c r="AD159" s="19" t="n"/>
      <c r="AE159" s="13" t="n"/>
      <c r="AF159" s="13" t="n"/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n"/>
      <c r="C160" s="12" t="n"/>
      <c r="D160" s="11" t="n"/>
      <c r="E160" s="11" t="n"/>
      <c r="F160" s="12" t="n"/>
      <c r="G160" s="11" t="n"/>
      <c r="H160" s="19" t="n"/>
      <c r="I160" s="124" t="n"/>
      <c r="J160" s="9" t="n"/>
      <c r="K160" s="7" t="n"/>
      <c r="L160" s="7" t="n"/>
      <c r="M160" s="10" t="n"/>
      <c r="N160" s="10" t="n"/>
      <c r="O160" s="7" t="n"/>
      <c r="P160" s="7" t="n"/>
      <c r="Q160" s="10" t="n"/>
      <c r="R160" s="10" t="n"/>
      <c r="S160" s="7" t="n"/>
      <c r="T160" s="7" t="n"/>
      <c r="U160" s="10" t="n"/>
      <c r="V160" s="10" t="n"/>
      <c r="W160" s="7" t="n"/>
      <c r="X160" s="7" t="n"/>
      <c r="Y160" s="7" t="n"/>
      <c r="Z160" s="7" t="n"/>
      <c r="AA160" s="7" t="n"/>
      <c r="AB160" s="7" t="n"/>
      <c r="AC160" s="14" t="n"/>
      <c r="AD160" s="19" t="n"/>
      <c r="AE160" s="13" t="n"/>
      <c r="AF160" s="13" t="n"/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n"/>
      <c r="C161" s="12" t="n"/>
      <c r="D161" s="11" t="n"/>
      <c r="E161" s="11" t="n"/>
      <c r="F161" s="12" t="n"/>
      <c r="G161" s="11" t="n"/>
      <c r="H161" s="18" t="n"/>
      <c r="I161" s="124" t="n"/>
      <c r="J161" s="9" t="n"/>
      <c r="K161" s="7" t="n"/>
      <c r="L161" s="7" t="n"/>
      <c r="M161" s="10" t="n"/>
      <c r="N161" s="10" t="n"/>
      <c r="O161" s="7" t="n"/>
      <c r="P161" s="7" t="n"/>
      <c r="Q161" s="10" t="n"/>
      <c r="R161" s="10" t="n"/>
      <c r="S161" s="7" t="n"/>
      <c r="T161" s="7" t="n"/>
      <c r="U161" s="10" t="n"/>
      <c r="V161" s="10" t="n"/>
      <c r="W161" s="7" t="n"/>
      <c r="X161" s="7" t="n"/>
      <c r="Y161" s="7" t="n"/>
      <c r="Z161" s="7" t="n"/>
      <c r="AA161" s="7" t="n"/>
      <c r="AB161" s="7" t="n"/>
      <c r="AC161" s="14" t="n"/>
      <c r="AD161" s="18" t="n"/>
      <c r="AE161" s="13" t="n"/>
      <c r="AF161" s="13" t="n"/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n"/>
      <c r="C162" s="12" t="n"/>
      <c r="D162" s="11" t="n"/>
      <c r="E162" s="11" t="n"/>
      <c r="F162" s="12" t="n"/>
      <c r="G162" s="11" t="n"/>
      <c r="H162" s="19" t="n"/>
      <c r="I162" s="124" t="n"/>
      <c r="J162" s="9" t="n"/>
      <c r="K162" s="7" t="n"/>
      <c r="L162" s="7" t="n"/>
      <c r="M162" s="10" t="n"/>
      <c r="N162" s="10" t="n"/>
      <c r="O162" s="7" t="n"/>
      <c r="P162" s="7" t="n"/>
      <c r="Q162" s="10" t="n"/>
      <c r="R162" s="10" t="n"/>
      <c r="S162" s="7" t="n"/>
      <c r="T162" s="7" t="n"/>
      <c r="U162" s="10" t="n"/>
      <c r="V162" s="10" t="n"/>
      <c r="W162" s="7" t="n"/>
      <c r="X162" s="7" t="n"/>
      <c r="Y162" s="7" t="n"/>
      <c r="Z162" s="7" t="n"/>
      <c r="AA162" s="7" t="n"/>
      <c r="AB162" s="7" t="n"/>
      <c r="AC162" s="14" t="n"/>
      <c r="AD162" s="19" t="n"/>
      <c r="AE162" s="13" t="n"/>
      <c r="AF162" s="13" t="n"/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n"/>
      <c r="C163" s="12" t="n"/>
      <c r="D163" s="11" t="n"/>
      <c r="E163" s="11" t="n"/>
      <c r="F163" s="12" t="n"/>
      <c r="G163" s="11" t="n"/>
      <c r="H163" s="19" t="n"/>
      <c r="I163" s="124" t="n"/>
      <c r="J163" s="9" t="n"/>
      <c r="K163" s="7" t="n"/>
      <c r="L163" s="7" t="n"/>
      <c r="M163" s="10" t="n"/>
      <c r="N163" s="10" t="n"/>
      <c r="O163" s="7" t="n"/>
      <c r="P163" s="7" t="n"/>
      <c r="Q163" s="10" t="n"/>
      <c r="R163" s="10" t="n"/>
      <c r="S163" s="7" t="n"/>
      <c r="T163" s="7" t="n"/>
      <c r="U163" s="10" t="n"/>
      <c r="V163" s="10" t="n"/>
      <c r="W163" s="7" t="n"/>
      <c r="X163" s="7" t="n"/>
      <c r="Y163" s="7" t="n"/>
      <c r="Z163" s="7" t="n"/>
      <c r="AA163" s="7" t="n"/>
      <c r="AB163" s="7" t="n"/>
      <c r="AC163" s="14" t="n"/>
      <c r="AD163" s="19" t="n"/>
      <c r="AE163" s="13" t="n"/>
      <c r="AF163" s="13" t="n"/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n"/>
      <c r="C164" s="12" t="n"/>
      <c r="D164" s="11" t="n"/>
      <c r="E164" s="11" t="n"/>
      <c r="F164" s="12" t="n"/>
      <c r="G164" s="11" t="n"/>
      <c r="H164" s="18" t="n"/>
      <c r="I164" s="124" t="n"/>
      <c r="J164" s="9" t="n"/>
      <c r="K164" s="7" t="n"/>
      <c r="L164" s="7" t="n"/>
      <c r="M164" s="10" t="n"/>
      <c r="N164" s="10" t="n"/>
      <c r="O164" s="7" t="n"/>
      <c r="P164" s="7" t="n"/>
      <c r="Q164" s="10" t="n"/>
      <c r="R164" s="10" t="n"/>
      <c r="S164" s="7" t="n"/>
      <c r="T164" s="7" t="n"/>
      <c r="U164" s="10" t="n"/>
      <c r="V164" s="10" t="n"/>
      <c r="W164" s="7" t="n"/>
      <c r="X164" s="7" t="n"/>
      <c r="Y164" s="7" t="n"/>
      <c r="Z164" s="7" t="n"/>
      <c r="AA164" s="7" t="n"/>
      <c r="AB164" s="7" t="n"/>
      <c r="AC164" s="14" t="n"/>
      <c r="AD164" s="18" t="n"/>
      <c r="AE164" s="13" t="n"/>
      <c r="AF164" s="13" t="n"/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n"/>
      <c r="C165" s="12" t="n"/>
      <c r="D165" s="11" t="n"/>
      <c r="E165" s="11" t="n"/>
      <c r="F165" s="12" t="n"/>
      <c r="G165" s="11" t="n"/>
      <c r="H165" s="19" t="n"/>
      <c r="I165" s="124" t="n"/>
      <c r="J165" s="9" t="n"/>
      <c r="K165" s="7" t="n"/>
      <c r="L165" s="7" t="n"/>
      <c r="M165" s="10" t="n"/>
      <c r="N165" s="10" t="n"/>
      <c r="O165" s="7" t="n"/>
      <c r="P165" s="7" t="n"/>
      <c r="Q165" s="10" t="n"/>
      <c r="R165" s="10" t="n"/>
      <c r="S165" s="7" t="n"/>
      <c r="T165" s="7" t="n"/>
      <c r="U165" s="10" t="n"/>
      <c r="V165" s="10" t="n"/>
      <c r="W165" s="7" t="n"/>
      <c r="X165" s="7" t="n"/>
      <c r="Y165" s="7" t="n"/>
      <c r="Z165" s="7" t="n"/>
      <c r="AA165" s="7" t="n"/>
      <c r="AB165" s="7" t="n"/>
      <c r="AC165" s="14" t="n"/>
      <c r="AD165" s="19" t="n"/>
      <c r="AE165" s="13" t="n"/>
      <c r="AF165" s="13" t="n"/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n"/>
      <c r="C166" s="12" t="n"/>
      <c r="D166" s="11" t="n"/>
      <c r="E166" s="11" t="n"/>
      <c r="F166" s="12" t="n"/>
      <c r="G166" s="11" t="n"/>
      <c r="H166" s="19" t="n"/>
      <c r="I166" s="124" t="n"/>
      <c r="J166" s="9" t="n"/>
      <c r="K166" s="7" t="n"/>
      <c r="L166" s="7" t="n"/>
      <c r="M166" s="10" t="n"/>
      <c r="N166" s="10" t="n"/>
      <c r="O166" s="7" t="n"/>
      <c r="P166" s="7" t="n"/>
      <c r="Q166" s="10" t="n"/>
      <c r="R166" s="10" t="n"/>
      <c r="S166" s="7" t="n"/>
      <c r="T166" s="7" t="n"/>
      <c r="U166" s="10" t="n"/>
      <c r="V166" s="10" t="n"/>
      <c r="W166" s="7" t="n"/>
      <c r="X166" s="7" t="n"/>
      <c r="Y166" s="7" t="n"/>
      <c r="Z166" s="7" t="n"/>
      <c r="AA166" s="7" t="n"/>
      <c r="AB166" s="7" t="n"/>
      <c r="AC166" s="14" t="n"/>
      <c r="AD166" s="19" t="n"/>
      <c r="AE166" s="13" t="n"/>
      <c r="AF166" s="13" t="n"/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n"/>
      <c r="C167" s="12" t="n"/>
      <c r="D167" s="11" t="n"/>
      <c r="E167" s="11" t="n"/>
      <c r="F167" s="12" t="n"/>
      <c r="G167" s="11" t="n"/>
      <c r="H167" s="18" t="n"/>
      <c r="I167" s="124" t="n"/>
      <c r="J167" s="9" t="n"/>
      <c r="K167" s="7" t="n"/>
      <c r="L167" s="7" t="n"/>
      <c r="M167" s="10" t="n"/>
      <c r="N167" s="10" t="n"/>
      <c r="O167" s="7" t="n"/>
      <c r="P167" s="7" t="n"/>
      <c r="Q167" s="10" t="n"/>
      <c r="R167" s="10" t="n"/>
      <c r="S167" s="7" t="n"/>
      <c r="T167" s="7" t="n"/>
      <c r="U167" s="10" t="n"/>
      <c r="V167" s="10" t="n"/>
      <c r="W167" s="7" t="n"/>
      <c r="X167" s="7" t="n"/>
      <c r="Y167" s="7" t="n"/>
      <c r="Z167" s="7" t="n"/>
      <c r="AA167" s="7" t="n"/>
      <c r="AB167" s="7" t="n"/>
      <c r="AC167" s="14" t="n"/>
      <c r="AD167" s="18" t="n"/>
      <c r="AE167" s="13" t="n"/>
      <c r="AF167" s="13" t="n"/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n"/>
      <c r="C168" s="12" t="n"/>
      <c r="D168" s="11" t="n"/>
      <c r="E168" s="11" t="n"/>
      <c r="F168" s="12" t="n"/>
      <c r="G168" s="11" t="n"/>
      <c r="H168" s="19" t="n"/>
      <c r="I168" s="124" t="n"/>
      <c r="J168" s="9" t="n"/>
      <c r="K168" s="7" t="n"/>
      <c r="L168" s="7" t="n"/>
      <c r="M168" s="10" t="n"/>
      <c r="N168" s="10" t="n"/>
      <c r="O168" s="7" t="n"/>
      <c r="P168" s="7" t="n"/>
      <c r="Q168" s="10" t="n"/>
      <c r="R168" s="10" t="n"/>
      <c r="S168" s="7" t="n"/>
      <c r="T168" s="7" t="n"/>
      <c r="U168" s="10" t="n"/>
      <c r="V168" s="10" t="n"/>
      <c r="W168" s="7" t="n"/>
      <c r="X168" s="7" t="n"/>
      <c r="Y168" s="7" t="n"/>
      <c r="Z168" s="7" t="n"/>
      <c r="AA168" s="7" t="n"/>
      <c r="AB168" s="7" t="n"/>
      <c r="AC168" s="14" t="n"/>
      <c r="AD168" s="19" t="n"/>
      <c r="AE168" s="13" t="n"/>
      <c r="AF168" s="13" t="n"/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n"/>
      <c r="C169" s="12" t="n"/>
      <c r="D169" s="11" t="n"/>
      <c r="E169" s="11" t="n"/>
      <c r="F169" s="12" t="n"/>
      <c r="G169" s="11" t="n"/>
      <c r="H169" s="19" t="n"/>
      <c r="I169" s="124" t="n"/>
      <c r="J169" s="9" t="n"/>
      <c r="K169" s="7" t="n"/>
      <c r="L169" s="7" t="n"/>
      <c r="M169" s="10" t="n"/>
      <c r="N169" s="10" t="n"/>
      <c r="O169" s="7" t="n"/>
      <c r="P169" s="7" t="n"/>
      <c r="Q169" s="10" t="n"/>
      <c r="R169" s="10" t="n"/>
      <c r="S169" s="7" t="n"/>
      <c r="T169" s="7" t="n"/>
      <c r="U169" s="10" t="n"/>
      <c r="V169" s="10" t="n"/>
      <c r="W169" s="7" t="n"/>
      <c r="X169" s="7" t="n"/>
      <c r="Y169" s="7" t="n"/>
      <c r="Z169" s="7" t="n"/>
      <c r="AA169" s="7" t="n"/>
      <c r="AB169" s="7" t="n"/>
      <c r="AC169" s="14" t="n"/>
      <c r="AD169" s="19" t="n"/>
      <c r="AE169" s="13" t="n"/>
      <c r="AF169" s="13" t="n"/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n"/>
      <c r="C170" s="12" t="n"/>
      <c r="D170" s="11" t="n"/>
      <c r="E170" s="11" t="n"/>
      <c r="F170" s="12" t="n"/>
      <c r="G170" s="11" t="n"/>
      <c r="H170" s="18" t="n"/>
      <c r="I170" s="124" t="n"/>
      <c r="J170" s="9" t="n"/>
      <c r="K170" s="7" t="n"/>
      <c r="L170" s="7" t="n"/>
      <c r="M170" s="10" t="n"/>
      <c r="N170" s="10" t="n"/>
      <c r="O170" s="7" t="n"/>
      <c r="P170" s="7" t="n"/>
      <c r="Q170" s="10" t="n"/>
      <c r="R170" s="10" t="n"/>
      <c r="S170" s="7" t="n"/>
      <c r="T170" s="7" t="n"/>
      <c r="U170" s="10" t="n"/>
      <c r="V170" s="10" t="n"/>
      <c r="W170" s="7" t="n"/>
      <c r="X170" s="7" t="n"/>
      <c r="Y170" s="7" t="n"/>
      <c r="Z170" s="7" t="n"/>
      <c r="AA170" s="7" t="n"/>
      <c r="AB170" s="7" t="n"/>
      <c r="AC170" s="14" t="n"/>
      <c r="AD170" s="18" t="n"/>
      <c r="AE170" s="13" t="n"/>
      <c r="AF170" s="13" t="n"/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n"/>
      <c r="C171" s="12" t="n"/>
      <c r="D171" s="11" t="n"/>
      <c r="E171" s="11" t="n"/>
      <c r="F171" s="12" t="n"/>
      <c r="G171" s="11" t="n"/>
      <c r="H171" s="19" t="n"/>
      <c r="I171" s="124" t="n"/>
      <c r="J171" s="9" t="n"/>
      <c r="K171" s="7" t="n"/>
      <c r="L171" s="7" t="n"/>
      <c r="M171" s="10" t="n"/>
      <c r="N171" s="10" t="n"/>
      <c r="O171" s="7" t="n"/>
      <c r="P171" s="7" t="n"/>
      <c r="Q171" s="10" t="n"/>
      <c r="R171" s="10" t="n"/>
      <c r="S171" s="7" t="n"/>
      <c r="T171" s="7" t="n"/>
      <c r="U171" s="10" t="n"/>
      <c r="V171" s="10" t="n"/>
      <c r="W171" s="7" t="n"/>
      <c r="X171" s="7" t="n"/>
      <c r="Y171" s="7" t="n"/>
      <c r="Z171" s="7" t="n"/>
      <c r="AA171" s="7" t="n"/>
      <c r="AB171" s="7" t="n"/>
      <c r="AC171" s="14" t="n"/>
      <c r="AD171" s="19" t="n"/>
      <c r="AE171" s="13" t="n"/>
      <c r="AF171" s="13" t="n"/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n"/>
      <c r="C172" s="12" t="n"/>
      <c r="D172" s="11" t="n"/>
      <c r="E172" s="11" t="n"/>
      <c r="F172" s="12" t="n"/>
      <c r="G172" s="11" t="n"/>
      <c r="H172" s="19" t="n"/>
      <c r="I172" s="124" t="n"/>
      <c r="J172" s="9" t="n"/>
      <c r="K172" s="7" t="n"/>
      <c r="L172" s="7" t="n"/>
      <c r="M172" s="10" t="n"/>
      <c r="N172" s="10" t="n"/>
      <c r="O172" s="7" t="n"/>
      <c r="P172" s="7" t="n"/>
      <c r="Q172" s="10" t="n"/>
      <c r="R172" s="10" t="n"/>
      <c r="S172" s="7" t="n"/>
      <c r="T172" s="7" t="n"/>
      <c r="U172" s="10" t="n"/>
      <c r="V172" s="10" t="n"/>
      <c r="W172" s="7" t="n"/>
      <c r="X172" s="7" t="n"/>
      <c r="Y172" s="7" t="n"/>
      <c r="Z172" s="7" t="n"/>
      <c r="AA172" s="7" t="n"/>
      <c r="AB172" s="7" t="n"/>
      <c r="AC172" s="14" t="n"/>
      <c r="AD172" s="19" t="n"/>
      <c r="AE172" s="13" t="n"/>
      <c r="AF172" s="13" t="n"/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n"/>
      <c r="C173" s="12" t="n"/>
      <c r="D173" s="11" t="n"/>
      <c r="E173" s="11" t="n"/>
      <c r="F173" s="12" t="n"/>
      <c r="G173" s="11" t="n"/>
      <c r="H173" s="18" t="n"/>
      <c r="I173" s="124" t="n"/>
      <c r="J173" s="9" t="n"/>
      <c r="K173" s="7" t="n"/>
      <c r="L173" s="7" t="n"/>
      <c r="M173" s="10" t="n"/>
      <c r="N173" s="10" t="n"/>
      <c r="O173" s="7" t="n"/>
      <c r="P173" s="7" t="n"/>
      <c r="Q173" s="10" t="n"/>
      <c r="R173" s="10" t="n"/>
      <c r="S173" s="7" t="n"/>
      <c r="T173" s="7" t="n"/>
      <c r="U173" s="10" t="n"/>
      <c r="V173" s="10" t="n"/>
      <c r="W173" s="7" t="n"/>
      <c r="X173" s="7" t="n"/>
      <c r="Y173" s="7" t="n"/>
      <c r="Z173" s="7" t="n"/>
      <c r="AA173" s="7" t="n"/>
      <c r="AB173" s="7" t="n"/>
      <c r="AC173" s="14" t="n"/>
      <c r="AD173" s="18" t="n"/>
      <c r="AE173" s="13" t="n"/>
      <c r="AF173" s="13" t="n"/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n"/>
      <c r="C174" s="12" t="n"/>
      <c r="D174" s="11" t="n"/>
      <c r="E174" s="11" t="n"/>
      <c r="F174" s="12" t="n"/>
      <c r="G174" s="11" t="n"/>
      <c r="H174" s="19" t="n"/>
      <c r="I174" s="124" t="n"/>
      <c r="J174" s="9" t="n"/>
      <c r="K174" s="7" t="n"/>
      <c r="L174" s="7" t="n"/>
      <c r="M174" s="10" t="n"/>
      <c r="N174" s="10" t="n"/>
      <c r="O174" s="7" t="n"/>
      <c r="P174" s="7" t="n"/>
      <c r="Q174" s="10" t="n"/>
      <c r="R174" s="10" t="n"/>
      <c r="S174" s="7" t="n"/>
      <c r="T174" s="7" t="n"/>
      <c r="U174" s="10" t="n"/>
      <c r="V174" s="10" t="n"/>
      <c r="W174" s="7" t="n"/>
      <c r="X174" s="7" t="n"/>
      <c r="Y174" s="7" t="n"/>
      <c r="Z174" s="7" t="n"/>
      <c r="AA174" s="7" t="n"/>
      <c r="AB174" s="7" t="n"/>
      <c r="AC174" s="14" t="n"/>
      <c r="AD174" s="19" t="n"/>
      <c r="AE174" s="13" t="n"/>
      <c r="AF174" s="13" t="n"/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n"/>
      <c r="C175" s="12" t="n"/>
      <c r="D175" s="11" t="n"/>
      <c r="E175" s="11" t="n"/>
      <c r="F175" s="12" t="n"/>
      <c r="G175" s="11" t="n"/>
      <c r="H175" s="19" t="n"/>
      <c r="I175" s="124" t="n"/>
      <c r="J175" s="9" t="n"/>
      <c r="K175" s="7" t="n"/>
      <c r="L175" s="7" t="n"/>
      <c r="M175" s="10" t="n"/>
      <c r="N175" s="10" t="n"/>
      <c r="O175" s="7" t="n"/>
      <c r="P175" s="7" t="n"/>
      <c r="Q175" s="10" t="n"/>
      <c r="R175" s="10" t="n"/>
      <c r="S175" s="7" t="n"/>
      <c r="T175" s="7" t="n"/>
      <c r="U175" s="10" t="n"/>
      <c r="V175" s="10" t="n"/>
      <c r="W175" s="7" t="n"/>
      <c r="X175" s="7" t="n"/>
      <c r="Y175" s="7" t="n"/>
      <c r="Z175" s="7" t="n"/>
      <c r="AA175" s="7" t="n"/>
      <c r="AB175" s="7" t="n"/>
      <c r="AC175" s="14" t="n"/>
      <c r="AD175" s="19" t="n"/>
      <c r="AE175" s="13" t="n"/>
      <c r="AF175" s="13" t="n"/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n"/>
      <c r="C176" s="12" t="n"/>
      <c r="D176" s="11" t="n"/>
      <c r="E176" s="11" t="n"/>
      <c r="F176" s="12" t="n"/>
      <c r="G176" s="11" t="n"/>
      <c r="H176" s="18" t="n"/>
      <c r="I176" s="124" t="n"/>
      <c r="J176" s="9" t="n"/>
      <c r="K176" s="7" t="n"/>
      <c r="L176" s="7" t="n"/>
      <c r="M176" s="10" t="n"/>
      <c r="N176" s="10" t="n"/>
      <c r="O176" s="7" t="n"/>
      <c r="P176" s="7" t="n"/>
      <c r="Q176" s="10" t="n"/>
      <c r="R176" s="10" t="n"/>
      <c r="S176" s="7" t="n"/>
      <c r="T176" s="7" t="n"/>
      <c r="U176" s="10" t="n"/>
      <c r="V176" s="10" t="n"/>
      <c r="W176" s="7" t="n"/>
      <c r="X176" s="7" t="n"/>
      <c r="Y176" s="7" t="n"/>
      <c r="Z176" s="7" t="n"/>
      <c r="AA176" s="7" t="n"/>
      <c r="AB176" s="7" t="n"/>
      <c r="AC176" s="14" t="n"/>
      <c r="AD176" s="18" t="n"/>
      <c r="AE176" s="13" t="n"/>
      <c r="AF176" s="13" t="n"/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n"/>
      <c r="C177" s="12" t="n"/>
      <c r="D177" s="11" t="n"/>
      <c r="E177" s="11" t="n"/>
      <c r="F177" s="12" t="n"/>
      <c r="G177" s="11" t="n"/>
      <c r="H177" s="19" t="n"/>
      <c r="I177" s="124" t="n"/>
      <c r="J177" s="9" t="n"/>
      <c r="K177" s="7" t="n"/>
      <c r="L177" s="7" t="n"/>
      <c r="M177" s="10" t="n"/>
      <c r="N177" s="10" t="n"/>
      <c r="O177" s="7" t="n"/>
      <c r="P177" s="7" t="n"/>
      <c r="Q177" s="10" t="n"/>
      <c r="R177" s="10" t="n"/>
      <c r="S177" s="7" t="n"/>
      <c r="T177" s="7" t="n"/>
      <c r="U177" s="10" t="n"/>
      <c r="V177" s="10" t="n"/>
      <c r="W177" s="7" t="n"/>
      <c r="X177" s="7" t="n"/>
      <c r="Y177" s="7" t="n"/>
      <c r="Z177" s="7" t="n"/>
      <c r="AA177" s="7" t="n"/>
      <c r="AB177" s="7" t="n"/>
      <c r="AC177" s="14" t="n"/>
      <c r="AD177" s="19" t="n"/>
      <c r="AE177" s="13" t="n"/>
      <c r="AF177" s="13" t="n"/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n"/>
      <c r="C178" s="12" t="n"/>
      <c r="D178" s="11" t="n"/>
      <c r="E178" s="11" t="n"/>
      <c r="F178" s="12" t="n"/>
      <c r="G178" s="11" t="n"/>
      <c r="H178" s="19" t="n"/>
      <c r="I178" s="124" t="n"/>
      <c r="J178" s="9" t="n"/>
      <c r="K178" s="7" t="n"/>
      <c r="L178" s="7" t="n"/>
      <c r="M178" s="10" t="n"/>
      <c r="N178" s="10" t="n"/>
      <c r="O178" s="7" t="n"/>
      <c r="P178" s="7" t="n"/>
      <c r="Q178" s="10" t="n"/>
      <c r="R178" s="10" t="n"/>
      <c r="S178" s="7" t="n"/>
      <c r="T178" s="7" t="n"/>
      <c r="U178" s="10" t="n"/>
      <c r="V178" s="10" t="n"/>
      <c r="W178" s="7" t="n"/>
      <c r="X178" s="7" t="n"/>
      <c r="Y178" s="7" t="n"/>
      <c r="Z178" s="7" t="n"/>
      <c r="AA178" s="7" t="n"/>
      <c r="AB178" s="7" t="n"/>
      <c r="AC178" s="14" t="n"/>
      <c r="AD178" s="19" t="n"/>
      <c r="AE178" s="13" t="n"/>
      <c r="AF178" s="13" t="n"/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n"/>
      <c r="C179" s="12" t="n"/>
      <c r="D179" s="11" t="n"/>
      <c r="E179" s="11" t="n"/>
      <c r="F179" s="12" t="n"/>
      <c r="G179" s="11" t="n"/>
      <c r="H179" s="18" t="n"/>
      <c r="I179" s="124" t="n"/>
      <c r="J179" s="9" t="n"/>
      <c r="K179" s="7" t="n"/>
      <c r="L179" s="7" t="n"/>
      <c r="M179" s="10" t="n"/>
      <c r="N179" s="10" t="n"/>
      <c r="O179" s="7" t="n"/>
      <c r="P179" s="7" t="n"/>
      <c r="Q179" s="10" t="n"/>
      <c r="R179" s="10" t="n"/>
      <c r="S179" s="7" t="n"/>
      <c r="T179" s="7" t="n"/>
      <c r="U179" s="10" t="n"/>
      <c r="V179" s="10" t="n"/>
      <c r="W179" s="7" t="n"/>
      <c r="X179" s="7" t="n"/>
      <c r="Y179" s="7" t="n"/>
      <c r="Z179" s="7" t="n"/>
      <c r="AA179" s="7" t="n"/>
      <c r="AB179" s="7" t="n"/>
      <c r="AC179" s="14" t="n"/>
      <c r="AD179" s="18" t="n"/>
      <c r="AE179" s="13" t="n"/>
      <c r="AF179" s="13" t="n"/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n"/>
      <c r="C180" s="12" t="n"/>
      <c r="D180" s="11" t="n"/>
      <c r="E180" s="11" t="n"/>
      <c r="F180" s="12" t="n"/>
      <c r="G180" s="11" t="n"/>
      <c r="H180" s="19" t="n"/>
      <c r="I180" s="124" t="n"/>
      <c r="J180" s="9" t="n"/>
      <c r="K180" s="7" t="n"/>
      <c r="L180" s="7" t="n"/>
      <c r="M180" s="10" t="n"/>
      <c r="N180" s="10" t="n"/>
      <c r="O180" s="7" t="n"/>
      <c r="P180" s="7" t="n"/>
      <c r="Q180" s="10" t="n"/>
      <c r="R180" s="10" t="n"/>
      <c r="S180" s="7" t="n"/>
      <c r="T180" s="7" t="n"/>
      <c r="U180" s="10" t="n"/>
      <c r="V180" s="10" t="n"/>
      <c r="W180" s="7" t="n"/>
      <c r="X180" s="7" t="n"/>
      <c r="Y180" s="7" t="n"/>
      <c r="Z180" s="7" t="n"/>
      <c r="AA180" s="7" t="n"/>
      <c r="AB180" s="7" t="n"/>
      <c r="AC180" s="14" t="n"/>
      <c r="AD180" s="19" t="n"/>
      <c r="AE180" s="13" t="n"/>
      <c r="AF180" s="13" t="n"/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n"/>
      <c r="C181" s="12" t="n"/>
      <c r="D181" s="11" t="n"/>
      <c r="E181" s="11" t="n"/>
      <c r="F181" s="12" t="n"/>
      <c r="G181" s="11" t="n"/>
      <c r="H181" s="19" t="n"/>
      <c r="I181" s="124" t="n"/>
      <c r="J181" s="9" t="n"/>
      <c r="K181" s="7" t="n"/>
      <c r="L181" s="7" t="n"/>
      <c r="M181" s="10" t="n"/>
      <c r="N181" s="10" t="n"/>
      <c r="O181" s="7" t="n"/>
      <c r="P181" s="7" t="n"/>
      <c r="Q181" s="10" t="n"/>
      <c r="R181" s="10" t="n"/>
      <c r="S181" s="7" t="n"/>
      <c r="T181" s="7" t="n"/>
      <c r="U181" s="10" t="n"/>
      <c r="V181" s="10" t="n"/>
      <c r="W181" s="7" t="n"/>
      <c r="X181" s="7" t="n"/>
      <c r="Y181" s="7" t="n"/>
      <c r="Z181" s="7" t="n"/>
      <c r="AA181" s="7" t="n"/>
      <c r="AB181" s="7" t="n"/>
      <c r="AC181" s="14" t="n"/>
      <c r="AD181" s="19" t="n"/>
      <c r="AE181" s="13" t="n"/>
      <c r="AF181" s="13" t="n"/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n"/>
      <c r="C182" s="12" t="n"/>
      <c r="D182" s="11" t="n"/>
      <c r="E182" s="11" t="n"/>
      <c r="F182" s="12" t="n"/>
      <c r="G182" s="11" t="n"/>
      <c r="H182" s="18" t="n"/>
      <c r="I182" s="124" t="n"/>
      <c r="J182" s="9" t="n"/>
      <c r="K182" s="7" t="n"/>
      <c r="L182" s="7" t="n"/>
      <c r="M182" s="10" t="n"/>
      <c r="N182" s="10" t="n"/>
      <c r="O182" s="7" t="n"/>
      <c r="P182" s="7" t="n"/>
      <c r="Q182" s="10" t="n"/>
      <c r="R182" s="10" t="n"/>
      <c r="S182" s="7" t="n"/>
      <c r="T182" s="7" t="n"/>
      <c r="U182" s="10" t="n"/>
      <c r="V182" s="10" t="n"/>
      <c r="W182" s="7" t="n"/>
      <c r="X182" s="7" t="n"/>
      <c r="Y182" s="7" t="n"/>
      <c r="Z182" s="7" t="n"/>
      <c r="AA182" s="7" t="n"/>
      <c r="AB182" s="7" t="n"/>
      <c r="AC182" s="14" t="n"/>
      <c r="AD182" s="18" t="n"/>
      <c r="AE182" s="13" t="n"/>
      <c r="AF182" s="13" t="n"/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n"/>
      <c r="C183" s="12" t="n"/>
      <c r="D183" s="11" t="n"/>
      <c r="E183" s="11" t="n"/>
      <c r="F183" s="12" t="n"/>
      <c r="G183" s="11" t="n"/>
      <c r="H183" s="19" t="n"/>
      <c r="I183" s="124" t="n"/>
      <c r="J183" s="9" t="n"/>
      <c r="K183" s="7" t="n"/>
      <c r="L183" s="7" t="n"/>
      <c r="M183" s="10" t="n"/>
      <c r="N183" s="10" t="n"/>
      <c r="O183" s="7" t="n"/>
      <c r="P183" s="7" t="n"/>
      <c r="Q183" s="10" t="n"/>
      <c r="R183" s="10" t="n"/>
      <c r="S183" s="7" t="n"/>
      <c r="T183" s="7" t="n"/>
      <c r="U183" s="10" t="n"/>
      <c r="V183" s="10" t="n"/>
      <c r="W183" s="7" t="n"/>
      <c r="X183" s="7" t="n"/>
      <c r="Y183" s="7" t="n"/>
      <c r="Z183" s="7" t="n"/>
      <c r="AA183" s="7" t="n"/>
      <c r="AB183" s="7" t="n"/>
      <c r="AC183" s="14" t="n"/>
      <c r="AD183" s="19" t="n"/>
      <c r="AE183" s="13" t="n"/>
      <c r="AF183" s="13" t="n"/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n"/>
      <c r="C184" s="12" t="n"/>
      <c r="D184" s="11" t="n"/>
      <c r="E184" s="11" t="n"/>
      <c r="F184" s="12" t="n"/>
      <c r="G184" s="11" t="n"/>
      <c r="H184" s="19" t="n"/>
      <c r="I184" s="124" t="n"/>
      <c r="J184" s="9" t="n"/>
      <c r="K184" s="7" t="n"/>
      <c r="L184" s="7" t="n"/>
      <c r="M184" s="10" t="n"/>
      <c r="N184" s="10" t="n"/>
      <c r="O184" s="7" t="n"/>
      <c r="P184" s="7" t="n"/>
      <c r="Q184" s="10" t="n"/>
      <c r="R184" s="10" t="n"/>
      <c r="S184" s="7" t="n"/>
      <c r="T184" s="7" t="n"/>
      <c r="U184" s="10" t="n"/>
      <c r="V184" s="10" t="n"/>
      <c r="W184" s="7" t="n"/>
      <c r="X184" s="7" t="n"/>
      <c r="Y184" s="7" t="n"/>
      <c r="Z184" s="7" t="n"/>
      <c r="AA184" s="7" t="n"/>
      <c r="AB184" s="7" t="n"/>
      <c r="AC184" s="14" t="n"/>
      <c r="AD184" s="19" t="n"/>
      <c r="AE184" s="13" t="n"/>
      <c r="AF184" s="13" t="n"/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n"/>
      <c r="C185" s="12" t="n"/>
      <c r="D185" s="11" t="n"/>
      <c r="E185" s="11" t="n"/>
      <c r="F185" s="12" t="n"/>
      <c r="G185" s="11" t="n"/>
      <c r="H185" s="18" t="n"/>
      <c r="I185" s="124" t="n"/>
      <c r="J185" s="9" t="n"/>
      <c r="K185" s="7" t="n"/>
      <c r="L185" s="7" t="n"/>
      <c r="M185" s="10" t="n"/>
      <c r="N185" s="10" t="n"/>
      <c r="O185" s="7" t="n"/>
      <c r="P185" s="7" t="n"/>
      <c r="Q185" s="10" t="n"/>
      <c r="R185" s="10" t="n"/>
      <c r="S185" s="7" t="n"/>
      <c r="T185" s="7" t="n"/>
      <c r="U185" s="10" t="n"/>
      <c r="V185" s="10" t="n"/>
      <c r="W185" s="7" t="n"/>
      <c r="X185" s="7" t="n"/>
      <c r="Y185" s="7" t="n"/>
      <c r="Z185" s="7" t="n"/>
      <c r="AA185" s="7" t="n"/>
      <c r="AB185" s="7" t="n"/>
      <c r="AC185" s="14" t="n"/>
      <c r="AD185" s="18" t="n"/>
      <c r="AE185" s="13" t="n"/>
      <c r="AF185" s="13" t="n"/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n"/>
      <c r="C186" s="12" t="n"/>
      <c r="D186" s="11" t="n"/>
      <c r="E186" s="11" t="n"/>
      <c r="F186" s="12" t="n"/>
      <c r="G186" s="11" t="n"/>
      <c r="H186" s="19" t="n"/>
      <c r="I186" s="124" t="n"/>
      <c r="J186" s="9" t="n"/>
      <c r="K186" s="7" t="n"/>
      <c r="L186" s="7" t="n"/>
      <c r="M186" s="10" t="n"/>
      <c r="N186" s="10" t="n"/>
      <c r="O186" s="7" t="n"/>
      <c r="P186" s="7" t="n"/>
      <c r="Q186" s="10" t="n"/>
      <c r="R186" s="10" t="n"/>
      <c r="S186" s="7" t="n"/>
      <c r="T186" s="7" t="n"/>
      <c r="U186" s="10" t="n"/>
      <c r="V186" s="10" t="n"/>
      <c r="W186" s="7" t="n"/>
      <c r="X186" s="7" t="n"/>
      <c r="Y186" s="7" t="n"/>
      <c r="Z186" s="7" t="n"/>
      <c r="AA186" s="7" t="n"/>
      <c r="AB186" s="7" t="n"/>
      <c r="AC186" s="14" t="n"/>
      <c r="AD186" s="19" t="n"/>
      <c r="AE186" s="13" t="n"/>
      <c r="AF186" s="13" t="n"/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n"/>
      <c r="C187" s="12" t="n"/>
      <c r="D187" s="11" t="n"/>
      <c r="E187" s="11" t="n"/>
      <c r="F187" s="12" t="n"/>
      <c r="G187" s="11" t="n"/>
      <c r="H187" s="19" t="n"/>
      <c r="I187" s="124" t="n"/>
      <c r="J187" s="9" t="n"/>
      <c r="K187" s="7" t="n"/>
      <c r="L187" s="7" t="n"/>
      <c r="M187" s="10" t="n"/>
      <c r="N187" s="10" t="n"/>
      <c r="O187" s="7" t="n"/>
      <c r="P187" s="7" t="n"/>
      <c r="Q187" s="10" t="n"/>
      <c r="R187" s="10" t="n"/>
      <c r="S187" s="7" t="n"/>
      <c r="T187" s="7" t="n"/>
      <c r="U187" s="10" t="n"/>
      <c r="V187" s="10" t="n"/>
      <c r="W187" s="7" t="n"/>
      <c r="X187" s="7" t="n"/>
      <c r="Y187" s="7" t="n"/>
      <c r="Z187" s="7" t="n"/>
      <c r="AA187" s="7" t="n"/>
      <c r="AB187" s="7" t="n"/>
      <c r="AC187" s="14" t="n"/>
      <c r="AD187" s="19" t="n"/>
      <c r="AE187" s="13" t="n"/>
      <c r="AF187" s="13" t="n"/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n"/>
      <c r="C188" s="12" t="n"/>
      <c r="D188" s="11" t="n"/>
      <c r="E188" s="11" t="n"/>
      <c r="F188" s="12" t="n"/>
      <c r="G188" s="11" t="n"/>
      <c r="H188" s="18" t="n"/>
      <c r="I188" s="124" t="n"/>
      <c r="J188" s="9" t="n"/>
      <c r="K188" s="7" t="n"/>
      <c r="L188" s="7" t="n"/>
      <c r="M188" s="10" t="n"/>
      <c r="N188" s="10" t="n"/>
      <c r="O188" s="7" t="n"/>
      <c r="P188" s="7" t="n"/>
      <c r="Q188" s="10" t="n"/>
      <c r="R188" s="10" t="n"/>
      <c r="S188" s="7" t="n"/>
      <c r="T188" s="7" t="n"/>
      <c r="U188" s="10" t="n"/>
      <c r="V188" s="10" t="n"/>
      <c r="W188" s="7" t="n"/>
      <c r="X188" s="7" t="n"/>
      <c r="Y188" s="7" t="n"/>
      <c r="Z188" s="7" t="n"/>
      <c r="AA188" s="7" t="n"/>
      <c r="AB188" s="7" t="n"/>
      <c r="AC188" s="14" t="n"/>
      <c r="AD188" s="18" t="n"/>
      <c r="AE188" s="13" t="n"/>
      <c r="AF188" s="13" t="n"/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n"/>
      <c r="C189" s="12" t="n"/>
      <c r="D189" s="11" t="n"/>
      <c r="E189" s="11" t="n"/>
      <c r="F189" s="12" t="n"/>
      <c r="G189" s="11" t="n"/>
      <c r="H189" s="19" t="n"/>
      <c r="I189" s="124" t="n"/>
      <c r="J189" s="9" t="n"/>
      <c r="K189" s="7" t="n"/>
      <c r="L189" s="7" t="n"/>
      <c r="M189" s="10" t="n"/>
      <c r="N189" s="10" t="n"/>
      <c r="O189" s="7" t="n"/>
      <c r="P189" s="7" t="n"/>
      <c r="Q189" s="10" t="n"/>
      <c r="R189" s="10" t="n"/>
      <c r="S189" s="7" t="n"/>
      <c r="T189" s="7" t="n"/>
      <c r="U189" s="10" t="n"/>
      <c r="V189" s="10" t="n"/>
      <c r="W189" s="7" t="n"/>
      <c r="X189" s="7" t="n"/>
      <c r="Y189" s="7" t="n"/>
      <c r="Z189" s="7" t="n"/>
      <c r="AA189" s="7" t="n"/>
      <c r="AB189" s="7" t="n"/>
      <c r="AC189" s="14" t="n"/>
      <c r="AD189" s="19" t="n"/>
      <c r="AE189" s="13" t="n"/>
      <c r="AF189" s="13" t="n"/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n"/>
      <c r="C190" s="12" t="n"/>
      <c r="D190" s="11" t="n"/>
      <c r="E190" s="11" t="n"/>
      <c r="F190" s="12" t="n"/>
      <c r="G190" s="11" t="n"/>
      <c r="H190" s="19" t="n"/>
      <c r="I190" s="124" t="n"/>
      <c r="J190" s="9" t="n"/>
      <c r="K190" s="7" t="n"/>
      <c r="L190" s="7" t="n"/>
      <c r="M190" s="10" t="n"/>
      <c r="N190" s="10" t="n"/>
      <c r="O190" s="7" t="n"/>
      <c r="P190" s="7" t="n"/>
      <c r="Q190" s="10" t="n"/>
      <c r="R190" s="10" t="n"/>
      <c r="S190" s="7" t="n"/>
      <c r="T190" s="7" t="n"/>
      <c r="U190" s="10" t="n"/>
      <c r="V190" s="10" t="n"/>
      <c r="W190" s="7" t="n"/>
      <c r="X190" s="7" t="n"/>
      <c r="Y190" s="7" t="n"/>
      <c r="Z190" s="7" t="n"/>
      <c r="AA190" s="7" t="n"/>
      <c r="AB190" s="7" t="n"/>
      <c r="AC190" s="14" t="n"/>
      <c r="AD190" s="19" t="n"/>
      <c r="AE190" s="13" t="n"/>
      <c r="AF190" s="13" t="n"/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n"/>
      <c r="C191" s="12" t="n"/>
      <c r="D191" s="11" t="n"/>
      <c r="E191" s="11" t="n"/>
      <c r="F191" s="12" t="n"/>
      <c r="G191" s="11" t="n"/>
      <c r="H191" s="18" t="n"/>
      <c r="I191" s="124" t="n"/>
      <c r="J191" s="9" t="n"/>
      <c r="K191" s="7" t="n"/>
      <c r="L191" s="7" t="n"/>
      <c r="M191" s="10" t="n"/>
      <c r="N191" s="10" t="n"/>
      <c r="O191" s="7" t="n"/>
      <c r="P191" s="7" t="n"/>
      <c r="Q191" s="10" t="n"/>
      <c r="R191" s="10" t="n"/>
      <c r="S191" s="7" t="n"/>
      <c r="T191" s="7" t="n"/>
      <c r="U191" s="10" t="n"/>
      <c r="V191" s="10" t="n"/>
      <c r="W191" s="7" t="n"/>
      <c r="X191" s="7" t="n"/>
      <c r="Y191" s="7" t="n"/>
      <c r="Z191" s="7" t="n"/>
      <c r="AA191" s="7" t="n"/>
      <c r="AB191" s="7" t="n"/>
      <c r="AC191" s="14" t="n"/>
      <c r="AD191" s="18" t="n"/>
      <c r="AE191" s="13" t="n"/>
      <c r="AF191" s="13" t="n"/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n"/>
      <c r="C192" s="12" t="n"/>
      <c r="D192" s="11" t="n"/>
      <c r="E192" s="11" t="n"/>
      <c r="F192" s="12" t="n"/>
      <c r="G192" s="11" t="n"/>
      <c r="H192" s="19" t="n"/>
      <c r="I192" s="124" t="n"/>
      <c r="J192" s="9" t="n"/>
      <c r="K192" s="7" t="n"/>
      <c r="L192" s="7" t="n"/>
      <c r="M192" s="10" t="n"/>
      <c r="N192" s="10" t="n"/>
      <c r="O192" s="7" t="n"/>
      <c r="P192" s="7" t="n"/>
      <c r="Q192" s="10" t="n"/>
      <c r="R192" s="10" t="n"/>
      <c r="S192" s="7" t="n"/>
      <c r="T192" s="7" t="n"/>
      <c r="U192" s="10" t="n"/>
      <c r="V192" s="10" t="n"/>
      <c r="W192" s="7" t="n"/>
      <c r="X192" s="7" t="n"/>
      <c r="Y192" s="7" t="n"/>
      <c r="Z192" s="7" t="n"/>
      <c r="AA192" s="7" t="n"/>
      <c r="AB192" s="7" t="n"/>
      <c r="AC192" s="14" t="n"/>
      <c r="AD192" s="19" t="n"/>
      <c r="AE192" s="13" t="n"/>
      <c r="AF192" s="13" t="n"/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n"/>
      <c r="C193" s="12" t="n"/>
      <c r="D193" s="11" t="n"/>
      <c r="E193" s="11" t="n"/>
      <c r="F193" s="12" t="n"/>
      <c r="G193" s="11" t="n"/>
      <c r="H193" s="19" t="n"/>
      <c r="I193" s="124" t="n"/>
      <c r="J193" s="9" t="n"/>
      <c r="K193" s="7" t="n"/>
      <c r="L193" s="7" t="n"/>
      <c r="M193" s="10" t="n"/>
      <c r="N193" s="10" t="n"/>
      <c r="O193" s="7" t="n"/>
      <c r="P193" s="7" t="n"/>
      <c r="Q193" s="10" t="n"/>
      <c r="R193" s="10" t="n"/>
      <c r="S193" s="7" t="n"/>
      <c r="T193" s="7" t="n"/>
      <c r="U193" s="10" t="n"/>
      <c r="V193" s="10" t="n"/>
      <c r="W193" s="7" t="n"/>
      <c r="X193" s="7" t="n"/>
      <c r="Y193" s="7" t="n"/>
      <c r="Z193" s="7" t="n"/>
      <c r="AA193" s="7" t="n"/>
      <c r="AB193" s="7" t="n"/>
      <c r="AC193" s="14" t="n"/>
      <c r="AD193" s="19" t="n"/>
      <c r="AE193" s="13" t="n"/>
      <c r="AF193" s="13" t="n"/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n"/>
      <c r="C194" s="12" t="n"/>
      <c r="D194" s="11" t="n"/>
      <c r="E194" s="11" t="n"/>
      <c r="F194" s="12" t="n"/>
      <c r="G194" s="11" t="n"/>
      <c r="H194" s="18" t="n"/>
      <c r="I194" s="124" t="n"/>
      <c r="J194" s="9" t="n"/>
      <c r="K194" s="7" t="n"/>
      <c r="L194" s="7" t="n"/>
      <c r="M194" s="10" t="n"/>
      <c r="N194" s="10" t="n"/>
      <c r="O194" s="7" t="n"/>
      <c r="P194" s="7" t="n"/>
      <c r="Q194" s="10" t="n"/>
      <c r="R194" s="10" t="n"/>
      <c r="S194" s="7" t="n"/>
      <c r="T194" s="7" t="n"/>
      <c r="U194" s="10" t="n"/>
      <c r="V194" s="10" t="n"/>
      <c r="W194" s="7" t="n"/>
      <c r="X194" s="7" t="n"/>
      <c r="Y194" s="7" t="n"/>
      <c r="Z194" s="7" t="n"/>
      <c r="AA194" s="7" t="n"/>
      <c r="AB194" s="7" t="n"/>
      <c r="AC194" s="14" t="n"/>
      <c r="AD194" s="18" t="n"/>
      <c r="AE194" s="13" t="n"/>
      <c r="AF194" s="13" t="n"/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n"/>
      <c r="C195" s="12" t="n"/>
      <c r="D195" s="11" t="n"/>
      <c r="E195" s="11" t="n"/>
      <c r="F195" s="12" t="n"/>
      <c r="G195" s="11" t="n"/>
      <c r="H195" s="19" t="n"/>
      <c r="I195" s="124" t="n"/>
      <c r="J195" s="9" t="n"/>
      <c r="K195" s="7" t="n"/>
      <c r="L195" s="7" t="n"/>
      <c r="M195" s="10" t="n"/>
      <c r="N195" s="10" t="n"/>
      <c r="O195" s="7" t="n"/>
      <c r="P195" s="7" t="n"/>
      <c r="Q195" s="10" t="n"/>
      <c r="R195" s="10" t="n"/>
      <c r="S195" s="7" t="n"/>
      <c r="T195" s="7" t="n"/>
      <c r="U195" s="10" t="n"/>
      <c r="V195" s="10" t="n"/>
      <c r="W195" s="7" t="n"/>
      <c r="X195" s="7" t="n"/>
      <c r="Y195" s="7" t="n"/>
      <c r="Z195" s="7" t="n"/>
      <c r="AA195" s="7" t="n"/>
      <c r="AB195" s="7" t="n"/>
      <c r="AC195" s="14" t="n"/>
      <c r="AD195" s="19" t="n"/>
      <c r="AE195" s="13" t="n"/>
      <c r="AF195" s="13" t="n"/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n"/>
      <c r="C196" s="12" t="n"/>
      <c r="D196" s="11" t="n"/>
      <c r="E196" s="11" t="n"/>
      <c r="F196" s="12" t="n"/>
      <c r="G196" s="11" t="n"/>
      <c r="H196" s="19" t="n"/>
      <c r="I196" s="124" t="n"/>
      <c r="J196" s="9" t="n"/>
      <c r="K196" s="7" t="n"/>
      <c r="L196" s="7" t="n"/>
      <c r="M196" s="10" t="n"/>
      <c r="N196" s="10" t="n"/>
      <c r="O196" s="7" t="n"/>
      <c r="P196" s="7" t="n"/>
      <c r="Q196" s="10" t="n"/>
      <c r="R196" s="10" t="n"/>
      <c r="S196" s="7" t="n"/>
      <c r="T196" s="7" t="n"/>
      <c r="U196" s="10" t="n"/>
      <c r="V196" s="10" t="n"/>
      <c r="W196" s="7" t="n"/>
      <c r="X196" s="7" t="n"/>
      <c r="Y196" s="7" t="n"/>
      <c r="Z196" s="7" t="n"/>
      <c r="AA196" s="7" t="n"/>
      <c r="AB196" s="7" t="n"/>
      <c r="AC196" s="14" t="n"/>
      <c r="AD196" s="19" t="n"/>
      <c r="AE196" s="13" t="n"/>
      <c r="AF196" s="13" t="n"/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n"/>
      <c r="C197" s="12" t="n"/>
      <c r="D197" s="11" t="n"/>
      <c r="E197" s="11" t="n"/>
      <c r="F197" s="12" t="n"/>
      <c r="G197" s="11" t="n"/>
      <c r="H197" s="18" t="n"/>
      <c r="I197" s="124" t="n"/>
      <c r="J197" s="9" t="n"/>
      <c r="K197" s="7" t="n"/>
      <c r="L197" s="7" t="n"/>
      <c r="M197" s="10" t="n"/>
      <c r="N197" s="10" t="n"/>
      <c r="O197" s="7" t="n"/>
      <c r="P197" s="7" t="n"/>
      <c r="Q197" s="10" t="n"/>
      <c r="R197" s="10" t="n"/>
      <c r="S197" s="7" t="n"/>
      <c r="T197" s="7" t="n"/>
      <c r="U197" s="10" t="n"/>
      <c r="V197" s="10" t="n"/>
      <c r="W197" s="7" t="n"/>
      <c r="X197" s="7" t="n"/>
      <c r="Y197" s="7" t="n"/>
      <c r="Z197" s="7" t="n"/>
      <c r="AA197" s="7" t="n"/>
      <c r="AB197" s="7" t="n"/>
      <c r="AC197" s="14" t="n"/>
      <c r="AD197" s="18" t="n"/>
      <c r="AE197" s="13" t="n"/>
      <c r="AF197" s="13" t="n"/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n"/>
      <c r="C198" s="12" t="n"/>
      <c r="D198" s="11" t="n"/>
      <c r="E198" s="11" t="n"/>
      <c r="F198" s="12" t="n"/>
      <c r="G198" s="11" t="n"/>
      <c r="H198" s="19" t="n"/>
      <c r="I198" s="124" t="n"/>
      <c r="J198" s="9" t="n"/>
      <c r="K198" s="7" t="n"/>
      <c r="L198" s="7" t="n"/>
      <c r="M198" s="10" t="n"/>
      <c r="N198" s="10" t="n"/>
      <c r="O198" s="7" t="n"/>
      <c r="P198" s="7" t="n"/>
      <c r="Q198" s="10" t="n"/>
      <c r="R198" s="10" t="n"/>
      <c r="S198" s="7" t="n"/>
      <c r="T198" s="7" t="n"/>
      <c r="U198" s="10" t="n"/>
      <c r="V198" s="10" t="n"/>
      <c r="W198" s="7" t="n"/>
      <c r="X198" s="7" t="n"/>
      <c r="Y198" s="7" t="n"/>
      <c r="Z198" s="7" t="n"/>
      <c r="AA198" s="7" t="n"/>
      <c r="AB198" s="7" t="n"/>
      <c r="AC198" s="14" t="n"/>
      <c r="AD198" s="19" t="n"/>
      <c r="AE198" s="13" t="n"/>
      <c r="AF198" s="13" t="n"/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n"/>
      <c r="C199" s="12" t="n"/>
      <c r="D199" s="11" t="n"/>
      <c r="E199" s="11" t="n"/>
      <c r="F199" s="12" t="n"/>
      <c r="G199" s="11" t="n"/>
      <c r="H199" s="19" t="n"/>
      <c r="I199" s="124" t="n"/>
      <c r="J199" s="9" t="n"/>
      <c r="K199" s="7" t="n"/>
      <c r="L199" s="7" t="n"/>
      <c r="M199" s="10" t="n"/>
      <c r="N199" s="10" t="n"/>
      <c r="O199" s="7" t="n"/>
      <c r="P199" s="7" t="n"/>
      <c r="Q199" s="10" t="n"/>
      <c r="R199" s="10" t="n"/>
      <c r="S199" s="7" t="n"/>
      <c r="T199" s="7" t="n"/>
      <c r="U199" s="10" t="n"/>
      <c r="V199" s="10" t="n"/>
      <c r="W199" s="7" t="n"/>
      <c r="X199" s="7" t="n"/>
      <c r="Y199" s="7" t="n"/>
      <c r="Z199" s="7" t="n"/>
      <c r="AA199" s="7" t="n"/>
      <c r="AB199" s="7" t="n"/>
      <c r="AC199" s="14" t="n"/>
      <c r="AD199" s="19" t="n"/>
      <c r="AE199" s="13" t="n"/>
      <c r="AF199" s="13" t="n"/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n"/>
      <c r="C200" s="12" t="n"/>
      <c r="D200" s="11" t="n"/>
      <c r="E200" s="11" t="n"/>
      <c r="F200" s="12" t="n"/>
      <c r="G200" s="11" t="n"/>
      <c r="H200" s="18" t="n"/>
      <c r="I200" s="124" t="n"/>
      <c r="J200" s="9" t="n"/>
      <c r="K200" s="7" t="n"/>
      <c r="L200" s="7" t="n"/>
      <c r="M200" s="10" t="n"/>
      <c r="N200" s="10" t="n"/>
      <c r="O200" s="7" t="n"/>
      <c r="P200" s="7" t="n"/>
      <c r="Q200" s="10" t="n"/>
      <c r="R200" s="10" t="n"/>
      <c r="S200" s="7" t="n"/>
      <c r="T200" s="7" t="n"/>
      <c r="U200" s="10" t="n"/>
      <c r="V200" s="10" t="n"/>
      <c r="W200" s="7" t="n"/>
      <c r="X200" s="7" t="n"/>
      <c r="Y200" s="7" t="n"/>
      <c r="Z200" s="7" t="n"/>
      <c r="AA200" s="7" t="n"/>
      <c r="AB200" s="7" t="n"/>
      <c r="AC200" s="14" t="n"/>
      <c r="AD200" s="18" t="n"/>
      <c r="AE200" s="13" t="n"/>
      <c r="AF200" s="13" t="n"/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n"/>
      <c r="C201" s="12" t="n"/>
      <c r="D201" s="11" t="n"/>
      <c r="E201" s="11" t="n"/>
      <c r="F201" s="12" t="n"/>
      <c r="G201" s="11" t="n"/>
      <c r="H201" s="19" t="n"/>
      <c r="I201" s="124" t="n"/>
      <c r="J201" s="9" t="n"/>
      <c r="K201" s="7" t="n"/>
      <c r="L201" s="7" t="n"/>
      <c r="M201" s="10" t="n"/>
      <c r="N201" s="10" t="n"/>
      <c r="O201" s="7" t="n"/>
      <c r="P201" s="7" t="n"/>
      <c r="Q201" s="10" t="n"/>
      <c r="R201" s="10" t="n"/>
      <c r="S201" s="7" t="n"/>
      <c r="T201" s="7" t="n"/>
      <c r="U201" s="10" t="n"/>
      <c r="V201" s="10" t="n"/>
      <c r="W201" s="7" t="n"/>
      <c r="X201" s="7" t="n"/>
      <c r="Y201" s="7" t="n"/>
      <c r="Z201" s="7" t="n"/>
      <c r="AA201" s="7" t="n"/>
      <c r="AB201" s="7" t="n"/>
      <c r="AC201" s="14" t="n"/>
      <c r="AD201" s="19" t="n"/>
      <c r="AE201" s="13" t="n"/>
      <c r="AF201" s="13" t="n"/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n"/>
      <c r="C202" s="12" t="n"/>
      <c r="D202" s="11" t="n"/>
      <c r="E202" s="11" t="n"/>
      <c r="F202" s="12" t="n"/>
      <c r="G202" s="11" t="n"/>
      <c r="H202" s="19" t="n"/>
      <c r="I202" s="124" t="n"/>
      <c r="J202" s="9" t="n"/>
      <c r="K202" s="7" t="n"/>
      <c r="L202" s="7" t="n"/>
      <c r="M202" s="10" t="n"/>
      <c r="N202" s="10" t="n"/>
      <c r="O202" s="7" t="n"/>
      <c r="P202" s="7" t="n"/>
      <c r="Q202" s="10" t="n"/>
      <c r="R202" s="10" t="n"/>
      <c r="S202" s="7" t="n"/>
      <c r="T202" s="7" t="n"/>
      <c r="U202" s="10" t="n"/>
      <c r="V202" s="10" t="n"/>
      <c r="W202" s="7" t="n"/>
      <c r="X202" s="7" t="n"/>
      <c r="Y202" s="7" t="n"/>
      <c r="Z202" s="7" t="n"/>
      <c r="AA202" s="7" t="n"/>
      <c r="AB202" s="7" t="n"/>
      <c r="AC202" s="14" t="n"/>
      <c r="AD202" s="19" t="n"/>
      <c r="AE202" s="13" t="n"/>
      <c r="AF202" s="13" t="n"/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n"/>
      <c r="C203" s="12" t="n"/>
      <c r="D203" s="11" t="n"/>
      <c r="E203" s="11" t="n"/>
      <c r="F203" s="12" t="n"/>
      <c r="G203" s="11" t="n"/>
      <c r="H203" s="18" t="n"/>
      <c r="I203" s="124" t="n"/>
      <c r="J203" s="9" t="n"/>
      <c r="K203" s="7" t="n"/>
      <c r="L203" s="7" t="n"/>
      <c r="M203" s="10" t="n"/>
      <c r="N203" s="10" t="n"/>
      <c r="O203" s="7" t="n"/>
      <c r="P203" s="7" t="n"/>
      <c r="Q203" s="10" t="n"/>
      <c r="R203" s="10" t="n"/>
      <c r="S203" s="7" t="n"/>
      <c r="T203" s="7" t="n"/>
      <c r="U203" s="10" t="n"/>
      <c r="V203" s="10" t="n"/>
      <c r="W203" s="7" t="n"/>
      <c r="X203" s="7" t="n"/>
      <c r="Y203" s="7" t="n"/>
      <c r="Z203" s="7" t="n"/>
      <c r="AA203" s="7" t="n"/>
      <c r="AB203" s="7" t="n"/>
      <c r="AC203" s="14" t="n"/>
      <c r="AD203" s="18" t="n"/>
      <c r="AE203" s="13" t="n"/>
      <c r="AF203" s="13" t="n"/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n"/>
      <c r="C204" s="12" t="n"/>
      <c r="D204" s="11" t="n"/>
      <c r="E204" s="11" t="n"/>
      <c r="F204" s="12" t="n"/>
      <c r="G204" s="11" t="n"/>
      <c r="H204" s="19" t="n"/>
      <c r="I204" s="124" t="n"/>
      <c r="J204" s="9" t="n"/>
      <c r="K204" s="7" t="n"/>
      <c r="L204" s="7" t="n"/>
      <c r="M204" s="10" t="n"/>
      <c r="N204" s="10" t="n"/>
      <c r="O204" s="7" t="n"/>
      <c r="P204" s="7" t="n"/>
      <c r="Q204" s="10" t="n"/>
      <c r="R204" s="10" t="n"/>
      <c r="S204" s="7" t="n"/>
      <c r="T204" s="7" t="n"/>
      <c r="U204" s="10" t="n"/>
      <c r="V204" s="10" t="n"/>
      <c r="W204" s="7" t="n"/>
      <c r="X204" s="7" t="n"/>
      <c r="Y204" s="7" t="n"/>
      <c r="Z204" s="7" t="n"/>
      <c r="AA204" s="7" t="n"/>
      <c r="AB204" s="7" t="n"/>
      <c r="AC204" s="14" t="n"/>
      <c r="AD204" s="19" t="n"/>
      <c r="AE204" s="13" t="n"/>
      <c r="AF204" s="13" t="n"/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n"/>
      <c r="C205" s="12" t="n"/>
      <c r="D205" s="11" t="n"/>
      <c r="E205" s="11" t="n"/>
      <c r="F205" s="12" t="n"/>
      <c r="G205" s="11" t="n"/>
      <c r="H205" s="19" t="n"/>
      <c r="I205" s="124" t="n"/>
      <c r="J205" s="9" t="n"/>
      <c r="K205" s="7" t="n"/>
      <c r="L205" s="7" t="n"/>
      <c r="M205" s="10" t="n"/>
      <c r="N205" s="10" t="n"/>
      <c r="O205" s="7" t="n"/>
      <c r="P205" s="7" t="n"/>
      <c r="Q205" s="10" t="n"/>
      <c r="R205" s="10" t="n"/>
      <c r="S205" s="7" t="n"/>
      <c r="T205" s="7" t="n"/>
      <c r="U205" s="10" t="n"/>
      <c r="V205" s="10" t="n"/>
      <c r="W205" s="7" t="n"/>
      <c r="X205" s="7" t="n"/>
      <c r="Y205" s="7" t="n"/>
      <c r="Z205" s="7" t="n"/>
      <c r="AA205" s="7" t="n"/>
      <c r="AB205" s="7" t="n"/>
      <c r="AC205" s="14" t="n"/>
      <c r="AD205" s="19" t="n"/>
      <c r="AE205" s="13" t="n"/>
      <c r="AF205" s="13" t="n"/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n"/>
      <c r="C206" s="12" t="n"/>
      <c r="D206" s="11" t="n"/>
      <c r="E206" s="11" t="n"/>
      <c r="F206" s="12" t="n"/>
      <c r="G206" s="11" t="n"/>
      <c r="H206" s="18" t="n"/>
      <c r="I206" s="124" t="n"/>
      <c r="J206" s="9" t="n"/>
      <c r="K206" s="7" t="n"/>
      <c r="L206" s="7" t="n"/>
      <c r="M206" s="10" t="n"/>
      <c r="N206" s="10" t="n"/>
      <c r="O206" s="7" t="n"/>
      <c r="P206" s="7" t="n"/>
      <c r="Q206" s="10" t="n"/>
      <c r="R206" s="10" t="n"/>
      <c r="S206" s="7" t="n"/>
      <c r="T206" s="7" t="n"/>
      <c r="U206" s="10" t="n"/>
      <c r="V206" s="10" t="n"/>
      <c r="W206" s="7" t="n"/>
      <c r="X206" s="7" t="n"/>
      <c r="Y206" s="7" t="n"/>
      <c r="Z206" s="7" t="n"/>
      <c r="AA206" s="7" t="n"/>
      <c r="AB206" s="7" t="n"/>
      <c r="AC206" s="14" t="n"/>
      <c r="AD206" s="18" t="n"/>
      <c r="AE206" s="13" t="n"/>
      <c r="AF206" s="13" t="n"/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n"/>
      <c r="C207" s="12" t="n"/>
      <c r="D207" s="11" t="n"/>
      <c r="E207" s="11" t="n"/>
      <c r="F207" s="12" t="n"/>
      <c r="G207" s="11" t="n"/>
      <c r="H207" s="19" t="n"/>
      <c r="I207" s="124" t="n"/>
      <c r="J207" s="9" t="n"/>
      <c r="K207" s="7" t="n"/>
      <c r="L207" s="7" t="n"/>
      <c r="M207" s="10" t="n"/>
      <c r="N207" s="10" t="n"/>
      <c r="O207" s="7" t="n"/>
      <c r="P207" s="7" t="n"/>
      <c r="Q207" s="10" t="n"/>
      <c r="R207" s="10" t="n"/>
      <c r="S207" s="7" t="n"/>
      <c r="T207" s="7" t="n"/>
      <c r="U207" s="10" t="n"/>
      <c r="V207" s="10" t="n"/>
      <c r="W207" s="7" t="n"/>
      <c r="X207" s="7" t="n"/>
      <c r="Y207" s="7" t="n"/>
      <c r="Z207" s="7" t="n"/>
      <c r="AA207" s="7" t="n"/>
      <c r="AB207" s="7" t="n"/>
      <c r="AC207" s="14" t="n"/>
      <c r="AD207" s="19" t="n"/>
      <c r="AE207" s="13" t="n"/>
      <c r="AF207" s="13" t="n"/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n"/>
      <c r="C208" s="12" t="n"/>
      <c r="D208" s="11" t="n"/>
      <c r="E208" s="11" t="n"/>
      <c r="F208" s="12" t="n"/>
      <c r="G208" s="11" t="n"/>
      <c r="H208" s="19" t="n"/>
      <c r="I208" s="124" t="n"/>
      <c r="J208" s="9" t="n"/>
      <c r="K208" s="7" t="n"/>
      <c r="L208" s="7" t="n"/>
      <c r="M208" s="10" t="n"/>
      <c r="N208" s="10" t="n"/>
      <c r="O208" s="7" t="n"/>
      <c r="P208" s="7" t="n"/>
      <c r="Q208" s="10" t="n"/>
      <c r="R208" s="10" t="n"/>
      <c r="S208" s="7" t="n"/>
      <c r="T208" s="7" t="n"/>
      <c r="U208" s="10" t="n"/>
      <c r="V208" s="10" t="n"/>
      <c r="W208" s="7" t="n"/>
      <c r="X208" s="7" t="n"/>
      <c r="Y208" s="7" t="n"/>
      <c r="Z208" s="7" t="n"/>
      <c r="AA208" s="7" t="n"/>
      <c r="AB208" s="7" t="n"/>
      <c r="AC208" s="14" t="n"/>
      <c r="AD208" s="19" t="n"/>
      <c r="AE208" s="13" t="n"/>
      <c r="AF208" s="13" t="n"/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n"/>
      <c r="C209" s="12" t="n"/>
      <c r="D209" s="11" t="n"/>
      <c r="E209" s="11" t="n"/>
      <c r="F209" s="12" t="n"/>
      <c r="G209" s="11" t="n"/>
      <c r="H209" s="18" t="n"/>
      <c r="I209" s="124" t="n"/>
      <c r="J209" s="9" t="n"/>
      <c r="K209" s="7" t="n"/>
      <c r="L209" s="7" t="n"/>
      <c r="M209" s="10" t="n"/>
      <c r="N209" s="10" t="n"/>
      <c r="O209" s="7" t="n"/>
      <c r="P209" s="7" t="n"/>
      <c r="Q209" s="10" t="n"/>
      <c r="R209" s="10" t="n"/>
      <c r="S209" s="7" t="n"/>
      <c r="T209" s="7" t="n"/>
      <c r="U209" s="10" t="n"/>
      <c r="V209" s="10" t="n"/>
      <c r="W209" s="7" t="n"/>
      <c r="X209" s="7" t="n"/>
      <c r="Y209" s="7" t="n"/>
      <c r="Z209" s="7" t="n"/>
      <c r="AA209" s="7" t="n"/>
      <c r="AB209" s="7" t="n"/>
      <c r="AC209" s="14" t="n"/>
      <c r="AD209" s="18" t="n"/>
      <c r="AE209" s="13" t="n"/>
      <c r="AF209" s="13" t="n"/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n"/>
      <c r="C210" s="12" t="n"/>
      <c r="D210" s="11" t="n"/>
      <c r="E210" s="11" t="n"/>
      <c r="F210" s="12" t="n"/>
      <c r="G210" s="11" t="n"/>
      <c r="H210" s="19" t="n"/>
      <c r="I210" s="124" t="n"/>
      <c r="J210" s="9" t="n"/>
      <c r="K210" s="7" t="n"/>
      <c r="L210" s="7" t="n"/>
      <c r="M210" s="10" t="n"/>
      <c r="N210" s="10" t="n"/>
      <c r="O210" s="7" t="n"/>
      <c r="P210" s="7" t="n"/>
      <c r="Q210" s="10" t="n"/>
      <c r="R210" s="10" t="n"/>
      <c r="S210" s="7" t="n"/>
      <c r="T210" s="7" t="n"/>
      <c r="U210" s="10" t="n"/>
      <c r="V210" s="10" t="n"/>
      <c r="W210" s="7" t="n"/>
      <c r="X210" s="7" t="n"/>
      <c r="Y210" s="7" t="n"/>
      <c r="Z210" s="7" t="n"/>
      <c r="AA210" s="7" t="n"/>
      <c r="AB210" s="7" t="n"/>
      <c r="AC210" s="14" t="n"/>
      <c r="AD210" s="19" t="n"/>
      <c r="AE210" s="13" t="n"/>
      <c r="AF210" s="13" t="n"/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n"/>
      <c r="C211" s="12" t="n"/>
      <c r="D211" s="11" t="n"/>
      <c r="E211" s="11" t="n"/>
      <c r="F211" s="12" t="n"/>
      <c r="G211" s="11" t="n"/>
      <c r="H211" s="19" t="n"/>
      <c r="I211" s="124" t="n"/>
      <c r="J211" s="9" t="n"/>
      <c r="K211" s="7" t="n"/>
      <c r="L211" s="7" t="n"/>
      <c r="M211" s="10" t="n"/>
      <c r="N211" s="10" t="n"/>
      <c r="O211" s="7" t="n"/>
      <c r="P211" s="7" t="n"/>
      <c r="Q211" s="10" t="n"/>
      <c r="R211" s="10" t="n"/>
      <c r="S211" s="7" t="n"/>
      <c r="T211" s="7" t="n"/>
      <c r="U211" s="10" t="n"/>
      <c r="V211" s="10" t="n"/>
      <c r="W211" s="7" t="n"/>
      <c r="X211" s="7" t="n"/>
      <c r="Y211" s="7" t="n"/>
      <c r="Z211" s="7" t="n"/>
      <c r="AA211" s="7" t="n"/>
      <c r="AB211" s="7" t="n"/>
      <c r="AC211" s="14" t="n"/>
      <c r="AD211" s="19" t="n"/>
      <c r="AE211" s="13" t="n"/>
      <c r="AF211" s="13" t="n"/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n"/>
      <c r="C212" s="12" t="n"/>
      <c r="D212" s="11" t="n"/>
      <c r="E212" s="11" t="n"/>
      <c r="F212" s="12" t="n"/>
      <c r="G212" s="11" t="n"/>
      <c r="H212" s="18" t="n"/>
      <c r="I212" s="124" t="n"/>
      <c r="J212" s="9" t="n"/>
      <c r="K212" s="7" t="n"/>
      <c r="L212" s="7" t="n"/>
      <c r="M212" s="10" t="n"/>
      <c r="N212" s="10" t="n"/>
      <c r="O212" s="7" t="n"/>
      <c r="P212" s="7" t="n"/>
      <c r="Q212" s="10" t="n"/>
      <c r="R212" s="10" t="n"/>
      <c r="S212" s="7" t="n"/>
      <c r="T212" s="7" t="n"/>
      <c r="U212" s="10" t="n"/>
      <c r="V212" s="10" t="n"/>
      <c r="W212" s="7" t="n"/>
      <c r="X212" s="7" t="n"/>
      <c r="Y212" s="7" t="n"/>
      <c r="Z212" s="7" t="n"/>
      <c r="AA212" s="7" t="n"/>
      <c r="AB212" s="7" t="n"/>
      <c r="AC212" s="14" t="n"/>
      <c r="AD212" s="18" t="n"/>
      <c r="AE212" s="13" t="n"/>
      <c r="AF212" s="13" t="n"/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n"/>
      <c r="C213" s="12" t="n"/>
      <c r="D213" s="11" t="n"/>
      <c r="E213" s="11" t="n"/>
      <c r="F213" s="12" t="n"/>
      <c r="G213" s="11" t="n"/>
      <c r="H213" s="19" t="n"/>
      <c r="I213" s="124" t="n"/>
      <c r="J213" s="9" t="n"/>
      <c r="K213" s="7" t="n"/>
      <c r="L213" s="7" t="n"/>
      <c r="M213" s="10" t="n"/>
      <c r="N213" s="10" t="n"/>
      <c r="O213" s="7" t="n"/>
      <c r="P213" s="7" t="n"/>
      <c r="Q213" s="10" t="n"/>
      <c r="R213" s="10" t="n"/>
      <c r="S213" s="7" t="n"/>
      <c r="T213" s="7" t="n"/>
      <c r="U213" s="10" t="n"/>
      <c r="V213" s="10" t="n"/>
      <c r="W213" s="7" t="n"/>
      <c r="X213" s="7" t="n"/>
      <c r="Y213" s="7" t="n"/>
      <c r="Z213" s="7" t="n"/>
      <c r="AA213" s="7" t="n"/>
      <c r="AB213" s="7" t="n"/>
      <c r="AC213" s="14" t="n"/>
      <c r="AD213" s="19" t="n"/>
      <c r="AE213" s="13" t="n"/>
      <c r="AF213" s="13" t="n"/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n"/>
      <c r="C214" s="12" t="n"/>
      <c r="D214" s="11" t="n"/>
      <c r="E214" s="11" t="n"/>
      <c r="F214" s="12" t="n"/>
      <c r="G214" s="11" t="n"/>
      <c r="H214" s="19" t="n"/>
      <c r="I214" s="124" t="n"/>
      <c r="J214" s="9" t="n"/>
      <c r="K214" s="7" t="n"/>
      <c r="L214" s="7" t="n"/>
      <c r="M214" s="10" t="n"/>
      <c r="N214" s="10" t="n"/>
      <c r="O214" s="7" t="n"/>
      <c r="P214" s="7" t="n"/>
      <c r="Q214" s="10" t="n"/>
      <c r="R214" s="10" t="n"/>
      <c r="S214" s="7" t="n"/>
      <c r="T214" s="7" t="n"/>
      <c r="U214" s="10" t="n"/>
      <c r="V214" s="10" t="n"/>
      <c r="W214" s="7" t="n"/>
      <c r="X214" s="7" t="n"/>
      <c r="Y214" s="7" t="n"/>
      <c r="Z214" s="7" t="n"/>
      <c r="AA214" s="7" t="n"/>
      <c r="AB214" s="7" t="n"/>
      <c r="AC214" s="14" t="n"/>
      <c r="AD214" s="19" t="n"/>
      <c r="AE214" s="13" t="n"/>
      <c r="AF214" s="13" t="n"/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n"/>
      <c r="C215" s="12" t="n"/>
      <c r="D215" s="11" t="n"/>
      <c r="E215" s="11" t="n"/>
      <c r="F215" s="12" t="n"/>
      <c r="G215" s="11" t="n"/>
      <c r="H215" s="18" t="n"/>
      <c r="I215" s="124" t="n"/>
      <c r="J215" s="9" t="n"/>
      <c r="K215" s="7" t="n"/>
      <c r="L215" s="7" t="n"/>
      <c r="M215" s="10" t="n"/>
      <c r="N215" s="10" t="n"/>
      <c r="O215" s="7" t="n"/>
      <c r="P215" s="7" t="n"/>
      <c r="Q215" s="10" t="n"/>
      <c r="R215" s="10" t="n"/>
      <c r="S215" s="7" t="n"/>
      <c r="T215" s="7" t="n"/>
      <c r="U215" s="10" t="n"/>
      <c r="V215" s="10" t="n"/>
      <c r="W215" s="7" t="n"/>
      <c r="X215" s="7" t="n"/>
      <c r="Y215" s="7" t="n"/>
      <c r="Z215" s="7" t="n"/>
      <c r="AA215" s="7" t="n"/>
      <c r="AB215" s="7" t="n"/>
      <c r="AC215" s="14" t="n"/>
      <c r="AD215" s="18" t="n"/>
      <c r="AE215" s="13" t="n"/>
      <c r="AF215" s="13" t="n"/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n"/>
      <c r="C216" s="12" t="n"/>
      <c r="D216" s="11" t="n"/>
      <c r="E216" s="11" t="n"/>
      <c r="F216" s="12" t="n"/>
      <c r="G216" s="11" t="n"/>
      <c r="H216" s="19" t="n"/>
      <c r="I216" s="124" t="n"/>
      <c r="J216" s="9" t="n"/>
      <c r="K216" s="7" t="n"/>
      <c r="L216" s="7" t="n"/>
      <c r="M216" s="10" t="n"/>
      <c r="N216" s="10" t="n"/>
      <c r="O216" s="7" t="n"/>
      <c r="P216" s="7" t="n"/>
      <c r="Q216" s="10" t="n"/>
      <c r="R216" s="10" t="n"/>
      <c r="S216" s="7" t="n"/>
      <c r="T216" s="7" t="n"/>
      <c r="U216" s="10" t="n"/>
      <c r="V216" s="10" t="n"/>
      <c r="W216" s="7" t="n"/>
      <c r="X216" s="7" t="n"/>
      <c r="Y216" s="7" t="n"/>
      <c r="Z216" s="7" t="n"/>
      <c r="AA216" s="7" t="n"/>
      <c r="AB216" s="7" t="n"/>
      <c r="AC216" s="14" t="n"/>
      <c r="AD216" s="19" t="n"/>
      <c r="AE216" s="13" t="n"/>
      <c r="AF216" s="13" t="n"/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n"/>
      <c r="C217" s="12" t="n"/>
      <c r="D217" s="11" t="n"/>
      <c r="E217" s="11" t="n"/>
      <c r="F217" s="12" t="n"/>
      <c r="G217" s="11" t="n"/>
      <c r="H217" s="19" t="n"/>
      <c r="I217" s="124" t="n"/>
      <c r="J217" s="9" t="n"/>
      <c r="K217" s="7" t="n"/>
      <c r="L217" s="7" t="n"/>
      <c r="M217" s="10" t="n"/>
      <c r="N217" s="10" t="n"/>
      <c r="O217" s="7" t="n"/>
      <c r="P217" s="7" t="n"/>
      <c r="Q217" s="10" t="n"/>
      <c r="R217" s="10" t="n"/>
      <c r="S217" s="7" t="n"/>
      <c r="T217" s="7" t="n"/>
      <c r="U217" s="10" t="n"/>
      <c r="V217" s="10" t="n"/>
      <c r="W217" s="7" t="n"/>
      <c r="X217" s="7" t="n"/>
      <c r="Y217" s="7" t="n"/>
      <c r="Z217" s="7" t="n"/>
      <c r="AA217" s="7" t="n"/>
      <c r="AB217" s="7" t="n"/>
      <c r="AC217" s="14" t="n"/>
      <c r="AD217" s="19" t="n"/>
      <c r="AE217" s="13" t="n"/>
      <c r="AF217" s="13" t="n"/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n"/>
      <c r="C218" s="12" t="n"/>
      <c r="D218" s="11" t="n"/>
      <c r="E218" s="11" t="n"/>
      <c r="F218" s="12" t="n"/>
      <c r="G218" s="11" t="n"/>
      <c r="H218" s="18" t="n"/>
      <c r="I218" s="124" t="n"/>
      <c r="J218" s="9" t="n"/>
      <c r="K218" s="7" t="n"/>
      <c r="L218" s="7" t="n"/>
      <c r="M218" s="10" t="n"/>
      <c r="N218" s="10" t="n"/>
      <c r="O218" s="7" t="n"/>
      <c r="P218" s="7" t="n"/>
      <c r="Q218" s="10" t="n"/>
      <c r="R218" s="10" t="n"/>
      <c r="S218" s="7" t="n"/>
      <c r="T218" s="7" t="n"/>
      <c r="U218" s="10" t="n"/>
      <c r="V218" s="10" t="n"/>
      <c r="W218" s="7" t="n"/>
      <c r="X218" s="7" t="n"/>
      <c r="Y218" s="7" t="n"/>
      <c r="Z218" s="7" t="n"/>
      <c r="AA218" s="7" t="n"/>
      <c r="AB218" s="7" t="n"/>
      <c r="AC218" s="14" t="n"/>
      <c r="AD218" s="18" t="n"/>
      <c r="AE218" s="13" t="n"/>
      <c r="AF218" s="13" t="n"/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n"/>
      <c r="C219" s="12" t="n"/>
      <c r="D219" s="11" t="n"/>
      <c r="E219" s="11" t="n"/>
      <c r="F219" s="12" t="n"/>
      <c r="G219" s="11" t="n"/>
      <c r="H219" s="19" t="n"/>
      <c r="I219" s="124" t="n"/>
      <c r="J219" s="9" t="n"/>
      <c r="K219" s="7" t="n"/>
      <c r="L219" s="7" t="n"/>
      <c r="M219" s="10" t="n"/>
      <c r="N219" s="10" t="n"/>
      <c r="O219" s="7" t="n"/>
      <c r="P219" s="7" t="n"/>
      <c r="Q219" s="10" t="n"/>
      <c r="R219" s="10" t="n"/>
      <c r="S219" s="7" t="n"/>
      <c r="T219" s="7" t="n"/>
      <c r="U219" s="10" t="n"/>
      <c r="V219" s="10" t="n"/>
      <c r="W219" s="7" t="n"/>
      <c r="X219" s="7" t="n"/>
      <c r="Y219" s="7" t="n"/>
      <c r="Z219" s="7" t="n"/>
      <c r="AA219" s="7" t="n"/>
      <c r="AB219" s="7" t="n"/>
      <c r="AC219" s="14" t="n"/>
      <c r="AD219" s="19" t="n"/>
      <c r="AE219" s="13" t="n"/>
      <c r="AF219" s="13" t="n"/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n"/>
      <c r="C220" s="12" t="n"/>
      <c r="D220" s="11" t="n"/>
      <c r="E220" s="11" t="n"/>
      <c r="F220" s="12" t="n"/>
      <c r="G220" s="11" t="n"/>
      <c r="H220" s="19" t="n"/>
      <c r="I220" s="124" t="n"/>
      <c r="J220" s="9" t="n"/>
      <c r="K220" s="7" t="n"/>
      <c r="L220" s="7" t="n"/>
      <c r="M220" s="10" t="n"/>
      <c r="N220" s="10" t="n"/>
      <c r="O220" s="7" t="n"/>
      <c r="P220" s="7" t="n"/>
      <c r="Q220" s="10" t="n"/>
      <c r="R220" s="10" t="n"/>
      <c r="S220" s="7" t="n"/>
      <c r="T220" s="7" t="n"/>
      <c r="U220" s="10" t="n"/>
      <c r="V220" s="10" t="n"/>
      <c r="W220" s="7" t="n"/>
      <c r="X220" s="7" t="n"/>
      <c r="Y220" s="7" t="n"/>
      <c r="Z220" s="7" t="n"/>
      <c r="AA220" s="7" t="n"/>
      <c r="AB220" s="7" t="n"/>
      <c r="AC220" s="14" t="n"/>
      <c r="AD220" s="19" t="n"/>
      <c r="AE220" s="13" t="n"/>
      <c r="AF220" s="13" t="n"/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n"/>
      <c r="C221" s="12" t="n"/>
      <c r="D221" s="11" t="n"/>
      <c r="E221" s="11" t="n"/>
      <c r="F221" s="12" t="n"/>
      <c r="G221" s="11" t="n"/>
      <c r="H221" s="18" t="n"/>
      <c r="I221" s="124" t="n"/>
      <c r="J221" s="9" t="n"/>
      <c r="K221" s="7" t="n"/>
      <c r="L221" s="7" t="n"/>
      <c r="M221" s="10" t="n"/>
      <c r="N221" s="10" t="n"/>
      <c r="O221" s="7" t="n"/>
      <c r="P221" s="7" t="n"/>
      <c r="Q221" s="10" t="n"/>
      <c r="R221" s="10" t="n"/>
      <c r="S221" s="7" t="n"/>
      <c r="T221" s="7" t="n"/>
      <c r="U221" s="10" t="n"/>
      <c r="V221" s="10" t="n"/>
      <c r="W221" s="7" t="n"/>
      <c r="X221" s="7" t="n"/>
      <c r="Y221" s="7" t="n"/>
      <c r="Z221" s="7" t="n"/>
      <c r="AA221" s="7" t="n"/>
      <c r="AB221" s="7" t="n"/>
      <c r="AC221" s="14" t="n"/>
      <c r="AD221" s="18" t="n"/>
      <c r="AE221" s="13" t="n"/>
      <c r="AF221" s="13" t="n"/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n"/>
      <c r="C222" s="12" t="n"/>
      <c r="D222" s="11" t="n"/>
      <c r="E222" s="11" t="n"/>
      <c r="F222" s="12" t="n"/>
      <c r="G222" s="11" t="n"/>
      <c r="H222" s="19" t="n"/>
      <c r="I222" s="124" t="n"/>
      <c r="J222" s="9" t="n"/>
      <c r="K222" s="7" t="n"/>
      <c r="L222" s="7" t="n"/>
      <c r="M222" s="10" t="n"/>
      <c r="N222" s="10" t="n"/>
      <c r="O222" s="7" t="n"/>
      <c r="P222" s="7" t="n"/>
      <c r="Q222" s="10" t="n"/>
      <c r="R222" s="10" t="n"/>
      <c r="S222" s="7" t="n"/>
      <c r="T222" s="7" t="n"/>
      <c r="U222" s="10" t="n"/>
      <c r="V222" s="10" t="n"/>
      <c r="W222" s="7" t="n"/>
      <c r="X222" s="7" t="n"/>
      <c r="Y222" s="7" t="n"/>
      <c r="Z222" s="7" t="n"/>
      <c r="AA222" s="7" t="n"/>
      <c r="AB222" s="7" t="n"/>
      <c r="AC222" s="14" t="n"/>
      <c r="AD222" s="19" t="n"/>
      <c r="AE222" s="13" t="n"/>
      <c r="AF222" s="13" t="n"/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n"/>
      <c r="C223" s="12" t="n"/>
      <c r="D223" s="11" t="n"/>
      <c r="E223" s="11" t="n"/>
      <c r="F223" s="12" t="n"/>
      <c r="G223" s="11" t="n"/>
      <c r="H223" s="19" t="n"/>
      <c r="I223" s="124" t="n"/>
      <c r="J223" s="9" t="n"/>
      <c r="K223" s="7" t="n"/>
      <c r="L223" s="7" t="n"/>
      <c r="M223" s="10" t="n"/>
      <c r="N223" s="10" t="n"/>
      <c r="O223" s="7" t="n"/>
      <c r="P223" s="7" t="n"/>
      <c r="Q223" s="10" t="n"/>
      <c r="R223" s="10" t="n"/>
      <c r="S223" s="7" t="n"/>
      <c r="T223" s="7" t="n"/>
      <c r="U223" s="10" t="n"/>
      <c r="V223" s="10" t="n"/>
      <c r="W223" s="7" t="n"/>
      <c r="X223" s="7" t="n"/>
      <c r="Y223" s="7" t="n"/>
      <c r="Z223" s="7" t="n"/>
      <c r="AA223" s="7" t="n"/>
      <c r="AB223" s="7" t="n"/>
      <c r="AC223" s="14" t="n"/>
      <c r="AD223" s="19" t="n"/>
      <c r="AE223" s="13" t="n"/>
      <c r="AF223" s="13" t="n"/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n"/>
      <c r="C224" s="12" t="n"/>
      <c r="D224" s="11" t="n"/>
      <c r="E224" s="11" t="n"/>
      <c r="F224" s="12" t="n"/>
      <c r="G224" s="11" t="n"/>
      <c r="H224" s="18" t="n"/>
      <c r="I224" s="124" t="n"/>
      <c r="J224" s="9" t="n"/>
      <c r="K224" s="7" t="n"/>
      <c r="L224" s="7" t="n"/>
      <c r="M224" s="10" t="n"/>
      <c r="N224" s="10" t="n"/>
      <c r="O224" s="7" t="n"/>
      <c r="P224" s="7" t="n"/>
      <c r="Q224" s="10" t="n"/>
      <c r="R224" s="10" t="n"/>
      <c r="S224" s="7" t="n"/>
      <c r="T224" s="7" t="n"/>
      <c r="U224" s="10" t="n"/>
      <c r="V224" s="10" t="n"/>
      <c r="W224" s="7" t="n"/>
      <c r="X224" s="7" t="n"/>
      <c r="Y224" s="7" t="n"/>
      <c r="Z224" s="7" t="n"/>
      <c r="AA224" s="7" t="n"/>
      <c r="AB224" s="7" t="n"/>
      <c r="AC224" s="14" t="n"/>
      <c r="AD224" s="18" t="n"/>
      <c r="AE224" s="13" t="n"/>
      <c r="AF224" s="13" t="n"/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n"/>
      <c r="C225" s="12" t="n"/>
      <c r="D225" s="11" t="n"/>
      <c r="E225" s="11" t="n"/>
      <c r="F225" s="12" t="n"/>
      <c r="G225" s="11" t="n"/>
      <c r="H225" s="19" t="n"/>
      <c r="I225" s="124" t="n"/>
      <c r="J225" s="9" t="n"/>
      <c r="K225" s="7" t="n"/>
      <c r="L225" s="7" t="n"/>
      <c r="M225" s="10" t="n"/>
      <c r="N225" s="10" t="n"/>
      <c r="O225" s="7" t="n"/>
      <c r="P225" s="7" t="n"/>
      <c r="Q225" s="10" t="n"/>
      <c r="R225" s="10" t="n"/>
      <c r="S225" s="7" t="n"/>
      <c r="T225" s="7" t="n"/>
      <c r="U225" s="10" t="n"/>
      <c r="V225" s="10" t="n"/>
      <c r="W225" s="7" t="n"/>
      <c r="X225" s="7" t="n"/>
      <c r="Y225" s="7" t="n"/>
      <c r="Z225" s="7" t="n"/>
      <c r="AA225" s="7" t="n"/>
      <c r="AB225" s="7" t="n"/>
      <c r="AC225" s="14" t="n"/>
      <c r="AD225" s="19" t="n"/>
      <c r="AE225" s="13" t="n"/>
      <c r="AF225" s="13" t="n"/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n"/>
      <c r="C226" s="12" t="n"/>
      <c r="D226" s="11" t="n"/>
      <c r="E226" s="11" t="n"/>
      <c r="F226" s="12" t="n"/>
      <c r="G226" s="11" t="n"/>
      <c r="H226" s="19" t="n"/>
      <c r="I226" s="124" t="n"/>
      <c r="J226" s="9" t="n"/>
      <c r="K226" s="7" t="n"/>
      <c r="L226" s="7" t="n"/>
      <c r="M226" s="10" t="n"/>
      <c r="N226" s="10" t="n"/>
      <c r="O226" s="7" t="n"/>
      <c r="P226" s="7" t="n"/>
      <c r="Q226" s="10" t="n"/>
      <c r="R226" s="10" t="n"/>
      <c r="S226" s="7" t="n"/>
      <c r="T226" s="7" t="n"/>
      <c r="U226" s="10" t="n"/>
      <c r="V226" s="10" t="n"/>
      <c r="W226" s="7" t="n"/>
      <c r="X226" s="7" t="n"/>
      <c r="Y226" s="7" t="n"/>
      <c r="Z226" s="7" t="n"/>
      <c r="AA226" s="7" t="n"/>
      <c r="AB226" s="7" t="n"/>
      <c r="AC226" s="14" t="n"/>
      <c r="AD226" s="19" t="n"/>
      <c r="AE226" s="13" t="n"/>
      <c r="AF226" s="13" t="n"/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n"/>
      <c r="C227" s="12" t="n"/>
      <c r="D227" s="11" t="n"/>
      <c r="E227" s="11" t="n"/>
      <c r="F227" s="12" t="n"/>
      <c r="G227" s="11" t="n"/>
      <c r="H227" s="18" t="n"/>
      <c r="I227" s="124" t="n"/>
      <c r="J227" s="9" t="n"/>
      <c r="K227" s="7" t="n"/>
      <c r="L227" s="7" t="n"/>
      <c r="M227" s="10" t="n"/>
      <c r="N227" s="10" t="n"/>
      <c r="O227" s="7" t="n"/>
      <c r="P227" s="7" t="n"/>
      <c r="Q227" s="10" t="n"/>
      <c r="R227" s="10" t="n"/>
      <c r="S227" s="7" t="n"/>
      <c r="T227" s="7" t="n"/>
      <c r="U227" s="10" t="n"/>
      <c r="V227" s="10" t="n"/>
      <c r="W227" s="7" t="n"/>
      <c r="X227" s="7" t="n"/>
      <c r="Y227" s="7" t="n"/>
      <c r="Z227" s="7" t="n"/>
      <c r="AA227" s="7" t="n"/>
      <c r="AB227" s="7" t="n"/>
      <c r="AC227" s="14" t="n"/>
      <c r="AD227" s="18" t="n"/>
      <c r="AE227" s="13" t="n"/>
      <c r="AF227" s="13" t="n"/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n"/>
      <c r="C228" s="12" t="n"/>
      <c r="D228" s="11" t="n"/>
      <c r="E228" s="11" t="n"/>
      <c r="F228" s="12" t="n"/>
      <c r="G228" s="11" t="n"/>
      <c r="H228" s="19" t="n"/>
      <c r="I228" s="124" t="n"/>
      <c r="J228" s="9" t="n"/>
      <c r="K228" s="7" t="n"/>
      <c r="L228" s="7" t="n"/>
      <c r="M228" s="10" t="n"/>
      <c r="N228" s="10" t="n"/>
      <c r="O228" s="7" t="n"/>
      <c r="P228" s="7" t="n"/>
      <c r="Q228" s="10" t="n"/>
      <c r="R228" s="10" t="n"/>
      <c r="S228" s="7" t="n"/>
      <c r="T228" s="7" t="n"/>
      <c r="U228" s="10" t="n"/>
      <c r="V228" s="10" t="n"/>
      <c r="W228" s="7" t="n"/>
      <c r="X228" s="7" t="n"/>
      <c r="Y228" s="7" t="n"/>
      <c r="Z228" s="7" t="n"/>
      <c r="AA228" s="7" t="n"/>
      <c r="AB228" s="7" t="n"/>
      <c r="AC228" s="14" t="n"/>
      <c r="AD228" s="19" t="n"/>
      <c r="AE228" s="13" t="n"/>
      <c r="AF228" s="13" t="n"/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n"/>
      <c r="C229" s="12" t="n"/>
      <c r="D229" s="11" t="n"/>
      <c r="E229" s="11" t="n"/>
      <c r="F229" s="12" t="n"/>
      <c r="G229" s="11" t="n"/>
      <c r="H229" s="19" t="n"/>
      <c r="I229" s="124" t="n"/>
      <c r="J229" s="9" t="n"/>
      <c r="K229" s="7" t="n"/>
      <c r="L229" s="7" t="n"/>
      <c r="M229" s="10" t="n"/>
      <c r="N229" s="10" t="n"/>
      <c r="O229" s="7" t="n"/>
      <c r="P229" s="7" t="n"/>
      <c r="Q229" s="10" t="n"/>
      <c r="R229" s="10" t="n"/>
      <c r="S229" s="7" t="n"/>
      <c r="T229" s="7" t="n"/>
      <c r="U229" s="10" t="n"/>
      <c r="V229" s="10" t="n"/>
      <c r="W229" s="7" t="n"/>
      <c r="X229" s="7" t="n"/>
      <c r="Y229" s="7" t="n"/>
      <c r="Z229" s="7" t="n"/>
      <c r="AA229" s="7" t="n"/>
      <c r="AB229" s="7" t="n"/>
      <c r="AC229" s="14" t="n"/>
      <c r="AD229" s="19" t="n"/>
      <c r="AE229" s="13" t="n"/>
      <c r="AF229" s="13" t="n"/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n"/>
      <c r="C230" s="12" t="n"/>
      <c r="D230" s="11" t="n"/>
      <c r="E230" s="11" t="n"/>
      <c r="F230" s="12" t="n"/>
      <c r="G230" s="11" t="n"/>
      <c r="H230" s="18" t="n"/>
      <c r="I230" s="124" t="n"/>
      <c r="J230" s="9" t="n"/>
      <c r="K230" s="7" t="n"/>
      <c r="L230" s="7" t="n"/>
      <c r="M230" s="10" t="n"/>
      <c r="N230" s="10" t="n"/>
      <c r="O230" s="7" t="n"/>
      <c r="P230" s="7" t="n"/>
      <c r="Q230" s="10" t="n"/>
      <c r="R230" s="10" t="n"/>
      <c r="S230" s="7" t="n"/>
      <c r="T230" s="7" t="n"/>
      <c r="U230" s="10" t="n"/>
      <c r="V230" s="10" t="n"/>
      <c r="W230" s="7" t="n"/>
      <c r="X230" s="7" t="n"/>
      <c r="Y230" s="7" t="n"/>
      <c r="Z230" s="7" t="n"/>
      <c r="AA230" s="7" t="n"/>
      <c r="AB230" s="7" t="n"/>
      <c r="AC230" s="14" t="n"/>
      <c r="AD230" s="18" t="n"/>
      <c r="AE230" s="13" t="n"/>
      <c r="AF230" s="13" t="n"/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n"/>
      <c r="C231" s="12" t="n"/>
      <c r="D231" s="11" t="n"/>
      <c r="E231" s="11" t="n"/>
      <c r="F231" s="12" t="n"/>
      <c r="G231" s="11" t="n"/>
      <c r="H231" s="19" t="n"/>
      <c r="I231" s="124" t="n"/>
      <c r="J231" s="9" t="n"/>
      <c r="K231" s="7" t="n"/>
      <c r="L231" s="7" t="n"/>
      <c r="M231" s="10" t="n"/>
      <c r="N231" s="10" t="n"/>
      <c r="O231" s="7" t="n"/>
      <c r="P231" s="7" t="n"/>
      <c r="Q231" s="10" t="n"/>
      <c r="R231" s="10" t="n"/>
      <c r="S231" s="7" t="n"/>
      <c r="T231" s="7" t="n"/>
      <c r="U231" s="10" t="n"/>
      <c r="V231" s="10" t="n"/>
      <c r="W231" s="7" t="n"/>
      <c r="X231" s="7" t="n"/>
      <c r="Y231" s="7" t="n"/>
      <c r="Z231" s="7" t="n"/>
      <c r="AA231" s="7" t="n"/>
      <c r="AB231" s="7" t="n"/>
      <c r="AC231" s="14" t="n"/>
      <c r="AD231" s="19" t="n"/>
      <c r="AE231" s="13" t="n"/>
      <c r="AF231" s="13" t="n"/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n"/>
      <c r="C232" s="12" t="n"/>
      <c r="D232" s="11" t="n"/>
      <c r="E232" s="11" t="n"/>
      <c r="F232" s="12" t="n"/>
      <c r="G232" s="11" t="n"/>
      <c r="H232" s="19" t="n"/>
      <c r="I232" s="124" t="n"/>
      <c r="J232" s="9" t="n"/>
      <c r="K232" s="7" t="n"/>
      <c r="L232" s="7" t="n"/>
      <c r="M232" s="10" t="n"/>
      <c r="N232" s="10" t="n"/>
      <c r="O232" s="7" t="n"/>
      <c r="P232" s="7" t="n"/>
      <c r="Q232" s="10" t="n"/>
      <c r="R232" s="10" t="n"/>
      <c r="S232" s="7" t="n"/>
      <c r="T232" s="7" t="n"/>
      <c r="U232" s="10" t="n"/>
      <c r="V232" s="10" t="n"/>
      <c r="W232" s="7" t="n"/>
      <c r="X232" s="7" t="n"/>
      <c r="Y232" s="7" t="n"/>
      <c r="Z232" s="7" t="n"/>
      <c r="AA232" s="7" t="n"/>
      <c r="AB232" s="7" t="n"/>
      <c r="AC232" s="14" t="n"/>
      <c r="AD232" s="19" t="n"/>
      <c r="AE232" s="13" t="n"/>
      <c r="AF232" s="13" t="n"/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n"/>
      <c r="C233" s="12" t="n"/>
      <c r="D233" s="11" t="n"/>
      <c r="E233" s="11" t="n"/>
      <c r="F233" s="12" t="n"/>
      <c r="G233" s="11" t="n"/>
      <c r="H233" s="18" t="n"/>
      <c r="I233" s="124" t="n"/>
      <c r="J233" s="9" t="n"/>
      <c r="K233" s="7" t="n"/>
      <c r="L233" s="7" t="n"/>
      <c r="M233" s="10" t="n"/>
      <c r="N233" s="10" t="n"/>
      <c r="O233" s="7" t="n"/>
      <c r="P233" s="7" t="n"/>
      <c r="Q233" s="10" t="n"/>
      <c r="R233" s="10" t="n"/>
      <c r="S233" s="7" t="n"/>
      <c r="T233" s="7" t="n"/>
      <c r="U233" s="10" t="n"/>
      <c r="V233" s="10" t="n"/>
      <c r="W233" s="7" t="n"/>
      <c r="X233" s="7" t="n"/>
      <c r="Y233" s="7" t="n"/>
      <c r="Z233" s="7" t="n"/>
      <c r="AA233" s="7" t="n"/>
      <c r="AB233" s="7" t="n"/>
      <c r="AC233" s="14" t="n"/>
      <c r="AD233" s="18" t="n"/>
      <c r="AE233" s="13" t="n"/>
      <c r="AF233" s="13" t="n"/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n"/>
      <c r="C234" s="12" t="n"/>
      <c r="D234" s="11" t="n"/>
      <c r="E234" s="11" t="n"/>
      <c r="F234" s="12" t="n"/>
      <c r="G234" s="11" t="n"/>
      <c r="H234" s="19" t="n"/>
      <c r="I234" s="124" t="n"/>
      <c r="J234" s="9" t="n"/>
      <c r="K234" s="7" t="n"/>
      <c r="L234" s="7" t="n"/>
      <c r="M234" s="10" t="n"/>
      <c r="N234" s="10" t="n"/>
      <c r="O234" s="7" t="n"/>
      <c r="P234" s="7" t="n"/>
      <c r="Q234" s="10" t="n"/>
      <c r="R234" s="10" t="n"/>
      <c r="S234" s="7" t="n"/>
      <c r="T234" s="7" t="n"/>
      <c r="U234" s="10" t="n"/>
      <c r="V234" s="10" t="n"/>
      <c r="W234" s="7" t="n"/>
      <c r="X234" s="7" t="n"/>
      <c r="Y234" s="7" t="n"/>
      <c r="Z234" s="7" t="n"/>
      <c r="AA234" s="7" t="n"/>
      <c r="AB234" s="7" t="n"/>
      <c r="AC234" s="14" t="n"/>
      <c r="AD234" s="19" t="n"/>
      <c r="AE234" s="13" t="n"/>
      <c r="AF234" s="13" t="n"/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n"/>
      <c r="C235" s="12" t="n"/>
      <c r="D235" s="11" t="n"/>
      <c r="E235" s="11" t="n"/>
      <c r="F235" s="12" t="n"/>
      <c r="G235" s="11" t="n"/>
      <c r="H235" s="19" t="n"/>
      <c r="I235" s="124" t="n"/>
      <c r="J235" s="9" t="n"/>
      <c r="K235" s="7" t="n"/>
      <c r="L235" s="7" t="n"/>
      <c r="M235" s="10" t="n"/>
      <c r="N235" s="10" t="n"/>
      <c r="O235" s="7" t="n"/>
      <c r="P235" s="7" t="n"/>
      <c r="Q235" s="10" t="n"/>
      <c r="R235" s="10" t="n"/>
      <c r="S235" s="7" t="n"/>
      <c r="T235" s="7" t="n"/>
      <c r="U235" s="10" t="n"/>
      <c r="V235" s="10" t="n"/>
      <c r="W235" s="7" t="n"/>
      <c r="X235" s="7" t="n"/>
      <c r="Y235" s="7" t="n"/>
      <c r="Z235" s="7" t="n"/>
      <c r="AA235" s="7" t="n"/>
      <c r="AB235" s="7" t="n"/>
      <c r="AC235" s="14" t="n"/>
      <c r="AD235" s="19" t="n"/>
      <c r="AE235" s="13" t="n"/>
      <c r="AF235" s="13" t="n"/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n"/>
      <c r="C236" s="12" t="n"/>
      <c r="D236" s="11" t="n"/>
      <c r="E236" s="11" t="n"/>
      <c r="F236" s="12" t="n"/>
      <c r="G236" s="11" t="n"/>
      <c r="H236" s="18" t="n"/>
      <c r="I236" s="124" t="n"/>
      <c r="J236" s="9" t="n"/>
      <c r="K236" s="7" t="n"/>
      <c r="L236" s="7" t="n"/>
      <c r="M236" s="10" t="n"/>
      <c r="N236" s="10" t="n"/>
      <c r="O236" s="7" t="n"/>
      <c r="P236" s="7" t="n"/>
      <c r="Q236" s="10" t="n"/>
      <c r="R236" s="10" t="n"/>
      <c r="S236" s="7" t="n"/>
      <c r="T236" s="7" t="n"/>
      <c r="U236" s="10" t="n"/>
      <c r="V236" s="10" t="n"/>
      <c r="W236" s="7" t="n"/>
      <c r="X236" s="7" t="n"/>
      <c r="Y236" s="7" t="n"/>
      <c r="Z236" s="7" t="n"/>
      <c r="AA236" s="7" t="n"/>
      <c r="AB236" s="7" t="n"/>
      <c r="AC236" s="14" t="n"/>
      <c r="AD236" s="18" t="n"/>
      <c r="AE236" s="13" t="n"/>
      <c r="AF236" s="13" t="n"/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n"/>
      <c r="C237" s="12" t="n"/>
      <c r="D237" s="11" t="n"/>
      <c r="E237" s="11" t="n"/>
      <c r="F237" s="12" t="n"/>
      <c r="G237" s="11" t="n"/>
      <c r="H237" s="19" t="n"/>
      <c r="I237" s="124" t="n"/>
      <c r="J237" s="9" t="n"/>
      <c r="K237" s="7" t="n"/>
      <c r="L237" s="7" t="n"/>
      <c r="M237" s="10" t="n"/>
      <c r="N237" s="10" t="n"/>
      <c r="O237" s="7" t="n"/>
      <c r="P237" s="7" t="n"/>
      <c r="Q237" s="10" t="n"/>
      <c r="R237" s="10" t="n"/>
      <c r="S237" s="7" t="n"/>
      <c r="T237" s="7" t="n"/>
      <c r="U237" s="10" t="n"/>
      <c r="V237" s="10" t="n"/>
      <c r="W237" s="7" t="n"/>
      <c r="X237" s="7" t="n"/>
      <c r="Y237" s="7" t="n"/>
      <c r="Z237" s="7" t="n"/>
      <c r="AA237" s="7" t="n"/>
      <c r="AB237" s="7" t="n"/>
      <c r="AC237" s="14" t="n"/>
      <c r="AD237" s="19" t="n"/>
      <c r="AE237" s="13" t="n"/>
      <c r="AF237" s="13" t="n"/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n"/>
      <c r="C238" s="12" t="n"/>
      <c r="D238" s="11" t="n"/>
      <c r="E238" s="11" t="n"/>
      <c r="F238" s="12" t="n"/>
      <c r="G238" s="11" t="n"/>
      <c r="H238" s="19" t="n"/>
      <c r="I238" s="124" t="n"/>
      <c r="J238" s="9" t="n"/>
      <c r="K238" s="7" t="n"/>
      <c r="L238" s="7" t="n"/>
      <c r="M238" s="10" t="n"/>
      <c r="N238" s="10" t="n"/>
      <c r="O238" s="7" t="n"/>
      <c r="P238" s="7" t="n"/>
      <c r="Q238" s="10" t="n"/>
      <c r="R238" s="10" t="n"/>
      <c r="S238" s="7" t="n"/>
      <c r="T238" s="7" t="n"/>
      <c r="U238" s="10" t="n"/>
      <c r="V238" s="10" t="n"/>
      <c r="W238" s="7" t="n"/>
      <c r="X238" s="7" t="n"/>
      <c r="Y238" s="7" t="n"/>
      <c r="Z238" s="7" t="n"/>
      <c r="AA238" s="7" t="n"/>
      <c r="AB238" s="7" t="n"/>
      <c r="AC238" s="14" t="n"/>
      <c r="AD238" s="19" t="n"/>
      <c r="AE238" s="13" t="n"/>
      <c r="AF238" s="13" t="n"/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n"/>
      <c r="C239" s="12" t="n"/>
      <c r="D239" s="11" t="n"/>
      <c r="E239" s="11" t="n"/>
      <c r="F239" s="12" t="n"/>
      <c r="G239" s="11" t="n"/>
      <c r="H239" s="18" t="n"/>
      <c r="I239" s="124" t="n"/>
      <c r="J239" s="9" t="n"/>
      <c r="K239" s="7" t="n"/>
      <c r="L239" s="7" t="n"/>
      <c r="M239" s="10" t="n"/>
      <c r="N239" s="10" t="n"/>
      <c r="O239" s="7" t="n"/>
      <c r="P239" s="7" t="n"/>
      <c r="Q239" s="10" t="n"/>
      <c r="R239" s="10" t="n"/>
      <c r="S239" s="7" t="n"/>
      <c r="T239" s="7" t="n"/>
      <c r="U239" s="10" t="n"/>
      <c r="V239" s="10" t="n"/>
      <c r="W239" s="7" t="n"/>
      <c r="X239" s="7" t="n"/>
      <c r="Y239" s="7" t="n"/>
      <c r="Z239" s="7" t="n"/>
      <c r="AA239" s="7" t="n"/>
      <c r="AB239" s="7" t="n"/>
      <c r="AC239" s="14" t="n"/>
      <c r="AD239" s="18" t="n"/>
      <c r="AE239" s="13" t="n"/>
      <c r="AF239" s="13" t="n"/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n"/>
      <c r="C240" s="12" t="n"/>
      <c r="D240" s="11" t="n"/>
      <c r="E240" s="11" t="n"/>
      <c r="F240" s="12" t="n"/>
      <c r="G240" s="11" t="n"/>
      <c r="H240" s="19" t="n"/>
      <c r="I240" s="124" t="n"/>
      <c r="J240" s="9" t="n"/>
      <c r="K240" s="7" t="n"/>
      <c r="L240" s="7" t="n"/>
      <c r="M240" s="10" t="n"/>
      <c r="N240" s="10" t="n"/>
      <c r="O240" s="7" t="n"/>
      <c r="P240" s="7" t="n"/>
      <c r="Q240" s="10" t="n"/>
      <c r="R240" s="10" t="n"/>
      <c r="S240" s="7" t="n"/>
      <c r="T240" s="7" t="n"/>
      <c r="U240" s="10" t="n"/>
      <c r="V240" s="10" t="n"/>
      <c r="W240" s="7" t="n"/>
      <c r="X240" s="7" t="n"/>
      <c r="Y240" s="7" t="n"/>
      <c r="Z240" s="7" t="n"/>
      <c r="AA240" s="7" t="n"/>
      <c r="AB240" s="7" t="n"/>
      <c r="AC240" s="14" t="n"/>
      <c r="AD240" s="19" t="n"/>
      <c r="AE240" s="13" t="n"/>
      <c r="AF240" s="13" t="n"/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n"/>
      <c r="C241" s="12" t="n"/>
      <c r="D241" s="11" t="n"/>
      <c r="E241" s="11" t="n"/>
      <c r="F241" s="12" t="n"/>
      <c r="G241" s="11" t="n"/>
      <c r="H241" s="19" t="n"/>
      <c r="I241" s="124" t="n"/>
      <c r="J241" s="9" t="n"/>
      <c r="K241" s="7" t="n"/>
      <c r="L241" s="7" t="n"/>
      <c r="M241" s="10" t="n"/>
      <c r="N241" s="10" t="n"/>
      <c r="O241" s="7" t="n"/>
      <c r="P241" s="7" t="n"/>
      <c r="Q241" s="10" t="n"/>
      <c r="R241" s="10" t="n"/>
      <c r="S241" s="7" t="n"/>
      <c r="T241" s="7" t="n"/>
      <c r="U241" s="10" t="n"/>
      <c r="V241" s="10" t="n"/>
      <c r="W241" s="7" t="n"/>
      <c r="X241" s="7" t="n"/>
      <c r="Y241" s="7" t="n"/>
      <c r="Z241" s="7" t="n"/>
      <c r="AA241" s="7" t="n"/>
      <c r="AB241" s="7" t="n"/>
      <c r="AC241" s="14" t="n"/>
      <c r="AD241" s="19" t="n"/>
      <c r="AE241" s="13" t="n"/>
      <c r="AF241" s="13" t="n"/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n"/>
      <c r="C242" s="12" t="n"/>
      <c r="D242" s="11" t="n"/>
      <c r="E242" s="11" t="n"/>
      <c r="F242" s="12" t="n"/>
      <c r="G242" s="11" t="n"/>
      <c r="H242" s="18" t="n"/>
      <c r="I242" s="124" t="n"/>
      <c r="J242" s="9" t="n"/>
      <c r="K242" s="7" t="n"/>
      <c r="L242" s="7" t="n"/>
      <c r="M242" s="10" t="n"/>
      <c r="N242" s="10" t="n"/>
      <c r="O242" s="7" t="n"/>
      <c r="P242" s="7" t="n"/>
      <c r="Q242" s="10" t="n"/>
      <c r="R242" s="10" t="n"/>
      <c r="S242" s="7" t="n"/>
      <c r="T242" s="7" t="n"/>
      <c r="U242" s="10" t="n"/>
      <c r="V242" s="10" t="n"/>
      <c r="W242" s="7" t="n"/>
      <c r="X242" s="7" t="n"/>
      <c r="Y242" s="7" t="n"/>
      <c r="Z242" s="7" t="n"/>
      <c r="AA242" s="7" t="n"/>
      <c r="AB242" s="7" t="n"/>
      <c r="AC242" s="14" t="n"/>
      <c r="AD242" s="18" t="n"/>
      <c r="AE242" s="13" t="n"/>
      <c r="AF242" s="13" t="n"/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n"/>
      <c r="C243" s="12" t="n"/>
      <c r="D243" s="11" t="n"/>
      <c r="E243" s="11" t="n"/>
      <c r="F243" s="12" t="n"/>
      <c r="G243" s="11" t="n"/>
      <c r="H243" s="19" t="n"/>
      <c r="I243" s="124" t="n"/>
      <c r="J243" s="9" t="n"/>
      <c r="K243" s="7" t="n"/>
      <c r="L243" s="7" t="n"/>
      <c r="M243" s="10" t="n"/>
      <c r="N243" s="10" t="n"/>
      <c r="O243" s="7" t="n"/>
      <c r="P243" s="7" t="n"/>
      <c r="Q243" s="10" t="n"/>
      <c r="R243" s="10" t="n"/>
      <c r="S243" s="7" t="n"/>
      <c r="T243" s="7" t="n"/>
      <c r="U243" s="10" t="n"/>
      <c r="V243" s="10" t="n"/>
      <c r="W243" s="7" t="n"/>
      <c r="X243" s="7" t="n"/>
      <c r="Y243" s="7" t="n"/>
      <c r="Z243" s="7" t="n"/>
      <c r="AA243" s="7" t="n"/>
      <c r="AB243" s="7" t="n"/>
      <c r="AC243" s="14" t="n"/>
      <c r="AD243" s="19" t="n"/>
      <c r="AE243" s="13" t="n"/>
      <c r="AF243" s="13" t="n"/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n"/>
      <c r="C244" s="12" t="n"/>
      <c r="D244" s="11" t="n"/>
      <c r="E244" s="11" t="n"/>
      <c r="F244" s="12" t="n"/>
      <c r="G244" s="11" t="n"/>
      <c r="H244" s="19" t="n"/>
      <c r="I244" s="124" t="n"/>
      <c r="J244" s="9" t="n"/>
      <c r="K244" s="7" t="n"/>
      <c r="L244" s="7" t="n"/>
      <c r="M244" s="10" t="n"/>
      <c r="N244" s="10" t="n"/>
      <c r="O244" s="7" t="n"/>
      <c r="P244" s="7" t="n"/>
      <c r="Q244" s="10" t="n"/>
      <c r="R244" s="10" t="n"/>
      <c r="S244" s="7" t="n"/>
      <c r="T244" s="7" t="n"/>
      <c r="U244" s="10" t="n"/>
      <c r="V244" s="10" t="n"/>
      <c r="W244" s="7" t="n"/>
      <c r="X244" s="7" t="n"/>
      <c r="Y244" s="7" t="n"/>
      <c r="Z244" s="7" t="n"/>
      <c r="AA244" s="7" t="n"/>
      <c r="AB244" s="7" t="n"/>
      <c r="AC244" s="14" t="n"/>
      <c r="AD244" s="19" t="n"/>
      <c r="AE244" s="13" t="n"/>
      <c r="AF244" s="13" t="n"/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n"/>
      <c r="C245" s="12" t="n"/>
      <c r="D245" s="11" t="n"/>
      <c r="E245" s="11" t="n"/>
      <c r="F245" s="12" t="n"/>
      <c r="G245" s="11" t="n"/>
      <c r="H245" s="18" t="n"/>
      <c r="I245" s="124" t="n"/>
      <c r="J245" s="9" t="n"/>
      <c r="K245" s="7" t="n"/>
      <c r="L245" s="7" t="n"/>
      <c r="M245" s="10" t="n"/>
      <c r="N245" s="10" t="n"/>
      <c r="O245" s="7" t="n"/>
      <c r="P245" s="7" t="n"/>
      <c r="Q245" s="10" t="n"/>
      <c r="R245" s="10" t="n"/>
      <c r="S245" s="7" t="n"/>
      <c r="T245" s="7" t="n"/>
      <c r="U245" s="10" t="n"/>
      <c r="V245" s="10" t="n"/>
      <c r="W245" s="7" t="n"/>
      <c r="X245" s="7" t="n"/>
      <c r="Y245" s="7" t="n"/>
      <c r="Z245" s="7" t="n"/>
      <c r="AA245" s="7" t="n"/>
      <c r="AB245" s="7" t="n"/>
      <c r="AC245" s="14" t="n"/>
      <c r="AD245" s="18" t="n"/>
      <c r="AE245" s="13" t="n"/>
      <c r="AF245" s="13" t="n"/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n"/>
      <c r="C246" s="12" t="n"/>
      <c r="D246" s="11" t="n"/>
      <c r="E246" s="11" t="n"/>
      <c r="F246" s="12" t="n"/>
      <c r="G246" s="11" t="n"/>
      <c r="H246" s="19" t="n"/>
      <c r="I246" s="124" t="n"/>
      <c r="J246" s="9" t="n"/>
      <c r="K246" s="7" t="n"/>
      <c r="L246" s="7" t="n"/>
      <c r="M246" s="10" t="n"/>
      <c r="N246" s="10" t="n"/>
      <c r="O246" s="7" t="n"/>
      <c r="P246" s="7" t="n"/>
      <c r="Q246" s="10" t="n"/>
      <c r="R246" s="10" t="n"/>
      <c r="S246" s="7" t="n"/>
      <c r="T246" s="7" t="n"/>
      <c r="U246" s="10" t="n"/>
      <c r="V246" s="10" t="n"/>
      <c r="W246" s="7" t="n"/>
      <c r="X246" s="7" t="n"/>
      <c r="Y246" s="7" t="n"/>
      <c r="Z246" s="7" t="n"/>
      <c r="AA246" s="7" t="n"/>
      <c r="AB246" s="7" t="n"/>
      <c r="AC246" s="14" t="n"/>
      <c r="AD246" s="19" t="n"/>
      <c r="AE246" s="13" t="n"/>
      <c r="AF246" s="13" t="n"/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n"/>
      <c r="C247" s="12" t="n"/>
      <c r="D247" s="11" t="n"/>
      <c r="E247" s="11" t="n"/>
      <c r="F247" s="12" t="n"/>
      <c r="G247" s="11" t="n"/>
      <c r="H247" s="19" t="n"/>
      <c r="I247" s="124" t="n"/>
      <c r="J247" s="9" t="n"/>
      <c r="K247" s="7" t="n"/>
      <c r="L247" s="7" t="n"/>
      <c r="M247" s="10" t="n"/>
      <c r="N247" s="10" t="n"/>
      <c r="O247" s="7" t="n"/>
      <c r="P247" s="7" t="n"/>
      <c r="Q247" s="10" t="n"/>
      <c r="R247" s="10" t="n"/>
      <c r="S247" s="7" t="n"/>
      <c r="T247" s="7" t="n"/>
      <c r="U247" s="10" t="n"/>
      <c r="V247" s="10" t="n"/>
      <c r="W247" s="7" t="n"/>
      <c r="X247" s="7" t="n"/>
      <c r="Y247" s="7" t="n"/>
      <c r="Z247" s="7" t="n"/>
      <c r="AA247" s="7" t="n"/>
      <c r="AB247" s="7" t="n"/>
      <c r="AC247" s="14" t="n"/>
      <c r="AD247" s="19" t="n"/>
      <c r="AE247" s="13" t="n"/>
      <c r="AF247" s="13" t="n"/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n"/>
      <c r="C248" s="12" t="n"/>
      <c r="D248" s="11" t="n"/>
      <c r="E248" s="11" t="n"/>
      <c r="F248" s="12" t="n"/>
      <c r="G248" s="11" t="n"/>
      <c r="H248" s="18" t="n"/>
      <c r="I248" s="124" t="n"/>
      <c r="J248" s="9" t="n"/>
      <c r="K248" s="7" t="n"/>
      <c r="L248" s="7" t="n"/>
      <c r="M248" s="10" t="n"/>
      <c r="N248" s="10" t="n"/>
      <c r="O248" s="7" t="n"/>
      <c r="P248" s="7" t="n"/>
      <c r="Q248" s="10" t="n"/>
      <c r="R248" s="10" t="n"/>
      <c r="S248" s="7" t="n"/>
      <c r="T248" s="7" t="n"/>
      <c r="U248" s="10" t="n"/>
      <c r="V248" s="10" t="n"/>
      <c r="W248" s="7" t="n"/>
      <c r="X248" s="7" t="n"/>
      <c r="Y248" s="7" t="n"/>
      <c r="Z248" s="7" t="n"/>
      <c r="AA248" s="7" t="n"/>
      <c r="AB248" s="7" t="n"/>
      <c r="AC248" s="14" t="n"/>
      <c r="AD248" s="18" t="n"/>
      <c r="AE248" s="13" t="n"/>
      <c r="AF248" s="13" t="n"/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n"/>
      <c r="C249" s="12" t="n"/>
      <c r="D249" s="11" t="n"/>
      <c r="E249" s="11" t="n"/>
      <c r="F249" s="12" t="n"/>
      <c r="G249" s="11" t="n"/>
      <c r="H249" s="19" t="n"/>
      <c r="I249" s="124" t="n"/>
      <c r="J249" s="9" t="n"/>
      <c r="K249" s="7" t="n"/>
      <c r="L249" s="7" t="n"/>
      <c r="M249" s="10" t="n"/>
      <c r="N249" s="10" t="n"/>
      <c r="O249" s="7" t="n"/>
      <c r="P249" s="7" t="n"/>
      <c r="Q249" s="10" t="n"/>
      <c r="R249" s="10" t="n"/>
      <c r="S249" s="7" t="n"/>
      <c r="T249" s="7" t="n"/>
      <c r="U249" s="10" t="n"/>
      <c r="V249" s="10" t="n"/>
      <c r="W249" s="7" t="n"/>
      <c r="X249" s="7" t="n"/>
      <c r="Y249" s="7" t="n"/>
      <c r="Z249" s="7" t="n"/>
      <c r="AA249" s="7" t="n"/>
      <c r="AB249" s="7" t="n"/>
      <c r="AC249" s="14" t="n"/>
      <c r="AD249" s="19" t="n"/>
      <c r="AE249" s="13" t="n"/>
      <c r="AF249" s="13" t="n"/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n"/>
      <c r="C250" s="12" t="n"/>
      <c r="D250" s="11" t="n"/>
      <c r="E250" s="11" t="n"/>
      <c r="F250" s="12" t="n"/>
      <c r="G250" s="11" t="n"/>
      <c r="H250" s="19" t="n"/>
      <c r="I250" s="124" t="n"/>
      <c r="J250" s="9" t="n"/>
      <c r="K250" s="7" t="n"/>
      <c r="L250" s="7" t="n"/>
      <c r="M250" s="10" t="n"/>
      <c r="N250" s="10" t="n"/>
      <c r="O250" s="7" t="n"/>
      <c r="P250" s="7" t="n"/>
      <c r="Q250" s="10" t="n"/>
      <c r="R250" s="10" t="n"/>
      <c r="S250" s="7" t="n"/>
      <c r="T250" s="7" t="n"/>
      <c r="U250" s="10" t="n"/>
      <c r="V250" s="10" t="n"/>
      <c r="W250" s="7" t="n"/>
      <c r="X250" s="7" t="n"/>
      <c r="Y250" s="7" t="n"/>
      <c r="Z250" s="7" t="n"/>
      <c r="AA250" s="7" t="n"/>
      <c r="AB250" s="7" t="n"/>
      <c r="AC250" s="14" t="n"/>
      <c r="AD250" s="19" t="n"/>
      <c r="AE250" s="13" t="n"/>
      <c r="AF250" s="13" t="n"/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n"/>
      <c r="C251" s="12" t="n"/>
      <c r="D251" s="11" t="n"/>
      <c r="E251" s="11" t="n"/>
      <c r="F251" s="12" t="n"/>
      <c r="G251" s="11" t="n"/>
      <c r="H251" s="18" t="n"/>
      <c r="I251" s="124" t="n"/>
      <c r="J251" s="9" t="n"/>
      <c r="K251" s="7" t="n"/>
      <c r="L251" s="7" t="n"/>
      <c r="M251" s="10" t="n"/>
      <c r="N251" s="10" t="n"/>
      <c r="O251" s="7" t="n"/>
      <c r="P251" s="7" t="n"/>
      <c r="Q251" s="10" t="n"/>
      <c r="R251" s="10" t="n"/>
      <c r="S251" s="7" t="n"/>
      <c r="T251" s="7" t="n"/>
      <c r="U251" s="10" t="n"/>
      <c r="V251" s="10" t="n"/>
      <c r="W251" s="7" t="n"/>
      <c r="X251" s="7" t="n"/>
      <c r="Y251" s="7" t="n"/>
      <c r="Z251" s="7" t="n"/>
      <c r="AA251" s="7" t="n"/>
      <c r="AB251" s="7" t="n"/>
      <c r="AC251" s="14" t="n"/>
      <c r="AD251" s="18" t="n"/>
      <c r="AE251" s="13" t="n"/>
      <c r="AF251" s="13" t="n"/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n"/>
      <c r="C252" s="12" t="n"/>
      <c r="D252" s="11" t="n"/>
      <c r="E252" s="11" t="n"/>
      <c r="F252" s="12" t="n"/>
      <c r="G252" s="11" t="n"/>
      <c r="H252" s="19" t="n"/>
      <c r="I252" s="124" t="n"/>
      <c r="J252" s="9" t="n"/>
      <c r="K252" s="7" t="n"/>
      <c r="L252" s="7" t="n"/>
      <c r="M252" s="10" t="n"/>
      <c r="N252" s="10" t="n"/>
      <c r="O252" s="7" t="n"/>
      <c r="P252" s="7" t="n"/>
      <c r="Q252" s="10" t="n"/>
      <c r="R252" s="10" t="n"/>
      <c r="S252" s="7" t="n"/>
      <c r="T252" s="7" t="n"/>
      <c r="U252" s="10" t="n"/>
      <c r="V252" s="10" t="n"/>
      <c r="W252" s="7" t="n"/>
      <c r="X252" s="7" t="n"/>
      <c r="Y252" s="7" t="n"/>
      <c r="Z252" s="7" t="n"/>
      <c r="AA252" s="7" t="n"/>
      <c r="AB252" s="7" t="n"/>
      <c r="AC252" s="14" t="n"/>
      <c r="AD252" s="19" t="n"/>
      <c r="AE252" s="13" t="n"/>
      <c r="AF252" s="13" t="n"/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n"/>
      <c r="C253" s="12" t="n"/>
      <c r="D253" s="11" t="n"/>
      <c r="E253" s="11" t="n"/>
      <c r="F253" s="12" t="n"/>
      <c r="G253" s="11" t="n"/>
      <c r="H253" s="19" t="n"/>
      <c r="I253" s="124" t="n"/>
      <c r="J253" s="9" t="n"/>
      <c r="K253" s="7" t="n"/>
      <c r="L253" s="7" t="n"/>
      <c r="M253" s="10" t="n"/>
      <c r="N253" s="10" t="n"/>
      <c r="O253" s="7" t="n"/>
      <c r="P253" s="7" t="n"/>
      <c r="Q253" s="10" t="n"/>
      <c r="R253" s="10" t="n"/>
      <c r="S253" s="7" t="n"/>
      <c r="T253" s="7" t="n"/>
      <c r="U253" s="10" t="n"/>
      <c r="V253" s="10" t="n"/>
      <c r="W253" s="7" t="n"/>
      <c r="X253" s="7" t="n"/>
      <c r="Y253" s="7" t="n"/>
      <c r="Z253" s="7" t="n"/>
      <c r="AA253" s="7" t="n"/>
      <c r="AB253" s="7" t="n"/>
      <c r="AC253" s="14" t="n"/>
      <c r="AD253" s="19" t="n"/>
      <c r="AE253" s="13" t="n"/>
      <c r="AF253" s="13" t="n"/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n"/>
      <c r="C254" s="12" t="n"/>
      <c r="D254" s="11" t="n"/>
      <c r="E254" s="11" t="n"/>
      <c r="F254" s="12" t="n"/>
      <c r="G254" s="11" t="n"/>
      <c r="H254" s="18" t="n"/>
      <c r="I254" s="124" t="n"/>
      <c r="J254" s="9" t="n"/>
      <c r="K254" s="7" t="n"/>
      <c r="L254" s="7" t="n"/>
      <c r="M254" s="10" t="n"/>
      <c r="N254" s="10" t="n"/>
      <c r="O254" s="7" t="n"/>
      <c r="P254" s="7" t="n"/>
      <c r="Q254" s="10" t="n"/>
      <c r="R254" s="10" t="n"/>
      <c r="S254" s="7" t="n"/>
      <c r="T254" s="7" t="n"/>
      <c r="U254" s="10" t="n"/>
      <c r="V254" s="10" t="n"/>
      <c r="W254" s="7" t="n"/>
      <c r="X254" s="7" t="n"/>
      <c r="Y254" s="7" t="n"/>
      <c r="Z254" s="7" t="n"/>
      <c r="AA254" s="7" t="n"/>
      <c r="AB254" s="7" t="n"/>
      <c r="AC254" s="14" t="n"/>
      <c r="AD254" s="18" t="n"/>
      <c r="AE254" s="13" t="n"/>
      <c r="AF254" s="13" t="n"/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n"/>
      <c r="C255" s="12" t="n"/>
      <c r="D255" s="11" t="n"/>
      <c r="E255" s="11" t="n"/>
      <c r="F255" s="12" t="n"/>
      <c r="G255" s="11" t="n"/>
      <c r="H255" s="19" t="n"/>
      <c r="I255" s="124" t="n"/>
      <c r="J255" s="9" t="n"/>
      <c r="K255" s="7" t="n"/>
      <c r="L255" s="7" t="n"/>
      <c r="M255" s="10" t="n"/>
      <c r="N255" s="10" t="n"/>
      <c r="O255" s="7" t="n"/>
      <c r="P255" s="7" t="n"/>
      <c r="Q255" s="10" t="n"/>
      <c r="R255" s="10" t="n"/>
      <c r="S255" s="7" t="n"/>
      <c r="T255" s="7" t="n"/>
      <c r="U255" s="10" t="n"/>
      <c r="V255" s="10" t="n"/>
      <c r="W255" s="7" t="n"/>
      <c r="X255" s="7" t="n"/>
      <c r="Y255" s="7" t="n"/>
      <c r="Z255" s="7" t="n"/>
      <c r="AA255" s="7" t="n"/>
      <c r="AB255" s="7" t="n"/>
      <c r="AC255" s="14" t="n"/>
      <c r="AD255" s="19" t="n"/>
      <c r="AE255" s="13" t="n"/>
      <c r="AF255" s="13" t="n"/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n"/>
      <c r="C256" s="12" t="n"/>
      <c r="D256" s="11" t="n"/>
      <c r="E256" s="11" t="n"/>
      <c r="F256" s="12" t="n"/>
      <c r="G256" s="11" t="n"/>
      <c r="H256" s="19" t="n"/>
      <c r="I256" s="124" t="n"/>
      <c r="J256" s="9" t="n"/>
      <c r="K256" s="7" t="n"/>
      <c r="L256" s="7" t="n"/>
      <c r="M256" s="10" t="n"/>
      <c r="N256" s="10" t="n"/>
      <c r="O256" s="7" t="n"/>
      <c r="P256" s="7" t="n"/>
      <c r="Q256" s="10" t="n"/>
      <c r="R256" s="10" t="n"/>
      <c r="S256" s="7" t="n"/>
      <c r="T256" s="7" t="n"/>
      <c r="U256" s="10" t="n"/>
      <c r="V256" s="10" t="n"/>
      <c r="W256" s="7" t="n"/>
      <c r="X256" s="7" t="n"/>
      <c r="Y256" s="7" t="n"/>
      <c r="Z256" s="7" t="n"/>
      <c r="AA256" s="7" t="n"/>
      <c r="AB256" s="7" t="n"/>
      <c r="AC256" s="14" t="n"/>
      <c r="AD256" s="19" t="n"/>
      <c r="AE256" s="13" t="n"/>
      <c r="AF256" s="13" t="n"/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n"/>
      <c r="C257" s="12" t="n"/>
      <c r="D257" s="11" t="n"/>
      <c r="E257" s="11" t="n"/>
      <c r="F257" s="12" t="n"/>
      <c r="G257" s="11" t="n"/>
      <c r="H257" s="18" t="n"/>
      <c r="I257" s="124" t="n"/>
      <c r="J257" s="9" t="n"/>
      <c r="K257" s="7" t="n"/>
      <c r="L257" s="7" t="n"/>
      <c r="M257" s="10" t="n"/>
      <c r="N257" s="10" t="n"/>
      <c r="O257" s="7" t="n"/>
      <c r="P257" s="7" t="n"/>
      <c r="Q257" s="10" t="n"/>
      <c r="R257" s="10" t="n"/>
      <c r="S257" s="7" t="n"/>
      <c r="T257" s="7" t="n"/>
      <c r="U257" s="10" t="n"/>
      <c r="V257" s="10" t="n"/>
      <c r="W257" s="7" t="n"/>
      <c r="X257" s="7" t="n"/>
      <c r="Y257" s="7" t="n"/>
      <c r="Z257" s="7" t="n"/>
      <c r="AA257" s="7" t="n"/>
      <c r="AB257" s="7" t="n"/>
      <c r="AC257" s="14" t="n"/>
      <c r="AD257" s="18" t="n"/>
      <c r="AE257" s="13" t="n"/>
      <c r="AF257" s="13" t="n"/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n"/>
      <c r="C258" s="12" t="n"/>
      <c r="D258" s="11" t="n"/>
      <c r="E258" s="11" t="n"/>
      <c r="F258" s="12" t="n"/>
      <c r="G258" s="11" t="n"/>
      <c r="H258" s="19" t="n"/>
      <c r="I258" s="124" t="n"/>
      <c r="J258" s="9" t="n"/>
      <c r="K258" s="7" t="n"/>
      <c r="L258" s="7" t="n"/>
      <c r="M258" s="10" t="n"/>
      <c r="N258" s="10" t="n"/>
      <c r="O258" s="7" t="n"/>
      <c r="P258" s="7" t="n"/>
      <c r="Q258" s="10" t="n"/>
      <c r="R258" s="10" t="n"/>
      <c r="S258" s="7" t="n"/>
      <c r="T258" s="7" t="n"/>
      <c r="U258" s="10" t="n"/>
      <c r="V258" s="10" t="n"/>
      <c r="W258" s="7" t="n"/>
      <c r="X258" s="7" t="n"/>
      <c r="Y258" s="7" t="n"/>
      <c r="Z258" s="7" t="n"/>
      <c r="AA258" s="7" t="n"/>
      <c r="AB258" s="7" t="n"/>
      <c r="AC258" s="14" t="n"/>
      <c r="AD258" s="19" t="n"/>
      <c r="AE258" s="13" t="n"/>
      <c r="AF258" s="13" t="n"/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n"/>
      <c r="C259" s="12" t="n"/>
      <c r="D259" s="11" t="n"/>
      <c r="E259" s="11" t="n"/>
      <c r="F259" s="12" t="n"/>
      <c r="G259" s="11" t="n"/>
      <c r="H259" s="19" t="n"/>
      <c r="I259" s="124" t="n"/>
      <c r="J259" s="9" t="n"/>
      <c r="K259" s="7" t="n"/>
      <c r="L259" s="7" t="n"/>
      <c r="M259" s="10" t="n"/>
      <c r="N259" s="10" t="n"/>
      <c r="O259" s="7" t="n"/>
      <c r="P259" s="7" t="n"/>
      <c r="Q259" s="10" t="n"/>
      <c r="R259" s="10" t="n"/>
      <c r="S259" s="7" t="n"/>
      <c r="T259" s="7" t="n"/>
      <c r="U259" s="10" t="n"/>
      <c r="V259" s="10" t="n"/>
      <c r="W259" s="7" t="n"/>
      <c r="X259" s="7" t="n"/>
      <c r="Y259" s="7" t="n"/>
      <c r="Z259" s="7" t="n"/>
      <c r="AA259" s="7" t="n"/>
      <c r="AB259" s="7" t="n"/>
      <c r="AC259" s="14" t="n"/>
      <c r="AD259" s="19" t="n"/>
      <c r="AE259" s="13" t="n"/>
      <c r="AF259" s="13" t="n"/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n"/>
      <c r="C260" s="12" t="n"/>
      <c r="D260" s="11" t="n"/>
      <c r="E260" s="11" t="n"/>
      <c r="F260" s="12" t="n"/>
      <c r="G260" s="11" t="n"/>
      <c r="H260" s="18" t="n"/>
      <c r="I260" s="124" t="n"/>
      <c r="J260" s="9" t="n"/>
      <c r="K260" s="7" t="n"/>
      <c r="L260" s="7" t="n"/>
      <c r="M260" s="10" t="n"/>
      <c r="N260" s="10" t="n"/>
      <c r="O260" s="7" t="n"/>
      <c r="P260" s="7" t="n"/>
      <c r="Q260" s="10" t="n"/>
      <c r="R260" s="10" t="n"/>
      <c r="S260" s="7" t="n"/>
      <c r="T260" s="7" t="n"/>
      <c r="U260" s="10" t="n"/>
      <c r="V260" s="10" t="n"/>
      <c r="W260" s="7" t="n"/>
      <c r="X260" s="7" t="n"/>
      <c r="Y260" s="7" t="n"/>
      <c r="Z260" s="7" t="n"/>
      <c r="AA260" s="7" t="n"/>
      <c r="AB260" s="7" t="n"/>
      <c r="AC260" s="14" t="n"/>
      <c r="AD260" s="18" t="n"/>
      <c r="AE260" s="13" t="n"/>
      <c r="AF260" s="13" t="n"/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n"/>
      <c r="C261" s="12" t="n"/>
      <c r="D261" s="11" t="n"/>
      <c r="E261" s="11" t="n"/>
      <c r="F261" s="12" t="n"/>
      <c r="G261" s="11" t="n"/>
      <c r="H261" s="19" t="n"/>
      <c r="I261" s="124" t="n"/>
      <c r="J261" s="9" t="n"/>
      <c r="K261" s="7" t="n"/>
      <c r="L261" s="7" t="n"/>
      <c r="M261" s="10" t="n"/>
      <c r="N261" s="10" t="n"/>
      <c r="O261" s="7" t="n"/>
      <c r="P261" s="7" t="n"/>
      <c r="Q261" s="10" t="n"/>
      <c r="R261" s="10" t="n"/>
      <c r="S261" s="7" t="n"/>
      <c r="T261" s="7" t="n"/>
      <c r="U261" s="10" t="n"/>
      <c r="V261" s="10" t="n"/>
      <c r="W261" s="7" t="n"/>
      <c r="X261" s="7" t="n"/>
      <c r="Y261" s="7" t="n"/>
      <c r="Z261" s="7" t="n"/>
      <c r="AA261" s="7" t="n"/>
      <c r="AB261" s="7" t="n"/>
      <c r="AC261" s="14" t="n"/>
      <c r="AD261" s="19" t="n"/>
      <c r="AE261" s="13" t="n"/>
      <c r="AF261" s="13" t="n"/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n"/>
      <c r="C262" s="12" t="n"/>
      <c r="D262" s="11" t="n"/>
      <c r="E262" s="11" t="n"/>
      <c r="F262" s="12" t="n"/>
      <c r="G262" s="11" t="n"/>
      <c r="H262" s="19" t="n"/>
      <c r="I262" s="124" t="n"/>
      <c r="J262" s="9" t="n"/>
      <c r="K262" s="7" t="n"/>
      <c r="L262" s="7" t="n"/>
      <c r="M262" s="10" t="n"/>
      <c r="N262" s="10" t="n"/>
      <c r="O262" s="7" t="n"/>
      <c r="P262" s="7" t="n"/>
      <c r="Q262" s="10" t="n"/>
      <c r="R262" s="10" t="n"/>
      <c r="S262" s="7" t="n"/>
      <c r="T262" s="7" t="n"/>
      <c r="U262" s="10" t="n"/>
      <c r="V262" s="10" t="n"/>
      <c r="W262" s="7" t="n"/>
      <c r="X262" s="7" t="n"/>
      <c r="Y262" s="7" t="n"/>
      <c r="Z262" s="7" t="n"/>
      <c r="AA262" s="7" t="n"/>
      <c r="AB262" s="7" t="n"/>
      <c r="AC262" s="14" t="n"/>
      <c r="AD262" s="19" t="n"/>
      <c r="AE262" s="13" t="n"/>
      <c r="AF262" s="13" t="n"/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n"/>
      <c r="C263" s="12" t="n"/>
      <c r="D263" s="11" t="n"/>
      <c r="E263" s="11" t="n"/>
      <c r="F263" s="12" t="n"/>
      <c r="G263" s="11" t="n"/>
      <c r="H263" s="18" t="n"/>
      <c r="I263" s="124" t="n"/>
      <c r="J263" s="9" t="n"/>
      <c r="K263" s="7" t="n"/>
      <c r="L263" s="7" t="n"/>
      <c r="M263" s="10" t="n"/>
      <c r="N263" s="10" t="n"/>
      <c r="O263" s="7" t="n"/>
      <c r="P263" s="7" t="n"/>
      <c r="Q263" s="10" t="n"/>
      <c r="R263" s="10" t="n"/>
      <c r="S263" s="7" t="n"/>
      <c r="T263" s="7" t="n"/>
      <c r="U263" s="10" t="n"/>
      <c r="V263" s="10" t="n"/>
      <c r="W263" s="7" t="n"/>
      <c r="X263" s="7" t="n"/>
      <c r="Y263" s="7" t="n"/>
      <c r="Z263" s="7" t="n"/>
      <c r="AA263" s="7" t="n"/>
      <c r="AB263" s="7" t="n"/>
      <c r="AC263" s="14" t="n"/>
      <c r="AD263" s="18" t="n"/>
      <c r="AE263" s="13" t="n"/>
      <c r="AF263" s="13" t="n"/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n"/>
      <c r="C264" s="12" t="n"/>
      <c r="D264" s="11" t="n"/>
      <c r="E264" s="11" t="n"/>
      <c r="F264" s="12" t="n"/>
      <c r="G264" s="11" t="n"/>
      <c r="H264" s="19" t="n"/>
      <c r="I264" s="124" t="n"/>
      <c r="J264" s="9" t="n"/>
      <c r="K264" s="7" t="n"/>
      <c r="L264" s="7" t="n"/>
      <c r="M264" s="10" t="n"/>
      <c r="N264" s="10" t="n"/>
      <c r="O264" s="7" t="n"/>
      <c r="P264" s="7" t="n"/>
      <c r="Q264" s="10" t="n"/>
      <c r="R264" s="10" t="n"/>
      <c r="S264" s="7" t="n"/>
      <c r="T264" s="7" t="n"/>
      <c r="U264" s="10" t="n"/>
      <c r="V264" s="10" t="n"/>
      <c r="W264" s="7" t="n"/>
      <c r="X264" s="7" t="n"/>
      <c r="Y264" s="7" t="n"/>
      <c r="Z264" s="7" t="n"/>
      <c r="AA264" s="7" t="n"/>
      <c r="AB264" s="7" t="n"/>
      <c r="AC264" s="14" t="n"/>
      <c r="AD264" s="19" t="n"/>
      <c r="AE264" s="13" t="n"/>
      <c r="AF264" s="13" t="n"/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n"/>
      <c r="C265" s="12" t="n"/>
      <c r="D265" s="11" t="n"/>
      <c r="E265" s="11" t="n"/>
      <c r="F265" s="12" t="n"/>
      <c r="G265" s="11" t="n"/>
      <c r="H265" s="19" t="n"/>
      <c r="I265" s="124" t="n"/>
      <c r="J265" s="9" t="n"/>
      <c r="K265" s="7" t="n"/>
      <c r="L265" s="7" t="n"/>
      <c r="M265" s="10" t="n"/>
      <c r="N265" s="10" t="n"/>
      <c r="O265" s="7" t="n"/>
      <c r="P265" s="7" t="n"/>
      <c r="Q265" s="10" t="n"/>
      <c r="R265" s="10" t="n"/>
      <c r="S265" s="7" t="n"/>
      <c r="T265" s="7" t="n"/>
      <c r="U265" s="10" t="n"/>
      <c r="V265" s="10" t="n"/>
      <c r="W265" s="7" t="n"/>
      <c r="X265" s="7" t="n"/>
      <c r="Y265" s="7" t="n"/>
      <c r="Z265" s="7" t="n"/>
      <c r="AA265" s="7" t="n"/>
      <c r="AB265" s="7" t="n"/>
      <c r="AC265" s="14" t="n"/>
      <c r="AD265" s="19" t="n"/>
      <c r="AE265" s="13" t="n"/>
      <c r="AF265" s="13" t="n"/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n"/>
      <c r="C266" s="12" t="n"/>
      <c r="D266" s="11" t="n"/>
      <c r="E266" s="11" t="n"/>
      <c r="F266" s="12" t="n"/>
      <c r="G266" s="11" t="n"/>
      <c r="H266" s="18" t="n"/>
      <c r="I266" s="124" t="n"/>
      <c r="J266" s="9" t="n"/>
      <c r="K266" s="7" t="n"/>
      <c r="L266" s="7" t="n"/>
      <c r="M266" s="10" t="n"/>
      <c r="N266" s="10" t="n"/>
      <c r="O266" s="7" t="n"/>
      <c r="P266" s="7" t="n"/>
      <c r="Q266" s="10" t="n"/>
      <c r="R266" s="10" t="n"/>
      <c r="S266" s="7" t="n"/>
      <c r="T266" s="7" t="n"/>
      <c r="U266" s="10" t="n"/>
      <c r="V266" s="10" t="n"/>
      <c r="W266" s="7" t="n"/>
      <c r="X266" s="7" t="n"/>
      <c r="Y266" s="7" t="n"/>
      <c r="Z266" s="7" t="n"/>
      <c r="AA266" s="7" t="n"/>
      <c r="AB266" s="7" t="n"/>
      <c r="AC266" s="14" t="n"/>
      <c r="AD266" s="18" t="n"/>
      <c r="AE266" s="13" t="n"/>
      <c r="AF266" s="13" t="n"/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n"/>
      <c r="C267" s="12" t="n"/>
      <c r="D267" s="11" t="n"/>
      <c r="E267" s="11" t="n"/>
      <c r="F267" s="12" t="n"/>
      <c r="G267" s="11" t="n"/>
      <c r="H267" s="19" t="n"/>
      <c r="I267" s="124" t="n"/>
      <c r="J267" s="9" t="n"/>
      <c r="K267" s="7" t="n"/>
      <c r="L267" s="7" t="n"/>
      <c r="M267" s="10" t="n"/>
      <c r="N267" s="10" t="n"/>
      <c r="O267" s="7" t="n"/>
      <c r="P267" s="7" t="n"/>
      <c r="Q267" s="10" t="n"/>
      <c r="R267" s="10" t="n"/>
      <c r="S267" s="7" t="n"/>
      <c r="T267" s="7" t="n"/>
      <c r="U267" s="10" t="n"/>
      <c r="V267" s="10" t="n"/>
      <c r="W267" s="7" t="n"/>
      <c r="X267" s="7" t="n"/>
      <c r="Y267" s="7" t="n"/>
      <c r="Z267" s="7" t="n"/>
      <c r="AA267" s="7" t="n"/>
      <c r="AB267" s="7" t="n"/>
      <c r="AC267" s="14" t="n"/>
      <c r="AD267" s="19" t="n"/>
      <c r="AE267" s="13" t="n"/>
      <c r="AF267" s="13" t="n"/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n"/>
      <c r="C268" s="12" t="n"/>
      <c r="D268" s="11" t="n"/>
      <c r="E268" s="11" t="n"/>
      <c r="F268" s="12" t="n"/>
      <c r="G268" s="11" t="n"/>
      <c r="H268" s="19" t="n"/>
      <c r="I268" s="124" t="n"/>
      <c r="J268" s="9" t="n"/>
      <c r="K268" s="7" t="n"/>
      <c r="L268" s="7" t="n"/>
      <c r="M268" s="10" t="n"/>
      <c r="N268" s="10" t="n"/>
      <c r="O268" s="7" t="n"/>
      <c r="P268" s="7" t="n"/>
      <c r="Q268" s="10" t="n"/>
      <c r="R268" s="10" t="n"/>
      <c r="S268" s="7" t="n"/>
      <c r="T268" s="7" t="n"/>
      <c r="U268" s="10" t="n"/>
      <c r="V268" s="10" t="n"/>
      <c r="W268" s="7" t="n"/>
      <c r="X268" s="7" t="n"/>
      <c r="Y268" s="7" t="n"/>
      <c r="Z268" s="7" t="n"/>
      <c r="AA268" s="7" t="n"/>
      <c r="AB268" s="7" t="n"/>
      <c r="AC268" s="14" t="n"/>
      <c r="AD268" s="19" t="n"/>
      <c r="AE268" s="13" t="n"/>
      <c r="AF268" s="13" t="n"/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n"/>
      <c r="C269" s="12" t="n"/>
      <c r="D269" s="11" t="n"/>
      <c r="E269" s="11" t="n"/>
      <c r="F269" s="12" t="n"/>
      <c r="G269" s="11" t="n"/>
      <c r="H269" s="18" t="n"/>
      <c r="I269" s="124" t="n"/>
      <c r="J269" s="9" t="n"/>
      <c r="K269" s="7" t="n"/>
      <c r="L269" s="7" t="n"/>
      <c r="M269" s="10" t="n"/>
      <c r="N269" s="10" t="n"/>
      <c r="O269" s="7" t="n"/>
      <c r="P269" s="7" t="n"/>
      <c r="Q269" s="10" t="n"/>
      <c r="R269" s="10" t="n"/>
      <c r="S269" s="7" t="n"/>
      <c r="T269" s="7" t="n"/>
      <c r="U269" s="10" t="n"/>
      <c r="V269" s="10" t="n"/>
      <c r="W269" s="7" t="n"/>
      <c r="X269" s="7" t="n"/>
      <c r="Y269" s="7" t="n"/>
      <c r="Z269" s="7" t="n"/>
      <c r="AA269" s="7" t="n"/>
      <c r="AB269" s="7" t="n"/>
      <c r="AC269" s="14" t="n"/>
      <c r="AD269" s="18" t="n"/>
      <c r="AE269" s="13" t="n"/>
      <c r="AF269" s="13" t="n"/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n"/>
      <c r="C270" s="12" t="n"/>
      <c r="D270" s="11" t="n"/>
      <c r="E270" s="11" t="n"/>
      <c r="F270" s="12" t="n"/>
      <c r="G270" s="11" t="n"/>
      <c r="H270" s="19" t="n"/>
      <c r="I270" s="124" t="n"/>
      <c r="J270" s="9" t="n"/>
      <c r="K270" s="7" t="n"/>
      <c r="L270" s="7" t="n"/>
      <c r="M270" s="10" t="n"/>
      <c r="N270" s="10" t="n"/>
      <c r="O270" s="7" t="n"/>
      <c r="P270" s="7" t="n"/>
      <c r="Q270" s="10" t="n"/>
      <c r="R270" s="10" t="n"/>
      <c r="S270" s="7" t="n"/>
      <c r="T270" s="7" t="n"/>
      <c r="U270" s="10" t="n"/>
      <c r="V270" s="10" t="n"/>
      <c r="W270" s="7" t="n"/>
      <c r="X270" s="7" t="n"/>
      <c r="Y270" s="7" t="n"/>
      <c r="Z270" s="7" t="n"/>
      <c r="AA270" s="7" t="n"/>
      <c r="AB270" s="7" t="n"/>
      <c r="AC270" s="14" t="n"/>
      <c r="AD270" s="19" t="n"/>
      <c r="AE270" s="13" t="n"/>
      <c r="AF270" s="13" t="n"/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n"/>
      <c r="C271" s="12" t="n"/>
      <c r="D271" s="11" t="n"/>
      <c r="E271" s="11" t="n"/>
      <c r="F271" s="12" t="n"/>
      <c r="G271" s="11" t="n"/>
      <c r="H271" s="19" t="n"/>
      <c r="I271" s="124" t="n"/>
      <c r="J271" s="9" t="n"/>
      <c r="K271" s="7" t="n"/>
      <c r="L271" s="7" t="n"/>
      <c r="M271" s="10" t="n"/>
      <c r="N271" s="10" t="n"/>
      <c r="O271" s="7" t="n"/>
      <c r="P271" s="7" t="n"/>
      <c r="Q271" s="10" t="n"/>
      <c r="R271" s="10" t="n"/>
      <c r="S271" s="7" t="n"/>
      <c r="T271" s="7" t="n"/>
      <c r="U271" s="10" t="n"/>
      <c r="V271" s="10" t="n"/>
      <c r="W271" s="7" t="n"/>
      <c r="X271" s="7" t="n"/>
      <c r="Y271" s="7" t="n"/>
      <c r="Z271" s="7" t="n"/>
      <c r="AA271" s="7" t="n"/>
      <c r="AB271" s="7" t="n"/>
      <c r="AC271" s="14" t="n"/>
      <c r="AD271" s="19" t="n"/>
      <c r="AE271" s="13" t="n"/>
      <c r="AF271" s="13" t="n"/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n"/>
      <c r="C272" s="12" t="n"/>
      <c r="D272" s="11" t="n"/>
      <c r="E272" s="11" t="n"/>
      <c r="F272" s="12" t="n"/>
      <c r="G272" s="11" t="n"/>
      <c r="H272" s="18" t="n"/>
      <c r="I272" s="124" t="n"/>
      <c r="J272" s="9" t="n"/>
      <c r="K272" s="7" t="n"/>
      <c r="L272" s="7" t="n"/>
      <c r="M272" s="10" t="n"/>
      <c r="N272" s="10" t="n"/>
      <c r="O272" s="7" t="n"/>
      <c r="P272" s="7" t="n"/>
      <c r="Q272" s="10" t="n"/>
      <c r="R272" s="10" t="n"/>
      <c r="S272" s="7" t="n"/>
      <c r="T272" s="7" t="n"/>
      <c r="U272" s="10" t="n"/>
      <c r="V272" s="10" t="n"/>
      <c r="W272" s="7" t="n"/>
      <c r="X272" s="7" t="n"/>
      <c r="Y272" s="7" t="n"/>
      <c r="Z272" s="7" t="n"/>
      <c r="AA272" s="7" t="n"/>
      <c r="AB272" s="7" t="n"/>
      <c r="AC272" s="14" t="n"/>
      <c r="AD272" s="18" t="n"/>
      <c r="AE272" s="13" t="n"/>
      <c r="AF272" s="13" t="n"/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n"/>
      <c r="C273" s="12" t="n"/>
      <c r="D273" s="11" t="n"/>
      <c r="E273" s="11" t="n"/>
      <c r="F273" s="12" t="n"/>
      <c r="G273" s="11" t="n"/>
      <c r="H273" s="19" t="n"/>
      <c r="I273" s="124" t="n"/>
      <c r="J273" s="9" t="n"/>
      <c r="K273" s="7" t="n"/>
      <c r="L273" s="7" t="n"/>
      <c r="M273" s="10" t="n"/>
      <c r="N273" s="10" t="n"/>
      <c r="O273" s="7" t="n"/>
      <c r="P273" s="7" t="n"/>
      <c r="Q273" s="10" t="n"/>
      <c r="R273" s="10" t="n"/>
      <c r="S273" s="7" t="n"/>
      <c r="T273" s="7" t="n"/>
      <c r="U273" s="10" t="n"/>
      <c r="V273" s="10" t="n"/>
      <c r="W273" s="7" t="n"/>
      <c r="X273" s="7" t="n"/>
      <c r="Y273" s="7" t="n"/>
      <c r="Z273" s="7" t="n"/>
      <c r="AA273" s="7" t="n"/>
      <c r="AB273" s="7" t="n"/>
      <c r="AC273" s="14" t="n"/>
      <c r="AD273" s="19" t="n"/>
      <c r="AE273" s="13" t="n"/>
      <c r="AF273" s="13" t="n"/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n"/>
      <c r="C274" s="12" t="n"/>
      <c r="D274" s="11" t="n"/>
      <c r="E274" s="11" t="n"/>
      <c r="F274" s="12" t="n"/>
      <c r="G274" s="11" t="n"/>
      <c r="H274" s="19" t="n"/>
      <c r="I274" s="124" t="n"/>
      <c r="J274" s="9" t="n"/>
      <c r="K274" s="7" t="n"/>
      <c r="L274" s="7" t="n"/>
      <c r="M274" s="10" t="n"/>
      <c r="N274" s="10" t="n"/>
      <c r="O274" s="7" t="n"/>
      <c r="P274" s="7" t="n"/>
      <c r="Q274" s="10" t="n"/>
      <c r="R274" s="10" t="n"/>
      <c r="S274" s="7" t="n"/>
      <c r="T274" s="7" t="n"/>
      <c r="U274" s="10" t="n"/>
      <c r="V274" s="10" t="n"/>
      <c r="W274" s="7" t="n"/>
      <c r="X274" s="7" t="n"/>
      <c r="Y274" s="7" t="n"/>
      <c r="Z274" s="7" t="n"/>
      <c r="AA274" s="7" t="n"/>
      <c r="AB274" s="7" t="n"/>
      <c r="AC274" s="14" t="n"/>
      <c r="AD274" s="19" t="n"/>
      <c r="AE274" s="13" t="n"/>
      <c r="AF274" s="13" t="n"/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n"/>
      <c r="C275" s="12" t="n"/>
      <c r="D275" s="11" t="n"/>
      <c r="E275" s="11" t="n"/>
      <c r="F275" s="12" t="n"/>
      <c r="G275" s="11" t="n"/>
      <c r="H275" s="18" t="n"/>
      <c r="I275" s="124" t="n"/>
      <c r="J275" s="9" t="n"/>
      <c r="K275" s="7" t="n"/>
      <c r="L275" s="7" t="n"/>
      <c r="M275" s="10" t="n"/>
      <c r="N275" s="10" t="n"/>
      <c r="O275" s="7" t="n"/>
      <c r="P275" s="7" t="n"/>
      <c r="Q275" s="10" t="n"/>
      <c r="R275" s="10" t="n"/>
      <c r="S275" s="7" t="n"/>
      <c r="T275" s="7" t="n"/>
      <c r="U275" s="10" t="n"/>
      <c r="V275" s="10" t="n"/>
      <c r="W275" s="7" t="n"/>
      <c r="X275" s="7" t="n"/>
      <c r="Y275" s="7" t="n"/>
      <c r="Z275" s="7" t="n"/>
      <c r="AA275" s="7" t="n"/>
      <c r="AB275" s="7" t="n"/>
      <c r="AC275" s="14" t="n"/>
      <c r="AD275" s="18" t="n"/>
      <c r="AE275" s="13" t="n"/>
      <c r="AF275" s="13" t="n"/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n"/>
      <c r="C276" s="12" t="n"/>
      <c r="D276" s="11" t="n"/>
      <c r="E276" s="11" t="n"/>
      <c r="F276" s="12" t="n"/>
      <c r="G276" s="11" t="n"/>
      <c r="H276" s="19" t="n"/>
      <c r="I276" s="124" t="n"/>
      <c r="J276" s="9" t="n"/>
      <c r="K276" s="7" t="n"/>
      <c r="L276" s="7" t="n"/>
      <c r="M276" s="10" t="n"/>
      <c r="N276" s="10" t="n"/>
      <c r="O276" s="7" t="n"/>
      <c r="P276" s="7" t="n"/>
      <c r="Q276" s="10" t="n"/>
      <c r="R276" s="10" t="n"/>
      <c r="S276" s="7" t="n"/>
      <c r="T276" s="7" t="n"/>
      <c r="U276" s="10" t="n"/>
      <c r="V276" s="10" t="n"/>
      <c r="W276" s="7" t="n"/>
      <c r="X276" s="7" t="n"/>
      <c r="Y276" s="7" t="n"/>
      <c r="Z276" s="7" t="n"/>
      <c r="AA276" s="7" t="n"/>
      <c r="AB276" s="7" t="n"/>
      <c r="AC276" s="14" t="n"/>
      <c r="AD276" s="19" t="n"/>
      <c r="AE276" s="13" t="n"/>
      <c r="AF276" s="13" t="n"/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n"/>
      <c r="C277" s="12" t="n"/>
      <c r="D277" s="11" t="n"/>
      <c r="E277" s="11" t="n"/>
      <c r="F277" s="12" t="n"/>
      <c r="G277" s="11" t="n"/>
      <c r="H277" s="19" t="n"/>
      <c r="I277" s="124" t="n"/>
      <c r="J277" s="9" t="n"/>
      <c r="K277" s="7" t="n"/>
      <c r="L277" s="7" t="n"/>
      <c r="M277" s="10" t="n"/>
      <c r="N277" s="10" t="n"/>
      <c r="O277" s="7" t="n"/>
      <c r="P277" s="7" t="n"/>
      <c r="Q277" s="10" t="n"/>
      <c r="R277" s="10" t="n"/>
      <c r="S277" s="7" t="n"/>
      <c r="T277" s="7" t="n"/>
      <c r="U277" s="10" t="n"/>
      <c r="V277" s="10" t="n"/>
      <c r="W277" s="7" t="n"/>
      <c r="X277" s="7" t="n"/>
      <c r="Y277" s="7" t="n"/>
      <c r="Z277" s="7" t="n"/>
      <c r="AA277" s="7" t="n"/>
      <c r="AB277" s="7" t="n"/>
      <c r="AC277" s="14" t="n"/>
      <c r="AD277" s="19" t="n"/>
      <c r="AE277" s="13" t="n"/>
      <c r="AF277" s="13" t="n"/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n"/>
      <c r="C278" s="12" t="n"/>
      <c r="D278" s="11" t="n"/>
      <c r="E278" s="11" t="n"/>
      <c r="F278" s="12" t="n"/>
      <c r="G278" s="11" t="n"/>
      <c r="H278" s="18" t="n"/>
      <c r="I278" s="124" t="n"/>
      <c r="J278" s="9" t="n"/>
      <c r="K278" s="7" t="n"/>
      <c r="L278" s="7" t="n"/>
      <c r="M278" s="10" t="n"/>
      <c r="N278" s="10" t="n"/>
      <c r="O278" s="7" t="n"/>
      <c r="P278" s="7" t="n"/>
      <c r="Q278" s="10" t="n"/>
      <c r="R278" s="10" t="n"/>
      <c r="S278" s="7" t="n"/>
      <c r="T278" s="7" t="n"/>
      <c r="U278" s="10" t="n"/>
      <c r="V278" s="10" t="n"/>
      <c r="W278" s="7" t="n"/>
      <c r="X278" s="7" t="n"/>
      <c r="Y278" s="7" t="n"/>
      <c r="Z278" s="7" t="n"/>
      <c r="AA278" s="7" t="n"/>
      <c r="AB278" s="7" t="n"/>
      <c r="AC278" s="14" t="n"/>
      <c r="AD278" s="18" t="n"/>
      <c r="AE278" s="13" t="n"/>
      <c r="AF278" s="13" t="n"/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n"/>
      <c r="C279" s="12" t="n"/>
      <c r="D279" s="11" t="n"/>
      <c r="E279" s="11" t="n"/>
      <c r="F279" s="12" t="n"/>
      <c r="G279" s="11" t="n"/>
      <c r="H279" s="19" t="n"/>
      <c r="I279" s="124" t="n"/>
      <c r="J279" s="9" t="n"/>
      <c r="K279" s="7" t="n"/>
      <c r="L279" s="7" t="n"/>
      <c r="M279" s="10" t="n"/>
      <c r="N279" s="10" t="n"/>
      <c r="O279" s="7" t="n"/>
      <c r="P279" s="7" t="n"/>
      <c r="Q279" s="10" t="n"/>
      <c r="R279" s="10" t="n"/>
      <c r="S279" s="7" t="n"/>
      <c r="T279" s="7" t="n"/>
      <c r="U279" s="10" t="n"/>
      <c r="V279" s="10" t="n"/>
      <c r="W279" s="7" t="n"/>
      <c r="X279" s="7" t="n"/>
      <c r="Y279" s="7" t="n"/>
      <c r="Z279" s="7" t="n"/>
      <c r="AA279" s="7" t="n"/>
      <c r="AB279" s="7" t="n"/>
      <c r="AC279" s="14" t="n"/>
      <c r="AD279" s="19" t="n"/>
      <c r="AE279" s="13" t="n"/>
      <c r="AF279" s="13" t="n"/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n"/>
      <c r="C280" s="12" t="n"/>
      <c r="D280" s="11" t="n"/>
      <c r="E280" s="11" t="n"/>
      <c r="F280" s="12" t="n"/>
      <c r="G280" s="11" t="n"/>
      <c r="H280" s="19" t="n"/>
      <c r="I280" s="124" t="n"/>
      <c r="J280" s="9" t="n"/>
      <c r="K280" s="7" t="n"/>
      <c r="L280" s="7" t="n"/>
      <c r="M280" s="10" t="n"/>
      <c r="N280" s="10" t="n"/>
      <c r="O280" s="7" t="n"/>
      <c r="P280" s="7" t="n"/>
      <c r="Q280" s="10" t="n"/>
      <c r="R280" s="10" t="n"/>
      <c r="S280" s="7" t="n"/>
      <c r="T280" s="7" t="n"/>
      <c r="U280" s="10" t="n"/>
      <c r="V280" s="10" t="n"/>
      <c r="W280" s="7" t="n"/>
      <c r="X280" s="7" t="n"/>
      <c r="Y280" s="7" t="n"/>
      <c r="Z280" s="7" t="n"/>
      <c r="AA280" s="7" t="n"/>
      <c r="AB280" s="7" t="n"/>
      <c r="AC280" s="14" t="n"/>
      <c r="AD280" s="19" t="n"/>
      <c r="AE280" s="13" t="n"/>
      <c r="AF280" s="13" t="n"/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n"/>
      <c r="C281" s="12" t="n"/>
      <c r="D281" s="11" t="n"/>
      <c r="E281" s="11" t="n"/>
      <c r="F281" s="12" t="n"/>
      <c r="G281" s="11" t="n"/>
      <c r="H281" s="18" t="n"/>
      <c r="I281" s="124" t="n"/>
      <c r="J281" s="9" t="n"/>
      <c r="K281" s="7" t="n"/>
      <c r="L281" s="7" t="n"/>
      <c r="M281" s="10" t="n"/>
      <c r="N281" s="10" t="n"/>
      <c r="O281" s="7" t="n"/>
      <c r="P281" s="7" t="n"/>
      <c r="Q281" s="10" t="n"/>
      <c r="R281" s="10" t="n"/>
      <c r="S281" s="7" t="n"/>
      <c r="T281" s="7" t="n"/>
      <c r="U281" s="10" t="n"/>
      <c r="V281" s="10" t="n"/>
      <c r="W281" s="7" t="n"/>
      <c r="X281" s="7" t="n"/>
      <c r="Y281" s="7" t="n"/>
      <c r="Z281" s="7" t="n"/>
      <c r="AA281" s="7" t="n"/>
      <c r="AB281" s="7" t="n"/>
      <c r="AC281" s="14" t="n"/>
      <c r="AD281" s="18" t="n"/>
      <c r="AE281" s="13" t="n"/>
      <c r="AF281" s="13" t="n"/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n"/>
      <c r="C282" s="12" t="n"/>
      <c r="D282" s="11" t="n"/>
      <c r="E282" s="11" t="n"/>
      <c r="F282" s="12" t="n"/>
      <c r="G282" s="11" t="n"/>
      <c r="H282" s="19" t="n"/>
      <c r="I282" s="124" t="n"/>
      <c r="J282" s="9" t="n"/>
      <c r="K282" s="7" t="n"/>
      <c r="L282" s="7" t="n"/>
      <c r="M282" s="10" t="n"/>
      <c r="N282" s="10" t="n"/>
      <c r="O282" s="7" t="n"/>
      <c r="P282" s="7" t="n"/>
      <c r="Q282" s="10" t="n"/>
      <c r="R282" s="10" t="n"/>
      <c r="S282" s="7" t="n"/>
      <c r="T282" s="7" t="n"/>
      <c r="U282" s="10" t="n"/>
      <c r="V282" s="10" t="n"/>
      <c r="W282" s="7" t="n"/>
      <c r="X282" s="7" t="n"/>
      <c r="Y282" s="7" t="n"/>
      <c r="Z282" s="7" t="n"/>
      <c r="AA282" s="7" t="n"/>
      <c r="AB282" s="7" t="n"/>
      <c r="AC282" s="14" t="n"/>
      <c r="AD282" s="19" t="n"/>
      <c r="AE282" s="13" t="n"/>
      <c r="AF282" s="13" t="n"/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n"/>
      <c r="C283" s="12" t="n"/>
      <c r="D283" s="11" t="n"/>
      <c r="E283" s="11" t="n"/>
      <c r="F283" s="12" t="n"/>
      <c r="G283" s="11" t="n"/>
      <c r="H283" s="19" t="n"/>
      <c r="I283" s="124" t="n"/>
      <c r="J283" s="9" t="n"/>
      <c r="K283" s="7" t="n"/>
      <c r="L283" s="7" t="n"/>
      <c r="M283" s="10" t="n"/>
      <c r="N283" s="10" t="n"/>
      <c r="O283" s="7" t="n"/>
      <c r="P283" s="7" t="n"/>
      <c r="Q283" s="10" t="n"/>
      <c r="R283" s="10" t="n"/>
      <c r="S283" s="7" t="n"/>
      <c r="T283" s="7" t="n"/>
      <c r="U283" s="10" t="n"/>
      <c r="V283" s="10" t="n"/>
      <c r="W283" s="7" t="n"/>
      <c r="X283" s="7" t="n"/>
      <c r="Y283" s="7" t="n"/>
      <c r="Z283" s="7" t="n"/>
      <c r="AA283" s="7" t="n"/>
      <c r="AB283" s="7" t="n"/>
      <c r="AC283" s="14" t="n"/>
      <c r="AD283" s="19" t="n"/>
      <c r="AE283" s="13" t="n"/>
      <c r="AF283" s="13" t="n"/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n"/>
      <c r="C284" s="12" t="n"/>
      <c r="D284" s="11" t="n"/>
      <c r="E284" s="11" t="n"/>
      <c r="F284" s="12" t="n"/>
      <c r="G284" s="11" t="n"/>
      <c r="H284" s="18" t="n"/>
      <c r="I284" s="124" t="n"/>
      <c r="J284" s="9" t="n"/>
      <c r="K284" s="7" t="n"/>
      <c r="L284" s="7" t="n"/>
      <c r="M284" s="10" t="n"/>
      <c r="N284" s="10" t="n"/>
      <c r="O284" s="7" t="n"/>
      <c r="P284" s="7" t="n"/>
      <c r="Q284" s="10" t="n"/>
      <c r="R284" s="10" t="n"/>
      <c r="S284" s="7" t="n"/>
      <c r="T284" s="7" t="n"/>
      <c r="U284" s="10" t="n"/>
      <c r="V284" s="10" t="n"/>
      <c r="W284" s="7" t="n"/>
      <c r="X284" s="7" t="n"/>
      <c r="Y284" s="7" t="n"/>
      <c r="Z284" s="7" t="n"/>
      <c r="AA284" s="7" t="n"/>
      <c r="AB284" s="7" t="n"/>
      <c r="AC284" s="14" t="n"/>
      <c r="AD284" s="18" t="n"/>
      <c r="AE284" s="13" t="n"/>
      <c r="AF284" s="13" t="n"/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n"/>
      <c r="C285" s="12" t="n"/>
      <c r="D285" s="11" t="n"/>
      <c r="E285" s="11" t="n"/>
      <c r="F285" s="12" t="n"/>
      <c r="G285" s="11" t="n"/>
      <c r="H285" s="19" t="n"/>
      <c r="I285" s="124" t="n"/>
      <c r="J285" s="9" t="n"/>
      <c r="K285" s="7" t="n"/>
      <c r="L285" s="7" t="n"/>
      <c r="M285" s="10" t="n"/>
      <c r="N285" s="10" t="n"/>
      <c r="O285" s="7" t="n"/>
      <c r="P285" s="7" t="n"/>
      <c r="Q285" s="10" t="n"/>
      <c r="R285" s="10" t="n"/>
      <c r="S285" s="7" t="n"/>
      <c r="T285" s="7" t="n"/>
      <c r="U285" s="10" t="n"/>
      <c r="V285" s="10" t="n"/>
      <c r="W285" s="7" t="n"/>
      <c r="X285" s="7" t="n"/>
      <c r="Y285" s="7" t="n"/>
      <c r="Z285" s="7" t="n"/>
      <c r="AA285" s="7" t="n"/>
      <c r="AB285" s="7" t="n"/>
      <c r="AC285" s="14" t="n"/>
      <c r="AD285" s="19" t="n"/>
      <c r="AE285" s="13" t="n"/>
      <c r="AF285" s="13" t="n"/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n"/>
      <c r="C286" s="12" t="n"/>
      <c r="D286" s="11" t="n"/>
      <c r="E286" s="11" t="n"/>
      <c r="F286" s="12" t="n"/>
      <c r="G286" s="11" t="n"/>
      <c r="H286" s="19" t="n"/>
      <c r="I286" s="124" t="n"/>
      <c r="J286" s="9" t="n"/>
      <c r="K286" s="7" t="n"/>
      <c r="L286" s="7" t="n"/>
      <c r="M286" s="10" t="n"/>
      <c r="N286" s="10" t="n"/>
      <c r="O286" s="7" t="n"/>
      <c r="P286" s="7" t="n"/>
      <c r="Q286" s="10" t="n"/>
      <c r="R286" s="10" t="n"/>
      <c r="S286" s="7" t="n"/>
      <c r="T286" s="7" t="n"/>
      <c r="U286" s="10" t="n"/>
      <c r="V286" s="10" t="n"/>
      <c r="W286" s="7" t="n"/>
      <c r="X286" s="7" t="n"/>
      <c r="Y286" s="7" t="n"/>
      <c r="Z286" s="7" t="n"/>
      <c r="AA286" s="7" t="n"/>
      <c r="AB286" s="7" t="n"/>
      <c r="AC286" s="14" t="n"/>
      <c r="AD286" s="19" t="n"/>
      <c r="AE286" s="13" t="n"/>
      <c r="AF286" s="13" t="n"/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n"/>
      <c r="C287" s="12" t="n"/>
      <c r="D287" s="11" t="n"/>
      <c r="E287" s="11" t="n"/>
      <c r="F287" s="12" t="n"/>
      <c r="G287" s="11" t="n"/>
      <c r="H287" s="18" t="n"/>
      <c r="I287" s="124" t="n"/>
      <c r="J287" s="9" t="n"/>
      <c r="K287" s="7" t="n"/>
      <c r="L287" s="7" t="n"/>
      <c r="M287" s="10" t="n"/>
      <c r="N287" s="10" t="n"/>
      <c r="O287" s="7" t="n"/>
      <c r="P287" s="7" t="n"/>
      <c r="Q287" s="10" t="n"/>
      <c r="R287" s="10" t="n"/>
      <c r="S287" s="7" t="n"/>
      <c r="T287" s="7" t="n"/>
      <c r="U287" s="10" t="n"/>
      <c r="V287" s="10" t="n"/>
      <c r="W287" s="7" t="n"/>
      <c r="X287" s="7" t="n"/>
      <c r="Y287" s="7" t="n"/>
      <c r="Z287" s="7" t="n"/>
      <c r="AA287" s="7" t="n"/>
      <c r="AB287" s="7" t="n"/>
      <c r="AC287" s="14" t="n"/>
      <c r="AD287" s="18" t="n"/>
      <c r="AE287" s="13" t="n"/>
      <c r="AF287" s="13" t="n"/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n"/>
      <c r="C288" s="12" t="n"/>
      <c r="D288" s="11" t="n"/>
      <c r="E288" s="11" t="n"/>
      <c r="F288" s="12" t="n"/>
      <c r="G288" s="11" t="n"/>
      <c r="H288" s="19" t="n"/>
      <c r="I288" s="124" t="n"/>
      <c r="J288" s="9" t="n"/>
      <c r="K288" s="7" t="n"/>
      <c r="L288" s="7" t="n"/>
      <c r="M288" s="10" t="n"/>
      <c r="N288" s="10" t="n"/>
      <c r="O288" s="7" t="n"/>
      <c r="P288" s="7" t="n"/>
      <c r="Q288" s="10" t="n"/>
      <c r="R288" s="10" t="n"/>
      <c r="S288" s="7" t="n"/>
      <c r="T288" s="7" t="n"/>
      <c r="U288" s="10" t="n"/>
      <c r="V288" s="10" t="n"/>
      <c r="W288" s="7" t="n"/>
      <c r="X288" s="7" t="n"/>
      <c r="Y288" s="7" t="n"/>
      <c r="Z288" s="7" t="n"/>
      <c r="AA288" s="7" t="n"/>
      <c r="AB288" s="7" t="n"/>
      <c r="AC288" s="14" t="n"/>
      <c r="AD288" s="19" t="n"/>
      <c r="AE288" s="13" t="n"/>
      <c r="AF288" s="13" t="n"/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n"/>
      <c r="C289" s="12" t="n"/>
      <c r="D289" s="11" t="n"/>
      <c r="E289" s="11" t="n"/>
      <c r="F289" s="12" t="n"/>
      <c r="G289" s="11" t="n"/>
      <c r="H289" s="19" t="n"/>
      <c r="I289" s="124" t="n"/>
      <c r="J289" s="9" t="n"/>
      <c r="K289" s="7" t="n"/>
      <c r="L289" s="7" t="n"/>
      <c r="M289" s="10" t="n"/>
      <c r="N289" s="10" t="n"/>
      <c r="O289" s="7" t="n"/>
      <c r="P289" s="7" t="n"/>
      <c r="Q289" s="10" t="n"/>
      <c r="R289" s="10" t="n"/>
      <c r="S289" s="7" t="n"/>
      <c r="T289" s="7" t="n"/>
      <c r="U289" s="10" t="n"/>
      <c r="V289" s="10" t="n"/>
      <c r="W289" s="7" t="n"/>
      <c r="X289" s="7" t="n"/>
      <c r="Y289" s="7" t="n"/>
      <c r="Z289" s="7" t="n"/>
      <c r="AA289" s="7" t="n"/>
      <c r="AB289" s="7" t="n"/>
      <c r="AC289" s="14" t="n"/>
      <c r="AD289" s="19" t="n"/>
      <c r="AE289" s="13" t="n"/>
      <c r="AF289" s="13" t="n"/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n"/>
      <c r="C290" s="12" t="n"/>
      <c r="D290" s="11" t="n"/>
      <c r="E290" s="11" t="n"/>
      <c r="F290" s="12" t="n"/>
      <c r="G290" s="11" t="n"/>
      <c r="H290" s="18" t="n"/>
      <c r="I290" s="124" t="n"/>
      <c r="J290" s="9" t="n"/>
      <c r="K290" s="7" t="n"/>
      <c r="L290" s="7" t="n"/>
      <c r="M290" s="10" t="n"/>
      <c r="N290" s="10" t="n"/>
      <c r="O290" s="7" t="n"/>
      <c r="P290" s="7" t="n"/>
      <c r="Q290" s="10" t="n"/>
      <c r="R290" s="10" t="n"/>
      <c r="S290" s="7" t="n"/>
      <c r="T290" s="7" t="n"/>
      <c r="U290" s="10" t="n"/>
      <c r="V290" s="10" t="n"/>
      <c r="W290" s="7" t="n"/>
      <c r="X290" s="7" t="n"/>
      <c r="Y290" s="7" t="n"/>
      <c r="Z290" s="7" t="n"/>
      <c r="AA290" s="7" t="n"/>
      <c r="AB290" s="7" t="n"/>
      <c r="AC290" s="14" t="n"/>
      <c r="AD290" s="18" t="n"/>
      <c r="AE290" s="13" t="n"/>
      <c r="AF290" s="13" t="n"/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n"/>
      <c r="C291" s="12" t="n"/>
      <c r="D291" s="11" t="n"/>
      <c r="E291" s="11" t="n"/>
      <c r="F291" s="12" t="n"/>
      <c r="G291" s="11" t="n"/>
      <c r="H291" s="19" t="n"/>
      <c r="I291" s="124" t="n"/>
      <c r="J291" s="9" t="n"/>
      <c r="K291" s="7" t="n"/>
      <c r="L291" s="7" t="n"/>
      <c r="M291" s="10" t="n"/>
      <c r="N291" s="10" t="n"/>
      <c r="O291" s="7" t="n"/>
      <c r="P291" s="7" t="n"/>
      <c r="Q291" s="10" t="n"/>
      <c r="R291" s="10" t="n"/>
      <c r="S291" s="7" t="n"/>
      <c r="T291" s="7" t="n"/>
      <c r="U291" s="10" t="n"/>
      <c r="V291" s="10" t="n"/>
      <c r="W291" s="7" t="n"/>
      <c r="X291" s="7" t="n"/>
      <c r="Y291" s="7" t="n"/>
      <c r="Z291" s="7" t="n"/>
      <c r="AA291" s="7" t="n"/>
      <c r="AB291" s="7" t="n"/>
      <c r="AC291" s="14" t="n"/>
      <c r="AD291" s="19" t="n"/>
      <c r="AE291" s="13" t="n"/>
      <c r="AF291" s="13" t="n"/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n"/>
      <c r="C292" s="12" t="n"/>
      <c r="D292" s="11" t="n"/>
      <c r="E292" s="11" t="n"/>
      <c r="F292" s="12" t="n"/>
      <c r="G292" s="11" t="n"/>
      <c r="H292" s="19" t="n"/>
      <c r="I292" s="124" t="n"/>
      <c r="J292" s="9" t="n"/>
      <c r="K292" s="7" t="n"/>
      <c r="L292" s="7" t="n"/>
      <c r="M292" s="10" t="n"/>
      <c r="N292" s="10" t="n"/>
      <c r="O292" s="7" t="n"/>
      <c r="P292" s="7" t="n"/>
      <c r="Q292" s="10" t="n"/>
      <c r="R292" s="10" t="n"/>
      <c r="S292" s="7" t="n"/>
      <c r="T292" s="7" t="n"/>
      <c r="U292" s="10" t="n"/>
      <c r="V292" s="10" t="n"/>
      <c r="W292" s="7" t="n"/>
      <c r="X292" s="7" t="n"/>
      <c r="Y292" s="7" t="n"/>
      <c r="Z292" s="7" t="n"/>
      <c r="AA292" s="7" t="n"/>
      <c r="AB292" s="7" t="n"/>
      <c r="AC292" s="14" t="n"/>
      <c r="AD292" s="19" t="n"/>
      <c r="AE292" s="13" t="n"/>
      <c r="AF292" s="13" t="n"/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n"/>
      <c r="C293" s="12" t="n"/>
      <c r="D293" s="11" t="n"/>
      <c r="E293" s="11" t="n"/>
      <c r="F293" s="12" t="n"/>
      <c r="G293" s="11" t="n"/>
      <c r="H293" s="18" t="n"/>
      <c r="I293" s="124" t="n"/>
      <c r="J293" s="9" t="n"/>
      <c r="K293" s="7" t="n"/>
      <c r="L293" s="7" t="n"/>
      <c r="M293" s="10" t="n"/>
      <c r="N293" s="10" t="n"/>
      <c r="O293" s="7" t="n"/>
      <c r="P293" s="7" t="n"/>
      <c r="Q293" s="10" t="n"/>
      <c r="R293" s="10" t="n"/>
      <c r="S293" s="7" t="n"/>
      <c r="T293" s="7" t="n"/>
      <c r="U293" s="10" t="n"/>
      <c r="V293" s="10" t="n"/>
      <c r="W293" s="7" t="n"/>
      <c r="X293" s="7" t="n"/>
      <c r="Y293" s="7" t="n"/>
      <c r="Z293" s="7" t="n"/>
      <c r="AA293" s="7" t="n"/>
      <c r="AB293" s="7" t="n"/>
      <c r="AC293" s="14" t="n"/>
      <c r="AD293" s="18" t="n"/>
      <c r="AE293" s="13" t="n"/>
      <c r="AF293" s="13" t="n"/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n"/>
      <c r="C294" s="12" t="n"/>
      <c r="D294" s="11" t="n"/>
      <c r="E294" s="11" t="n"/>
      <c r="F294" s="12" t="n"/>
      <c r="G294" s="11" t="n"/>
      <c r="H294" s="19" t="n"/>
      <c r="I294" s="124" t="n"/>
      <c r="J294" s="9" t="n"/>
      <c r="K294" s="7" t="n"/>
      <c r="L294" s="7" t="n"/>
      <c r="M294" s="10" t="n"/>
      <c r="N294" s="10" t="n"/>
      <c r="O294" s="7" t="n"/>
      <c r="P294" s="7" t="n"/>
      <c r="Q294" s="10" t="n"/>
      <c r="R294" s="10" t="n"/>
      <c r="S294" s="7" t="n"/>
      <c r="T294" s="7" t="n"/>
      <c r="U294" s="10" t="n"/>
      <c r="V294" s="10" t="n"/>
      <c r="W294" s="7" t="n"/>
      <c r="X294" s="7" t="n"/>
      <c r="Y294" s="7" t="n"/>
      <c r="Z294" s="7" t="n"/>
      <c r="AA294" s="7" t="n"/>
      <c r="AB294" s="7" t="n"/>
      <c r="AC294" s="14" t="n"/>
      <c r="AD294" s="19" t="n"/>
      <c r="AE294" s="13" t="n"/>
      <c r="AF294" s="13" t="n"/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n"/>
      <c r="C295" s="12" t="n"/>
      <c r="D295" s="11" t="n"/>
      <c r="E295" s="11" t="n"/>
      <c r="F295" s="12" t="n"/>
      <c r="G295" s="11" t="n"/>
      <c r="H295" s="19" t="n"/>
      <c r="I295" s="124" t="n"/>
      <c r="J295" s="9" t="n"/>
      <c r="K295" s="7" t="n"/>
      <c r="L295" s="7" t="n"/>
      <c r="M295" s="10" t="n"/>
      <c r="N295" s="10" t="n"/>
      <c r="O295" s="7" t="n"/>
      <c r="P295" s="7" t="n"/>
      <c r="Q295" s="10" t="n"/>
      <c r="R295" s="10" t="n"/>
      <c r="S295" s="7" t="n"/>
      <c r="T295" s="7" t="n"/>
      <c r="U295" s="10" t="n"/>
      <c r="V295" s="10" t="n"/>
      <c r="W295" s="7" t="n"/>
      <c r="X295" s="7" t="n"/>
      <c r="Y295" s="7" t="n"/>
      <c r="Z295" s="7" t="n"/>
      <c r="AA295" s="7" t="n"/>
      <c r="AB295" s="7" t="n"/>
      <c r="AC295" s="14" t="n"/>
      <c r="AD295" s="19" t="n"/>
      <c r="AE295" s="13" t="n"/>
      <c r="AF295" s="13" t="n"/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n"/>
      <c r="C296" s="12" t="n"/>
      <c r="D296" s="11" t="n"/>
      <c r="E296" s="11" t="n"/>
      <c r="F296" s="12" t="n"/>
      <c r="G296" s="11" t="n"/>
      <c r="H296" s="18" t="n"/>
      <c r="I296" s="124" t="n"/>
      <c r="J296" s="9" t="n"/>
      <c r="K296" s="7" t="n"/>
      <c r="L296" s="7" t="n"/>
      <c r="M296" s="10" t="n"/>
      <c r="N296" s="10" t="n"/>
      <c r="O296" s="7" t="n"/>
      <c r="P296" s="7" t="n"/>
      <c r="Q296" s="10" t="n"/>
      <c r="R296" s="10" t="n"/>
      <c r="S296" s="7" t="n"/>
      <c r="T296" s="7" t="n"/>
      <c r="U296" s="10" t="n"/>
      <c r="V296" s="10" t="n"/>
      <c r="W296" s="7" t="n"/>
      <c r="X296" s="7" t="n"/>
      <c r="Y296" s="7" t="n"/>
      <c r="Z296" s="7" t="n"/>
      <c r="AA296" s="7" t="n"/>
      <c r="AB296" s="7" t="n"/>
      <c r="AC296" s="14" t="n"/>
      <c r="AD296" s="18" t="n"/>
      <c r="AE296" s="13" t="n"/>
      <c r="AF296" s="13" t="n"/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n"/>
      <c r="C297" s="12" t="n"/>
      <c r="D297" s="11" t="n"/>
      <c r="E297" s="11" t="n"/>
      <c r="F297" s="12" t="n"/>
      <c r="G297" s="11" t="n"/>
      <c r="H297" s="19" t="n"/>
      <c r="I297" s="124" t="n"/>
      <c r="J297" s="9" t="n"/>
      <c r="K297" s="7" t="n"/>
      <c r="L297" s="7" t="n"/>
      <c r="M297" s="10" t="n"/>
      <c r="N297" s="10" t="n"/>
      <c r="O297" s="7" t="n"/>
      <c r="P297" s="7" t="n"/>
      <c r="Q297" s="10" t="n"/>
      <c r="R297" s="10" t="n"/>
      <c r="S297" s="7" t="n"/>
      <c r="T297" s="7" t="n"/>
      <c r="U297" s="10" t="n"/>
      <c r="V297" s="10" t="n"/>
      <c r="W297" s="7" t="n"/>
      <c r="X297" s="7" t="n"/>
      <c r="Y297" s="7" t="n"/>
      <c r="Z297" s="7" t="n"/>
      <c r="AA297" s="7" t="n"/>
      <c r="AB297" s="7" t="n"/>
      <c r="AC297" s="14" t="n"/>
      <c r="AD297" s="19" t="n"/>
      <c r="AE297" s="13" t="n"/>
      <c r="AF297" s="13" t="n"/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n"/>
      <c r="C298" s="12" t="n"/>
      <c r="D298" s="11" t="n"/>
      <c r="E298" s="11" t="n"/>
      <c r="F298" s="12" t="n"/>
      <c r="G298" s="11" t="n"/>
      <c r="H298" s="19" t="n"/>
      <c r="I298" s="124" t="n"/>
      <c r="J298" s="9" t="n"/>
      <c r="K298" s="7" t="n"/>
      <c r="L298" s="7" t="n"/>
      <c r="M298" s="10" t="n"/>
      <c r="N298" s="10" t="n"/>
      <c r="O298" s="7" t="n"/>
      <c r="P298" s="7" t="n"/>
      <c r="Q298" s="10" t="n"/>
      <c r="R298" s="10" t="n"/>
      <c r="S298" s="7" t="n"/>
      <c r="T298" s="7" t="n"/>
      <c r="U298" s="10" t="n"/>
      <c r="V298" s="10" t="n"/>
      <c r="W298" s="7" t="n"/>
      <c r="X298" s="7" t="n"/>
      <c r="Y298" s="7" t="n"/>
      <c r="Z298" s="7" t="n"/>
      <c r="AA298" s="7" t="n"/>
      <c r="AB298" s="7" t="n"/>
      <c r="AC298" s="14" t="n"/>
      <c r="AD298" s="19" t="n"/>
      <c r="AE298" s="13" t="n"/>
      <c r="AF298" s="13" t="n"/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n"/>
      <c r="C299" s="12" t="n"/>
      <c r="D299" s="11" t="n"/>
      <c r="E299" s="11" t="n"/>
      <c r="F299" s="12" t="n"/>
      <c r="G299" s="11" t="n"/>
      <c r="H299" s="18" t="n"/>
      <c r="I299" s="124" t="n"/>
      <c r="J299" s="9" t="n"/>
      <c r="K299" s="7" t="n"/>
      <c r="L299" s="7" t="n"/>
      <c r="M299" s="10" t="n"/>
      <c r="N299" s="10" t="n"/>
      <c r="O299" s="7" t="n"/>
      <c r="P299" s="7" t="n"/>
      <c r="Q299" s="10" t="n"/>
      <c r="R299" s="10" t="n"/>
      <c r="S299" s="7" t="n"/>
      <c r="T299" s="7" t="n"/>
      <c r="U299" s="10" t="n"/>
      <c r="V299" s="10" t="n"/>
      <c r="W299" s="7" t="n"/>
      <c r="X299" s="7" t="n"/>
      <c r="Y299" s="7" t="n"/>
      <c r="Z299" s="7" t="n"/>
      <c r="AA299" s="7" t="n"/>
      <c r="AB299" s="7" t="n"/>
      <c r="AC299" s="14" t="n"/>
      <c r="AD299" s="18" t="n"/>
      <c r="AE299" s="13" t="n"/>
      <c r="AF299" s="13" t="n"/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n"/>
      <c r="C300" s="12" t="n"/>
      <c r="D300" s="11" t="n"/>
      <c r="E300" s="11" t="n"/>
      <c r="F300" s="12" t="n"/>
      <c r="G300" s="11" t="n"/>
      <c r="H300" s="19" t="n"/>
      <c r="I300" s="124" t="n"/>
      <c r="J300" s="9" t="n"/>
      <c r="K300" s="7" t="n"/>
      <c r="L300" s="7" t="n"/>
      <c r="M300" s="10" t="n"/>
      <c r="N300" s="10" t="n"/>
      <c r="O300" s="7" t="n"/>
      <c r="P300" s="7" t="n"/>
      <c r="Q300" s="10" t="n"/>
      <c r="R300" s="10" t="n"/>
      <c r="S300" s="7" t="n"/>
      <c r="T300" s="7" t="n"/>
      <c r="U300" s="10" t="n"/>
      <c r="V300" s="10" t="n"/>
      <c r="W300" s="7" t="n"/>
      <c r="X300" s="7" t="n"/>
      <c r="Y300" s="7" t="n"/>
      <c r="Z300" s="7" t="n"/>
      <c r="AA300" s="7" t="n"/>
      <c r="AB300" s="7" t="n"/>
      <c r="AC300" s="14" t="n"/>
      <c r="AD300" s="19" t="n"/>
      <c r="AE300" s="13" t="n"/>
      <c r="AF300" s="13" t="n"/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n"/>
      <c r="C301" s="12" t="n"/>
      <c r="D301" s="11" t="n"/>
      <c r="E301" s="11" t="n"/>
      <c r="F301" s="12" t="n"/>
      <c r="G301" s="11" t="n"/>
      <c r="H301" s="19" t="n"/>
      <c r="I301" s="124" t="n"/>
      <c r="J301" s="9" t="n"/>
      <c r="K301" s="7" t="n"/>
      <c r="L301" s="7" t="n"/>
      <c r="M301" s="10" t="n"/>
      <c r="N301" s="10" t="n"/>
      <c r="O301" s="7" t="n"/>
      <c r="P301" s="7" t="n"/>
      <c r="Q301" s="10" t="n"/>
      <c r="R301" s="10" t="n"/>
      <c r="S301" s="7" t="n"/>
      <c r="T301" s="7" t="n"/>
      <c r="U301" s="10" t="n"/>
      <c r="V301" s="10" t="n"/>
      <c r="W301" s="7" t="n"/>
      <c r="X301" s="7" t="n"/>
      <c r="Y301" s="7" t="n"/>
      <c r="Z301" s="7" t="n"/>
      <c r="AA301" s="7" t="n"/>
      <c r="AB301" s="7" t="n"/>
      <c r="AC301" s="14" t="n"/>
      <c r="AD301" s="19" t="n"/>
      <c r="AE301" s="13" t="n"/>
      <c r="AF301" s="13" t="n"/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n"/>
      <c r="C302" s="12" t="n"/>
      <c r="D302" s="11" t="n"/>
      <c r="E302" s="11" t="n"/>
      <c r="F302" s="12" t="n"/>
      <c r="G302" s="11" t="n"/>
      <c r="H302" s="18" t="n"/>
      <c r="I302" s="124" t="n"/>
      <c r="J302" s="9" t="n"/>
      <c r="K302" s="7" t="n"/>
      <c r="L302" s="7" t="n"/>
      <c r="M302" s="10" t="n"/>
      <c r="N302" s="10" t="n"/>
      <c r="O302" s="7" t="n"/>
      <c r="P302" s="7" t="n"/>
      <c r="Q302" s="10" t="n"/>
      <c r="R302" s="10" t="n"/>
      <c r="S302" s="7" t="n"/>
      <c r="T302" s="7" t="n"/>
      <c r="U302" s="10" t="n"/>
      <c r="V302" s="10" t="n"/>
      <c r="W302" s="7" t="n"/>
      <c r="X302" s="7" t="n"/>
      <c r="Y302" s="7" t="n"/>
      <c r="Z302" s="7" t="n"/>
      <c r="AA302" s="7" t="n"/>
      <c r="AB302" s="7" t="n"/>
      <c r="AC302" s="14" t="n"/>
      <c r="AD302" s="18" t="n"/>
      <c r="AE302" s="13" t="n"/>
      <c r="AF302" s="13" t="n"/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n"/>
      <c r="C303" s="12" t="n"/>
      <c r="D303" s="11" t="n"/>
      <c r="E303" s="11" t="n"/>
      <c r="F303" s="12" t="n"/>
      <c r="G303" s="11" t="n"/>
      <c r="H303" s="19" t="n"/>
      <c r="I303" s="124" t="n"/>
      <c r="J303" s="9" t="n"/>
      <c r="K303" s="7" t="n"/>
      <c r="L303" s="7" t="n"/>
      <c r="M303" s="10" t="n"/>
      <c r="N303" s="10" t="n"/>
      <c r="O303" s="7" t="n"/>
      <c r="P303" s="7" t="n"/>
      <c r="Q303" s="10" t="n"/>
      <c r="R303" s="10" t="n"/>
      <c r="S303" s="7" t="n"/>
      <c r="T303" s="7" t="n"/>
      <c r="U303" s="10" t="n"/>
      <c r="V303" s="10" t="n"/>
      <c r="W303" s="7" t="n"/>
      <c r="X303" s="7" t="n"/>
      <c r="Y303" s="7" t="n"/>
      <c r="Z303" s="7" t="n"/>
      <c r="AA303" s="7" t="n"/>
      <c r="AB303" s="7" t="n"/>
      <c r="AC303" s="14" t="n"/>
      <c r="AD303" s="19" t="n"/>
      <c r="AE303" s="13" t="n"/>
      <c r="AF303" s="13" t="n"/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n"/>
      <c r="C304" s="12" t="n"/>
      <c r="D304" s="11" t="n"/>
      <c r="E304" s="11" t="n"/>
      <c r="F304" s="12" t="n"/>
      <c r="G304" s="11" t="n"/>
      <c r="H304" s="19" t="n"/>
      <c r="I304" s="124" t="n"/>
      <c r="J304" s="9" t="n"/>
      <c r="K304" s="7" t="n"/>
      <c r="L304" s="7" t="n"/>
      <c r="M304" s="10" t="n"/>
      <c r="N304" s="10" t="n"/>
      <c r="O304" s="7" t="n"/>
      <c r="P304" s="7" t="n"/>
      <c r="Q304" s="10" t="n"/>
      <c r="R304" s="10" t="n"/>
      <c r="S304" s="7" t="n"/>
      <c r="T304" s="7" t="n"/>
      <c r="U304" s="10" t="n"/>
      <c r="V304" s="10" t="n"/>
      <c r="W304" s="7" t="n"/>
      <c r="X304" s="7" t="n"/>
      <c r="Y304" s="7" t="n"/>
      <c r="Z304" s="7" t="n"/>
      <c r="AA304" s="7" t="n"/>
      <c r="AB304" s="7" t="n"/>
      <c r="AC304" s="14" t="n"/>
      <c r="AD304" s="19" t="n"/>
      <c r="AE304" s="13" t="n"/>
      <c r="AF304" s="13" t="n"/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n"/>
      <c r="C305" s="12" t="n"/>
      <c r="D305" s="11" t="n"/>
      <c r="E305" s="11" t="n"/>
      <c r="F305" s="12" t="n"/>
      <c r="G305" s="11" t="n"/>
      <c r="H305" s="18" t="n"/>
      <c r="I305" s="124" t="n"/>
      <c r="J305" s="9" t="n"/>
      <c r="K305" s="7" t="n"/>
      <c r="L305" s="7" t="n"/>
      <c r="M305" s="10" t="n"/>
      <c r="N305" s="10" t="n"/>
      <c r="O305" s="7" t="n"/>
      <c r="P305" s="7" t="n"/>
      <c r="Q305" s="10" t="n"/>
      <c r="R305" s="10" t="n"/>
      <c r="S305" s="7" t="n"/>
      <c r="T305" s="7" t="n"/>
      <c r="U305" s="10" t="n"/>
      <c r="V305" s="10" t="n"/>
      <c r="W305" s="7" t="n"/>
      <c r="X305" s="7" t="n"/>
      <c r="Y305" s="7" t="n"/>
      <c r="Z305" s="7" t="n"/>
      <c r="AA305" s="7" t="n"/>
      <c r="AB305" s="7" t="n"/>
      <c r="AC305" s="14" t="n"/>
      <c r="AD305" s="18" t="n"/>
      <c r="AE305" s="13" t="n"/>
      <c r="AF305" s="13" t="n"/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n"/>
      <c r="C306" s="12" t="n"/>
      <c r="D306" s="11" t="n"/>
      <c r="E306" s="11" t="n"/>
      <c r="F306" s="12" t="n"/>
      <c r="G306" s="11" t="n"/>
      <c r="H306" s="19" t="n"/>
      <c r="I306" s="124" t="n"/>
      <c r="J306" s="9" t="n"/>
      <c r="K306" s="7" t="n"/>
      <c r="L306" s="7" t="n"/>
      <c r="M306" s="10" t="n"/>
      <c r="N306" s="10" t="n"/>
      <c r="O306" s="7" t="n"/>
      <c r="P306" s="7" t="n"/>
      <c r="Q306" s="10" t="n"/>
      <c r="R306" s="10" t="n"/>
      <c r="S306" s="7" t="n"/>
      <c r="T306" s="7" t="n"/>
      <c r="U306" s="10" t="n"/>
      <c r="V306" s="10" t="n"/>
      <c r="W306" s="7" t="n"/>
      <c r="X306" s="7" t="n"/>
      <c r="Y306" s="7" t="n"/>
      <c r="Z306" s="7" t="n"/>
      <c r="AA306" s="7" t="n"/>
      <c r="AB306" s="7" t="n"/>
      <c r="AC306" s="14" t="n"/>
      <c r="AD306" s="19" t="n"/>
      <c r="AE306" s="13" t="n"/>
      <c r="AF306" s="13" t="n"/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n"/>
      <c r="C307" s="12" t="n"/>
      <c r="D307" s="11" t="n"/>
      <c r="E307" s="11" t="n"/>
      <c r="F307" s="12" t="n"/>
      <c r="G307" s="11" t="n"/>
      <c r="H307" s="19" t="n"/>
      <c r="I307" s="124" t="n"/>
      <c r="J307" s="9" t="n"/>
      <c r="K307" s="7" t="n"/>
      <c r="L307" s="7" t="n"/>
      <c r="M307" s="10" t="n"/>
      <c r="N307" s="10" t="n"/>
      <c r="O307" s="7" t="n"/>
      <c r="P307" s="7" t="n"/>
      <c r="Q307" s="10" t="n"/>
      <c r="R307" s="10" t="n"/>
      <c r="S307" s="7" t="n"/>
      <c r="T307" s="7" t="n"/>
      <c r="U307" s="10" t="n"/>
      <c r="V307" s="10" t="n"/>
      <c r="W307" s="7" t="n"/>
      <c r="X307" s="7" t="n"/>
      <c r="Y307" s="7" t="n"/>
      <c r="Z307" s="7" t="n"/>
      <c r="AA307" s="7" t="n"/>
      <c r="AB307" s="7" t="n"/>
      <c r="AC307" s="14" t="n"/>
      <c r="AD307" s="19" t="n"/>
      <c r="AE307" s="13" t="n"/>
      <c r="AF307" s="13" t="n"/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n"/>
      <c r="C308" s="12" t="n"/>
      <c r="D308" s="11" t="n"/>
      <c r="E308" s="11" t="n"/>
      <c r="F308" s="12" t="n"/>
      <c r="G308" s="11" t="n"/>
      <c r="H308" s="18" t="n"/>
      <c r="I308" s="124" t="n"/>
      <c r="J308" s="9" t="n"/>
      <c r="K308" s="7" t="n"/>
      <c r="L308" s="7" t="n"/>
      <c r="M308" s="10" t="n"/>
      <c r="N308" s="10" t="n"/>
      <c r="O308" s="7" t="n"/>
      <c r="P308" s="7" t="n"/>
      <c r="Q308" s="10" t="n"/>
      <c r="R308" s="10" t="n"/>
      <c r="S308" s="7" t="n"/>
      <c r="T308" s="7" t="n"/>
      <c r="U308" s="10" t="n"/>
      <c r="V308" s="10" t="n"/>
      <c r="W308" s="7" t="n"/>
      <c r="X308" s="7" t="n"/>
      <c r="Y308" s="7" t="n"/>
      <c r="Z308" s="7" t="n"/>
      <c r="AA308" s="7" t="n"/>
      <c r="AB308" s="7" t="n"/>
      <c r="AC308" s="14" t="n"/>
      <c r="AD308" s="18" t="n"/>
      <c r="AE308" s="13" t="n"/>
      <c r="AF308" s="13" t="n"/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n"/>
      <c r="C309" s="12" t="n"/>
      <c r="D309" s="11" t="n"/>
      <c r="E309" s="11" t="n"/>
      <c r="F309" s="12" t="n"/>
      <c r="G309" s="11" t="n"/>
      <c r="H309" s="19" t="n"/>
      <c r="I309" s="124" t="n"/>
      <c r="J309" s="9" t="n"/>
      <c r="K309" s="7" t="n"/>
      <c r="L309" s="7" t="n"/>
      <c r="M309" s="10" t="n"/>
      <c r="N309" s="10" t="n"/>
      <c r="O309" s="7" t="n"/>
      <c r="P309" s="7" t="n"/>
      <c r="Q309" s="10" t="n"/>
      <c r="R309" s="10" t="n"/>
      <c r="S309" s="7" t="n"/>
      <c r="T309" s="7" t="n"/>
      <c r="U309" s="10" t="n"/>
      <c r="V309" s="10" t="n"/>
      <c r="W309" s="7" t="n"/>
      <c r="X309" s="7" t="n"/>
      <c r="Y309" s="7" t="n"/>
      <c r="Z309" s="7" t="n"/>
      <c r="AA309" s="7" t="n"/>
      <c r="AB309" s="7" t="n"/>
      <c r="AC309" s="14" t="n"/>
      <c r="AD309" s="19" t="n"/>
      <c r="AE309" s="13" t="n"/>
      <c r="AF309" s="13" t="n"/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n"/>
      <c r="C310" s="12" t="n"/>
      <c r="D310" s="11" t="n"/>
      <c r="E310" s="11" t="n"/>
      <c r="F310" s="12" t="n"/>
      <c r="G310" s="11" t="n"/>
      <c r="H310" s="19" t="n"/>
      <c r="I310" s="124" t="n"/>
      <c r="J310" s="9" t="n"/>
      <c r="K310" s="7" t="n"/>
      <c r="L310" s="7" t="n"/>
      <c r="M310" s="10" t="n"/>
      <c r="N310" s="10" t="n"/>
      <c r="O310" s="7" t="n"/>
      <c r="P310" s="7" t="n"/>
      <c r="Q310" s="10" t="n"/>
      <c r="R310" s="10" t="n"/>
      <c r="S310" s="7" t="n"/>
      <c r="T310" s="7" t="n"/>
      <c r="U310" s="10" t="n"/>
      <c r="V310" s="10" t="n"/>
      <c r="W310" s="7" t="n"/>
      <c r="X310" s="7" t="n"/>
      <c r="Y310" s="7" t="n"/>
      <c r="Z310" s="7" t="n"/>
      <c r="AA310" s="7" t="n"/>
      <c r="AB310" s="7" t="n"/>
      <c r="AC310" s="14" t="n"/>
      <c r="AD310" s="19" t="n"/>
      <c r="AE310" s="13" t="n"/>
      <c r="AF310" s="13" t="n"/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n"/>
      <c r="C311" s="12" t="n"/>
      <c r="D311" s="11" t="n"/>
      <c r="E311" s="11" t="n"/>
      <c r="F311" s="12" t="n"/>
      <c r="G311" s="11" t="n"/>
      <c r="H311" s="18" t="n"/>
      <c r="I311" s="124" t="n"/>
      <c r="J311" s="9" t="n"/>
      <c r="K311" s="7" t="n"/>
      <c r="L311" s="7" t="n"/>
      <c r="M311" s="10" t="n"/>
      <c r="N311" s="10" t="n"/>
      <c r="O311" s="7" t="n"/>
      <c r="P311" s="7" t="n"/>
      <c r="Q311" s="10" t="n"/>
      <c r="R311" s="10" t="n"/>
      <c r="S311" s="7" t="n"/>
      <c r="T311" s="7" t="n"/>
      <c r="U311" s="10" t="n"/>
      <c r="V311" s="10" t="n"/>
      <c r="W311" s="7" t="n"/>
      <c r="X311" s="7" t="n"/>
      <c r="Y311" s="7" t="n"/>
      <c r="Z311" s="7" t="n"/>
      <c r="AA311" s="7" t="n"/>
      <c r="AB311" s="7" t="n"/>
      <c r="AC311" s="14" t="n"/>
      <c r="AD311" s="18" t="n"/>
      <c r="AE311" s="13" t="n"/>
      <c r="AF311" s="13" t="n"/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n"/>
      <c r="C312" s="12" t="n"/>
      <c r="D312" s="11" t="n"/>
      <c r="E312" s="11" t="n"/>
      <c r="F312" s="12" t="n"/>
      <c r="G312" s="11" t="n"/>
      <c r="H312" s="19" t="n"/>
      <c r="I312" s="124" t="n"/>
      <c r="J312" s="9" t="n"/>
      <c r="K312" s="7" t="n"/>
      <c r="L312" s="7" t="n"/>
      <c r="M312" s="10" t="n"/>
      <c r="N312" s="10" t="n"/>
      <c r="O312" s="7" t="n"/>
      <c r="P312" s="7" t="n"/>
      <c r="Q312" s="10" t="n"/>
      <c r="R312" s="10" t="n"/>
      <c r="S312" s="7" t="n"/>
      <c r="T312" s="7" t="n"/>
      <c r="U312" s="10" t="n"/>
      <c r="V312" s="10" t="n"/>
      <c r="W312" s="7" t="n"/>
      <c r="X312" s="7" t="n"/>
      <c r="Y312" s="7" t="n"/>
      <c r="Z312" s="7" t="n"/>
      <c r="AA312" s="7" t="n"/>
      <c r="AB312" s="7" t="n"/>
      <c r="AC312" s="14" t="n"/>
      <c r="AD312" s="19" t="n"/>
      <c r="AE312" s="13" t="n"/>
      <c r="AF312" s="13" t="n"/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n"/>
      <c r="C313" s="12" t="n"/>
      <c r="D313" s="11" t="n"/>
      <c r="E313" s="11" t="n"/>
      <c r="F313" s="12" t="n"/>
      <c r="G313" s="11" t="n"/>
      <c r="H313" s="19" t="n"/>
      <c r="I313" s="124" t="n"/>
      <c r="J313" s="9" t="n"/>
      <c r="K313" s="7" t="n"/>
      <c r="L313" s="7" t="n"/>
      <c r="M313" s="10" t="n"/>
      <c r="N313" s="10" t="n"/>
      <c r="O313" s="7" t="n"/>
      <c r="P313" s="7" t="n"/>
      <c r="Q313" s="10" t="n"/>
      <c r="R313" s="10" t="n"/>
      <c r="S313" s="7" t="n"/>
      <c r="T313" s="7" t="n"/>
      <c r="U313" s="10" t="n"/>
      <c r="V313" s="10" t="n"/>
      <c r="W313" s="7" t="n"/>
      <c r="X313" s="7" t="n"/>
      <c r="Y313" s="7" t="n"/>
      <c r="Z313" s="7" t="n"/>
      <c r="AA313" s="7" t="n"/>
      <c r="AB313" s="7" t="n"/>
      <c r="AC313" s="14" t="n"/>
      <c r="AD313" s="19" t="n"/>
      <c r="AE313" s="13" t="n"/>
      <c r="AF313" s="13" t="n"/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n"/>
      <c r="C314" s="12" t="n"/>
      <c r="D314" s="11" t="n"/>
      <c r="E314" s="11" t="n"/>
      <c r="F314" s="12" t="n"/>
      <c r="G314" s="11" t="n"/>
      <c r="H314" s="18" t="n"/>
      <c r="I314" s="124" t="n"/>
      <c r="J314" s="9" t="n"/>
      <c r="K314" s="7" t="n"/>
      <c r="L314" s="7" t="n"/>
      <c r="M314" s="10" t="n"/>
      <c r="N314" s="10" t="n"/>
      <c r="O314" s="7" t="n"/>
      <c r="P314" s="7" t="n"/>
      <c r="Q314" s="10" t="n"/>
      <c r="R314" s="10" t="n"/>
      <c r="S314" s="7" t="n"/>
      <c r="T314" s="7" t="n"/>
      <c r="U314" s="10" t="n"/>
      <c r="V314" s="10" t="n"/>
      <c r="W314" s="7" t="n"/>
      <c r="X314" s="7" t="n"/>
      <c r="Y314" s="7" t="n"/>
      <c r="Z314" s="7" t="n"/>
      <c r="AA314" s="7" t="n"/>
      <c r="AB314" s="7" t="n"/>
      <c r="AC314" s="14" t="n"/>
      <c r="AD314" s="18" t="n"/>
      <c r="AE314" s="13" t="n"/>
      <c r="AF314" s="13" t="n"/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n"/>
      <c r="C315" s="12" t="n"/>
      <c r="D315" s="11" t="n"/>
      <c r="E315" s="11" t="n"/>
      <c r="F315" s="12" t="n"/>
      <c r="G315" s="11" t="n"/>
      <c r="H315" s="19" t="n"/>
      <c r="I315" s="124" t="n"/>
      <c r="J315" s="9" t="n"/>
      <c r="K315" s="7" t="n"/>
      <c r="L315" s="7" t="n"/>
      <c r="M315" s="10" t="n"/>
      <c r="N315" s="10" t="n"/>
      <c r="O315" s="7" t="n"/>
      <c r="P315" s="7" t="n"/>
      <c r="Q315" s="10" t="n"/>
      <c r="R315" s="10" t="n"/>
      <c r="S315" s="7" t="n"/>
      <c r="T315" s="7" t="n"/>
      <c r="U315" s="10" t="n"/>
      <c r="V315" s="10" t="n"/>
      <c r="W315" s="7" t="n"/>
      <c r="X315" s="7" t="n"/>
      <c r="Y315" s="7" t="n"/>
      <c r="Z315" s="7" t="n"/>
      <c r="AA315" s="7" t="n"/>
      <c r="AB315" s="7" t="n"/>
      <c r="AC315" s="14" t="n"/>
      <c r="AD315" s="19" t="n"/>
      <c r="AE315" s="13" t="n"/>
      <c r="AF315" s="13" t="n"/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n"/>
      <c r="C316" s="12" t="n"/>
      <c r="D316" s="11" t="n"/>
      <c r="E316" s="11" t="n"/>
      <c r="F316" s="12" t="n"/>
      <c r="G316" s="11" t="n"/>
      <c r="H316" s="19" t="n"/>
      <c r="I316" s="124" t="n"/>
      <c r="J316" s="9" t="n"/>
      <c r="K316" s="7" t="n"/>
      <c r="L316" s="7" t="n"/>
      <c r="M316" s="10" t="n"/>
      <c r="N316" s="10" t="n"/>
      <c r="O316" s="7" t="n"/>
      <c r="P316" s="7" t="n"/>
      <c r="Q316" s="10" t="n"/>
      <c r="R316" s="10" t="n"/>
      <c r="S316" s="7" t="n"/>
      <c r="T316" s="7" t="n"/>
      <c r="U316" s="10" t="n"/>
      <c r="V316" s="10" t="n"/>
      <c r="W316" s="7" t="n"/>
      <c r="X316" s="7" t="n"/>
      <c r="Y316" s="7" t="n"/>
      <c r="Z316" s="7" t="n"/>
      <c r="AA316" s="7" t="n"/>
      <c r="AB316" s="7" t="n"/>
      <c r="AC316" s="14" t="n"/>
      <c r="AD316" s="19" t="n"/>
      <c r="AE316" s="13" t="n"/>
      <c r="AF316" s="13" t="n"/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n"/>
      <c r="C317" s="12" t="n"/>
      <c r="D317" s="11" t="n"/>
      <c r="E317" s="11" t="n"/>
      <c r="F317" s="12" t="n"/>
      <c r="G317" s="11" t="n"/>
      <c r="H317" s="18" t="n"/>
      <c r="I317" s="124" t="n"/>
      <c r="J317" s="9" t="n"/>
      <c r="K317" s="7" t="n"/>
      <c r="L317" s="7" t="n"/>
      <c r="M317" s="10" t="n"/>
      <c r="N317" s="10" t="n"/>
      <c r="O317" s="7" t="n"/>
      <c r="P317" s="7" t="n"/>
      <c r="Q317" s="10" t="n"/>
      <c r="R317" s="10" t="n"/>
      <c r="S317" s="7" t="n"/>
      <c r="T317" s="7" t="n"/>
      <c r="U317" s="10" t="n"/>
      <c r="V317" s="10" t="n"/>
      <c r="W317" s="7" t="n"/>
      <c r="X317" s="7" t="n"/>
      <c r="Y317" s="7" t="n"/>
      <c r="Z317" s="7" t="n"/>
      <c r="AA317" s="7" t="n"/>
      <c r="AB317" s="7" t="n"/>
      <c r="AC317" s="14" t="n"/>
      <c r="AD317" s="18" t="n"/>
      <c r="AE317" s="13" t="n"/>
      <c r="AF317" s="13" t="n"/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n"/>
      <c r="C318" s="12" t="n"/>
      <c r="D318" s="11" t="n"/>
      <c r="E318" s="11" t="n"/>
      <c r="F318" s="12" t="n"/>
      <c r="G318" s="11" t="n"/>
      <c r="H318" s="19" t="n"/>
      <c r="I318" s="124" t="n"/>
      <c r="J318" s="9" t="n"/>
      <c r="K318" s="7" t="n"/>
      <c r="L318" s="7" t="n"/>
      <c r="M318" s="10" t="n"/>
      <c r="N318" s="10" t="n"/>
      <c r="O318" s="7" t="n"/>
      <c r="P318" s="7" t="n"/>
      <c r="Q318" s="10" t="n"/>
      <c r="R318" s="10" t="n"/>
      <c r="S318" s="7" t="n"/>
      <c r="T318" s="7" t="n"/>
      <c r="U318" s="10" t="n"/>
      <c r="V318" s="10" t="n"/>
      <c r="W318" s="7" t="n"/>
      <c r="X318" s="7" t="n"/>
      <c r="Y318" s="7" t="n"/>
      <c r="Z318" s="7" t="n"/>
      <c r="AA318" s="7" t="n"/>
      <c r="AB318" s="7" t="n"/>
      <c r="AC318" s="14" t="n"/>
      <c r="AD318" s="19" t="n"/>
      <c r="AE318" s="13" t="n"/>
      <c r="AF318" s="13" t="n"/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n"/>
      <c r="C319" s="12" t="n"/>
      <c r="D319" s="11" t="n"/>
      <c r="E319" s="11" t="n"/>
      <c r="F319" s="12" t="n"/>
      <c r="G319" s="11" t="n"/>
      <c r="H319" s="19" t="n"/>
      <c r="I319" s="124" t="n"/>
      <c r="J319" s="9" t="n"/>
      <c r="K319" s="7" t="n"/>
      <c r="L319" s="7" t="n"/>
      <c r="M319" s="10" t="n"/>
      <c r="N319" s="10" t="n"/>
      <c r="O319" s="7" t="n"/>
      <c r="P319" s="7" t="n"/>
      <c r="Q319" s="10" t="n"/>
      <c r="R319" s="10" t="n"/>
      <c r="S319" s="7" t="n"/>
      <c r="T319" s="7" t="n"/>
      <c r="U319" s="10" t="n"/>
      <c r="V319" s="10" t="n"/>
      <c r="W319" s="7" t="n"/>
      <c r="X319" s="7" t="n"/>
      <c r="Y319" s="7" t="n"/>
      <c r="Z319" s="7" t="n"/>
      <c r="AA319" s="7" t="n"/>
      <c r="AB319" s="7" t="n"/>
      <c r="AC319" s="14" t="n"/>
      <c r="AD319" s="19" t="n"/>
      <c r="AE319" s="13" t="n"/>
      <c r="AF319" s="13" t="n"/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n"/>
      <c r="C320" s="12" t="n"/>
      <c r="D320" s="11" t="n"/>
      <c r="E320" s="11" t="n"/>
      <c r="F320" s="12" t="n"/>
      <c r="G320" s="11" t="n"/>
      <c r="H320" s="18" t="n"/>
      <c r="I320" s="124" t="n"/>
      <c r="J320" s="9" t="n"/>
      <c r="K320" s="7" t="n"/>
      <c r="L320" s="7" t="n"/>
      <c r="M320" s="10" t="n"/>
      <c r="N320" s="10" t="n"/>
      <c r="O320" s="7" t="n"/>
      <c r="P320" s="7" t="n"/>
      <c r="Q320" s="10" t="n"/>
      <c r="R320" s="10" t="n"/>
      <c r="S320" s="7" t="n"/>
      <c r="T320" s="7" t="n"/>
      <c r="U320" s="10" t="n"/>
      <c r="V320" s="10" t="n"/>
      <c r="W320" s="7" t="n"/>
      <c r="X320" s="7" t="n"/>
      <c r="Y320" s="7" t="n"/>
      <c r="Z320" s="7" t="n"/>
      <c r="AA320" s="7" t="n"/>
      <c r="AB320" s="7" t="n"/>
      <c r="AC320" s="14" t="n"/>
      <c r="AD320" s="18" t="n"/>
      <c r="AE320" s="13" t="n"/>
      <c r="AF320" s="13" t="n"/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n"/>
      <c r="C321" s="12" t="n"/>
      <c r="D321" s="11" t="n"/>
      <c r="E321" s="11" t="n"/>
      <c r="F321" s="12" t="n"/>
      <c r="G321" s="11" t="n"/>
      <c r="H321" s="19" t="n"/>
      <c r="I321" s="124" t="n"/>
      <c r="J321" s="9" t="n"/>
      <c r="K321" s="7" t="n"/>
      <c r="L321" s="7" t="n"/>
      <c r="M321" s="10" t="n"/>
      <c r="N321" s="10" t="n"/>
      <c r="O321" s="7" t="n"/>
      <c r="P321" s="7" t="n"/>
      <c r="Q321" s="10" t="n"/>
      <c r="R321" s="10" t="n"/>
      <c r="S321" s="7" t="n"/>
      <c r="T321" s="7" t="n"/>
      <c r="U321" s="10" t="n"/>
      <c r="V321" s="10" t="n"/>
      <c r="W321" s="7" t="n"/>
      <c r="X321" s="7" t="n"/>
      <c r="Y321" s="7" t="n"/>
      <c r="Z321" s="7" t="n"/>
      <c r="AA321" s="7" t="n"/>
      <c r="AB321" s="7" t="n"/>
      <c r="AC321" s="14" t="n"/>
      <c r="AD321" s="19" t="n"/>
      <c r="AE321" s="13" t="n"/>
      <c r="AF321" s="13" t="n"/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n"/>
      <c r="C322" s="12" t="n"/>
      <c r="D322" s="11" t="n"/>
      <c r="E322" s="11" t="n"/>
      <c r="F322" s="12" t="n"/>
      <c r="G322" s="11" t="n"/>
      <c r="H322" s="19" t="n"/>
      <c r="I322" s="124" t="n"/>
      <c r="J322" s="9" t="n"/>
      <c r="K322" s="7" t="n"/>
      <c r="L322" s="7" t="n"/>
      <c r="M322" s="10" t="n"/>
      <c r="N322" s="10" t="n"/>
      <c r="O322" s="7" t="n"/>
      <c r="P322" s="7" t="n"/>
      <c r="Q322" s="10" t="n"/>
      <c r="R322" s="10" t="n"/>
      <c r="S322" s="7" t="n"/>
      <c r="T322" s="7" t="n"/>
      <c r="U322" s="10" t="n"/>
      <c r="V322" s="10" t="n"/>
      <c r="W322" s="7" t="n"/>
      <c r="X322" s="7" t="n"/>
      <c r="Y322" s="7" t="n"/>
      <c r="Z322" s="7" t="n"/>
      <c r="AA322" s="7" t="n"/>
      <c r="AB322" s="7" t="n"/>
      <c r="AC322" s="14" t="n"/>
      <c r="AD322" s="19" t="n"/>
      <c r="AE322" s="13" t="n"/>
      <c r="AF322" s="13" t="n"/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n"/>
      <c r="C323" s="12" t="n"/>
      <c r="D323" s="11" t="n"/>
      <c r="E323" s="11" t="n"/>
      <c r="F323" s="12" t="n"/>
      <c r="G323" s="11" t="n"/>
      <c r="H323" s="18" t="n"/>
      <c r="I323" s="124" t="n"/>
      <c r="J323" s="9" t="n"/>
      <c r="K323" s="7" t="n"/>
      <c r="L323" s="7" t="n"/>
      <c r="M323" s="10" t="n"/>
      <c r="N323" s="10" t="n"/>
      <c r="O323" s="7" t="n"/>
      <c r="P323" s="7" t="n"/>
      <c r="Q323" s="10" t="n"/>
      <c r="R323" s="10" t="n"/>
      <c r="S323" s="7" t="n"/>
      <c r="T323" s="7" t="n"/>
      <c r="U323" s="10" t="n"/>
      <c r="V323" s="10" t="n"/>
      <c r="W323" s="7" t="n"/>
      <c r="X323" s="7" t="n"/>
      <c r="Y323" s="7" t="n"/>
      <c r="Z323" s="7" t="n"/>
      <c r="AA323" s="7" t="n"/>
      <c r="AB323" s="7" t="n"/>
      <c r="AC323" s="14" t="n"/>
      <c r="AD323" s="18" t="n"/>
      <c r="AE323" s="13" t="n"/>
      <c r="AF323" s="13" t="n"/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n"/>
      <c r="C324" s="12" t="n"/>
      <c r="D324" s="11" t="n"/>
      <c r="E324" s="11" t="n"/>
      <c r="F324" s="12" t="n"/>
      <c r="G324" s="11" t="n"/>
      <c r="H324" s="19" t="n"/>
      <c r="I324" s="124" t="n"/>
      <c r="J324" s="9" t="n"/>
      <c r="K324" s="7" t="n"/>
      <c r="L324" s="7" t="n"/>
      <c r="M324" s="10" t="n"/>
      <c r="N324" s="10" t="n"/>
      <c r="O324" s="7" t="n"/>
      <c r="P324" s="7" t="n"/>
      <c r="Q324" s="10" t="n"/>
      <c r="R324" s="10" t="n"/>
      <c r="S324" s="7" t="n"/>
      <c r="T324" s="7" t="n"/>
      <c r="U324" s="10" t="n"/>
      <c r="V324" s="10" t="n"/>
      <c r="W324" s="7" t="n"/>
      <c r="X324" s="7" t="n"/>
      <c r="Y324" s="7" t="n"/>
      <c r="Z324" s="7" t="n"/>
      <c r="AA324" s="7" t="n"/>
      <c r="AB324" s="7" t="n"/>
      <c r="AC324" s="14" t="n"/>
      <c r="AD324" s="19" t="n"/>
      <c r="AE324" s="13" t="n"/>
      <c r="AF324" s="13" t="n"/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n"/>
      <c r="C325" s="12" t="n"/>
      <c r="D325" s="11" t="n"/>
      <c r="E325" s="11" t="n"/>
      <c r="F325" s="12" t="n"/>
      <c r="G325" s="11" t="n"/>
      <c r="H325" s="19" t="n"/>
      <c r="I325" s="124" t="n"/>
      <c r="J325" s="9" t="n"/>
      <c r="K325" s="7" t="n"/>
      <c r="L325" s="7" t="n"/>
      <c r="M325" s="10" t="n"/>
      <c r="N325" s="10" t="n"/>
      <c r="O325" s="7" t="n"/>
      <c r="P325" s="7" t="n"/>
      <c r="Q325" s="10" t="n"/>
      <c r="R325" s="10" t="n"/>
      <c r="S325" s="7" t="n"/>
      <c r="T325" s="7" t="n"/>
      <c r="U325" s="10" t="n"/>
      <c r="V325" s="10" t="n"/>
      <c r="W325" s="7" t="n"/>
      <c r="X325" s="7" t="n"/>
      <c r="Y325" s="7" t="n"/>
      <c r="Z325" s="7" t="n"/>
      <c r="AA325" s="7" t="n"/>
      <c r="AB325" s="7" t="n"/>
      <c r="AC325" s="14" t="n"/>
      <c r="AD325" s="19" t="n"/>
      <c r="AE325" s="13" t="n"/>
      <c r="AF325" s="13" t="n"/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n"/>
      <c r="C326" s="12" t="n"/>
      <c r="D326" s="11" t="n"/>
      <c r="E326" s="11" t="n"/>
      <c r="F326" s="12" t="n"/>
      <c r="G326" s="11" t="n"/>
      <c r="H326" s="18" t="n"/>
      <c r="I326" s="124" t="n"/>
      <c r="J326" s="9" t="n"/>
      <c r="K326" s="7" t="n"/>
      <c r="L326" s="7" t="n"/>
      <c r="M326" s="10" t="n"/>
      <c r="N326" s="10" t="n"/>
      <c r="O326" s="7" t="n"/>
      <c r="P326" s="7" t="n"/>
      <c r="Q326" s="10" t="n"/>
      <c r="R326" s="10" t="n"/>
      <c r="S326" s="7" t="n"/>
      <c r="T326" s="7" t="n"/>
      <c r="U326" s="10" t="n"/>
      <c r="V326" s="10" t="n"/>
      <c r="W326" s="7" t="n"/>
      <c r="X326" s="7" t="n"/>
      <c r="Y326" s="7" t="n"/>
      <c r="Z326" s="7" t="n"/>
      <c r="AA326" s="7" t="n"/>
      <c r="AB326" s="7" t="n"/>
      <c r="AC326" s="14" t="n"/>
      <c r="AD326" s="18" t="n"/>
      <c r="AE326" s="13" t="n"/>
      <c r="AF326" s="13" t="n"/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n"/>
      <c r="C327" s="12" t="n"/>
      <c r="D327" s="11" t="n"/>
      <c r="E327" s="11" t="n"/>
      <c r="F327" s="12" t="n"/>
      <c r="G327" s="11" t="n"/>
      <c r="H327" s="19" t="n"/>
      <c r="I327" s="124" t="n"/>
      <c r="J327" s="9" t="n"/>
      <c r="K327" s="7" t="n"/>
      <c r="L327" s="7" t="n"/>
      <c r="M327" s="10" t="n"/>
      <c r="N327" s="10" t="n"/>
      <c r="O327" s="7" t="n"/>
      <c r="P327" s="7" t="n"/>
      <c r="Q327" s="10" t="n"/>
      <c r="R327" s="10" t="n"/>
      <c r="S327" s="7" t="n"/>
      <c r="T327" s="7" t="n"/>
      <c r="U327" s="10" t="n"/>
      <c r="V327" s="10" t="n"/>
      <c r="W327" s="7" t="n"/>
      <c r="X327" s="7" t="n"/>
      <c r="Y327" s="7" t="n"/>
      <c r="Z327" s="7" t="n"/>
      <c r="AA327" s="7" t="n"/>
      <c r="AB327" s="7" t="n"/>
      <c r="AC327" s="14" t="n"/>
      <c r="AD327" s="19" t="n"/>
      <c r="AE327" s="13" t="n"/>
      <c r="AF327" s="13" t="n"/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n"/>
      <c r="C328" s="12" t="n"/>
      <c r="D328" s="11" t="n"/>
      <c r="E328" s="11" t="n"/>
      <c r="F328" s="12" t="n"/>
      <c r="G328" s="11" t="n"/>
      <c r="H328" s="19" t="n"/>
      <c r="I328" s="124" t="n"/>
      <c r="J328" s="9" t="n"/>
      <c r="K328" s="7" t="n"/>
      <c r="L328" s="7" t="n"/>
      <c r="M328" s="10" t="n"/>
      <c r="N328" s="10" t="n"/>
      <c r="O328" s="7" t="n"/>
      <c r="P328" s="7" t="n"/>
      <c r="Q328" s="10" t="n"/>
      <c r="R328" s="10" t="n"/>
      <c r="S328" s="7" t="n"/>
      <c r="T328" s="7" t="n"/>
      <c r="U328" s="10" t="n"/>
      <c r="V328" s="10" t="n"/>
      <c r="W328" s="7" t="n"/>
      <c r="X328" s="7" t="n"/>
      <c r="Y328" s="7" t="n"/>
      <c r="Z328" s="7" t="n"/>
      <c r="AA328" s="7" t="n"/>
      <c r="AB328" s="7" t="n"/>
      <c r="AC328" s="14" t="n"/>
      <c r="AD328" s="19" t="n"/>
      <c r="AE328" s="13" t="n"/>
      <c r="AF328" s="13" t="n"/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n"/>
      <c r="C329" s="12" t="n"/>
      <c r="D329" s="11" t="n"/>
      <c r="E329" s="11" t="n"/>
      <c r="F329" s="12" t="n"/>
      <c r="G329" s="11" t="n"/>
      <c r="H329" s="18" t="n"/>
      <c r="I329" s="124" t="n"/>
      <c r="J329" s="9" t="n"/>
      <c r="K329" s="7" t="n"/>
      <c r="L329" s="7" t="n"/>
      <c r="M329" s="10" t="n"/>
      <c r="N329" s="10" t="n"/>
      <c r="O329" s="7" t="n"/>
      <c r="P329" s="7" t="n"/>
      <c r="Q329" s="10" t="n"/>
      <c r="R329" s="10" t="n"/>
      <c r="S329" s="7" t="n"/>
      <c r="T329" s="7" t="n"/>
      <c r="U329" s="10" t="n"/>
      <c r="V329" s="10" t="n"/>
      <c r="W329" s="7" t="n"/>
      <c r="X329" s="7" t="n"/>
      <c r="Y329" s="7" t="n"/>
      <c r="Z329" s="7" t="n"/>
      <c r="AA329" s="7" t="n"/>
      <c r="AB329" s="7" t="n"/>
      <c r="AC329" s="14" t="n"/>
      <c r="AD329" s="18" t="n"/>
      <c r="AE329" s="13" t="n"/>
      <c r="AF329" s="13" t="n"/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n"/>
      <c r="C330" s="12" t="n"/>
      <c r="D330" s="11" t="n"/>
      <c r="E330" s="11" t="n"/>
      <c r="F330" s="12" t="n"/>
      <c r="G330" s="11" t="n"/>
      <c r="H330" s="19" t="n"/>
      <c r="I330" s="124" t="n"/>
      <c r="J330" s="9" t="n"/>
      <c r="K330" s="7" t="n"/>
      <c r="L330" s="7" t="n"/>
      <c r="M330" s="10" t="n"/>
      <c r="N330" s="10" t="n"/>
      <c r="O330" s="7" t="n"/>
      <c r="P330" s="7" t="n"/>
      <c r="Q330" s="10" t="n"/>
      <c r="R330" s="10" t="n"/>
      <c r="S330" s="7" t="n"/>
      <c r="T330" s="7" t="n"/>
      <c r="U330" s="10" t="n"/>
      <c r="V330" s="10" t="n"/>
      <c r="W330" s="7" t="n"/>
      <c r="X330" s="7" t="n"/>
      <c r="Y330" s="7" t="n"/>
      <c r="Z330" s="7" t="n"/>
      <c r="AA330" s="7" t="n"/>
      <c r="AB330" s="7" t="n"/>
      <c r="AC330" s="14" t="n"/>
      <c r="AD330" s="19" t="n"/>
      <c r="AE330" s="13" t="n"/>
      <c r="AF330" s="13" t="n"/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n"/>
      <c r="C331" s="12" t="n"/>
      <c r="D331" s="11" t="n"/>
      <c r="E331" s="11" t="n"/>
      <c r="F331" s="12" t="n"/>
      <c r="G331" s="11" t="n"/>
      <c r="H331" s="19" t="n"/>
      <c r="I331" s="124" t="n"/>
      <c r="J331" s="9" t="n"/>
      <c r="K331" s="7" t="n"/>
      <c r="L331" s="7" t="n"/>
      <c r="M331" s="10" t="n"/>
      <c r="N331" s="10" t="n"/>
      <c r="O331" s="7" t="n"/>
      <c r="P331" s="7" t="n"/>
      <c r="Q331" s="10" t="n"/>
      <c r="R331" s="10" t="n"/>
      <c r="S331" s="7" t="n"/>
      <c r="T331" s="7" t="n"/>
      <c r="U331" s="10" t="n"/>
      <c r="V331" s="10" t="n"/>
      <c r="W331" s="7" t="n"/>
      <c r="X331" s="7" t="n"/>
      <c r="Y331" s="7" t="n"/>
      <c r="Z331" s="7" t="n"/>
      <c r="AA331" s="7" t="n"/>
      <c r="AB331" s="7" t="n"/>
      <c r="AC331" s="14" t="n"/>
      <c r="AD331" s="19" t="n"/>
      <c r="AE331" s="13" t="n"/>
      <c r="AF331" s="13" t="n"/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n"/>
      <c r="C332" s="12" t="n"/>
      <c r="D332" s="11" t="n"/>
      <c r="E332" s="11" t="n"/>
      <c r="F332" s="12" t="n"/>
      <c r="G332" s="11" t="n"/>
      <c r="H332" s="18" t="n"/>
      <c r="I332" s="124" t="n"/>
      <c r="J332" s="9" t="n"/>
      <c r="K332" s="7" t="n"/>
      <c r="L332" s="7" t="n"/>
      <c r="M332" s="10" t="n"/>
      <c r="N332" s="10" t="n"/>
      <c r="O332" s="7" t="n"/>
      <c r="P332" s="7" t="n"/>
      <c r="Q332" s="10" t="n"/>
      <c r="R332" s="10" t="n"/>
      <c r="S332" s="7" t="n"/>
      <c r="T332" s="7" t="n"/>
      <c r="U332" s="10" t="n"/>
      <c r="V332" s="10" t="n"/>
      <c r="W332" s="7" t="n"/>
      <c r="X332" s="7" t="n"/>
      <c r="Y332" s="7" t="n"/>
      <c r="Z332" s="7" t="n"/>
      <c r="AA332" s="7" t="n"/>
      <c r="AB332" s="7" t="n"/>
      <c r="AC332" s="14" t="n"/>
      <c r="AD332" s="18" t="n"/>
      <c r="AE332" s="13" t="n"/>
      <c r="AF332" s="13" t="n"/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n"/>
      <c r="C333" s="12" t="n"/>
      <c r="D333" s="11" t="n"/>
      <c r="E333" s="11" t="n"/>
      <c r="F333" s="12" t="n"/>
      <c r="G333" s="11" t="n"/>
      <c r="H333" s="19" t="n"/>
      <c r="I333" s="124" t="n"/>
      <c r="J333" s="9" t="n"/>
      <c r="K333" s="7" t="n"/>
      <c r="L333" s="7" t="n"/>
      <c r="M333" s="10" t="n"/>
      <c r="N333" s="10" t="n"/>
      <c r="O333" s="7" t="n"/>
      <c r="P333" s="7" t="n"/>
      <c r="Q333" s="10" t="n"/>
      <c r="R333" s="10" t="n"/>
      <c r="S333" s="7" t="n"/>
      <c r="T333" s="7" t="n"/>
      <c r="U333" s="10" t="n"/>
      <c r="V333" s="10" t="n"/>
      <c r="W333" s="7" t="n"/>
      <c r="X333" s="7" t="n"/>
      <c r="Y333" s="7" t="n"/>
      <c r="Z333" s="7" t="n"/>
      <c r="AA333" s="7" t="n"/>
      <c r="AB333" s="7" t="n"/>
      <c r="AC333" s="14" t="n"/>
      <c r="AD333" s="19" t="n"/>
      <c r="AE333" s="13" t="n"/>
      <c r="AF333" s="13" t="n"/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n"/>
      <c r="C334" s="12" t="n"/>
      <c r="D334" s="11" t="n"/>
      <c r="E334" s="11" t="n"/>
      <c r="F334" s="12" t="n"/>
      <c r="G334" s="11" t="n"/>
      <c r="H334" s="19" t="n"/>
      <c r="I334" s="124" t="n"/>
      <c r="J334" s="9" t="n"/>
      <c r="K334" s="7" t="n"/>
      <c r="L334" s="7" t="n"/>
      <c r="M334" s="10" t="n"/>
      <c r="N334" s="10" t="n"/>
      <c r="O334" s="7" t="n"/>
      <c r="P334" s="7" t="n"/>
      <c r="Q334" s="10" t="n"/>
      <c r="R334" s="10" t="n"/>
      <c r="S334" s="7" t="n"/>
      <c r="T334" s="7" t="n"/>
      <c r="U334" s="10" t="n"/>
      <c r="V334" s="10" t="n"/>
      <c r="W334" s="7" t="n"/>
      <c r="X334" s="7" t="n"/>
      <c r="Y334" s="7" t="n"/>
      <c r="Z334" s="7" t="n"/>
      <c r="AA334" s="7" t="n"/>
      <c r="AB334" s="7" t="n"/>
      <c r="AC334" s="14" t="n"/>
      <c r="AD334" s="19" t="n"/>
      <c r="AE334" s="13" t="n"/>
      <c r="AF334" s="13" t="n"/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n"/>
      <c r="C335" s="12" t="n"/>
      <c r="D335" s="11" t="n"/>
      <c r="E335" s="11" t="n"/>
      <c r="F335" s="12" t="n"/>
      <c r="G335" s="11" t="n"/>
      <c r="H335" s="18" t="n"/>
      <c r="I335" s="124" t="n"/>
      <c r="J335" s="9" t="n"/>
      <c r="K335" s="7" t="n"/>
      <c r="L335" s="7" t="n"/>
      <c r="M335" s="10" t="n"/>
      <c r="N335" s="10" t="n"/>
      <c r="O335" s="7" t="n"/>
      <c r="P335" s="7" t="n"/>
      <c r="Q335" s="10" t="n"/>
      <c r="R335" s="10" t="n"/>
      <c r="S335" s="7" t="n"/>
      <c r="T335" s="7" t="n"/>
      <c r="U335" s="10" t="n"/>
      <c r="V335" s="10" t="n"/>
      <c r="W335" s="7" t="n"/>
      <c r="X335" s="7" t="n"/>
      <c r="Y335" s="7" t="n"/>
      <c r="Z335" s="7" t="n"/>
      <c r="AA335" s="7" t="n"/>
      <c r="AB335" s="7" t="n"/>
      <c r="AC335" s="14" t="n"/>
      <c r="AD335" s="18" t="n"/>
      <c r="AE335" s="13" t="n"/>
      <c r="AF335" s="13" t="n"/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n"/>
      <c r="C336" s="12" t="n"/>
      <c r="D336" s="11" t="n"/>
      <c r="E336" s="11" t="n"/>
      <c r="F336" s="12" t="n"/>
      <c r="G336" s="11" t="n"/>
      <c r="H336" s="19" t="n"/>
      <c r="I336" s="124" t="n"/>
      <c r="J336" s="9" t="n"/>
      <c r="K336" s="7" t="n"/>
      <c r="L336" s="7" t="n"/>
      <c r="M336" s="10" t="n"/>
      <c r="N336" s="10" t="n"/>
      <c r="O336" s="7" t="n"/>
      <c r="P336" s="7" t="n"/>
      <c r="Q336" s="10" t="n"/>
      <c r="R336" s="10" t="n"/>
      <c r="S336" s="7" t="n"/>
      <c r="T336" s="7" t="n"/>
      <c r="U336" s="10" t="n"/>
      <c r="V336" s="10" t="n"/>
      <c r="W336" s="7" t="n"/>
      <c r="X336" s="7" t="n"/>
      <c r="Y336" s="7" t="n"/>
      <c r="Z336" s="7" t="n"/>
      <c r="AA336" s="7" t="n"/>
      <c r="AB336" s="7" t="n"/>
      <c r="AC336" s="14" t="n"/>
      <c r="AD336" s="19" t="n"/>
      <c r="AE336" s="13" t="n"/>
      <c r="AF336" s="13" t="n"/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n"/>
      <c r="C337" s="12" t="n"/>
      <c r="D337" s="11" t="n"/>
      <c r="E337" s="11" t="n"/>
      <c r="F337" s="12" t="n"/>
      <c r="G337" s="11" t="n"/>
      <c r="H337" s="19" t="n"/>
      <c r="I337" s="124" t="n"/>
      <c r="J337" s="9" t="n"/>
      <c r="K337" s="7" t="n"/>
      <c r="L337" s="7" t="n"/>
      <c r="M337" s="10" t="n"/>
      <c r="N337" s="10" t="n"/>
      <c r="O337" s="7" t="n"/>
      <c r="P337" s="7" t="n"/>
      <c r="Q337" s="10" t="n"/>
      <c r="R337" s="10" t="n"/>
      <c r="S337" s="7" t="n"/>
      <c r="T337" s="7" t="n"/>
      <c r="U337" s="10" t="n"/>
      <c r="V337" s="10" t="n"/>
      <c r="W337" s="7" t="n"/>
      <c r="X337" s="7" t="n"/>
      <c r="Y337" s="7" t="n"/>
      <c r="Z337" s="7" t="n"/>
      <c r="AA337" s="7" t="n"/>
      <c r="AB337" s="7" t="n"/>
      <c r="AC337" s="14" t="n"/>
      <c r="AD337" s="19" t="n"/>
      <c r="AE337" s="13" t="n"/>
      <c r="AF337" s="13" t="n"/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n"/>
      <c r="C338" s="12" t="n"/>
      <c r="D338" s="11" t="n"/>
      <c r="E338" s="11" t="n"/>
      <c r="F338" s="12" t="n"/>
      <c r="G338" s="11" t="n"/>
      <c r="H338" s="18" t="n"/>
      <c r="I338" s="124" t="n"/>
      <c r="J338" s="9" t="n"/>
      <c r="K338" s="7" t="n"/>
      <c r="L338" s="7" t="n"/>
      <c r="M338" s="10" t="n"/>
      <c r="N338" s="10" t="n"/>
      <c r="O338" s="7" t="n"/>
      <c r="P338" s="7" t="n"/>
      <c r="Q338" s="10" t="n"/>
      <c r="R338" s="10" t="n"/>
      <c r="S338" s="7" t="n"/>
      <c r="T338" s="7" t="n"/>
      <c r="U338" s="10" t="n"/>
      <c r="V338" s="10" t="n"/>
      <c r="W338" s="7" t="n"/>
      <c r="X338" s="7" t="n"/>
      <c r="Y338" s="7" t="n"/>
      <c r="Z338" s="7" t="n"/>
      <c r="AA338" s="7" t="n"/>
      <c r="AB338" s="7" t="n"/>
      <c r="AC338" s="14" t="n"/>
      <c r="AD338" s="18" t="n"/>
      <c r="AE338" s="13" t="n"/>
      <c r="AF338" s="13" t="n"/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n"/>
      <c r="C339" s="12" t="n"/>
      <c r="D339" s="11" t="n"/>
      <c r="E339" s="11" t="n"/>
      <c r="F339" s="12" t="n"/>
      <c r="G339" s="11" t="n"/>
      <c r="H339" s="19" t="n"/>
      <c r="I339" s="124" t="n"/>
      <c r="J339" s="9" t="n"/>
      <c r="K339" s="7" t="n"/>
      <c r="L339" s="7" t="n"/>
      <c r="M339" s="10" t="n"/>
      <c r="N339" s="10" t="n"/>
      <c r="O339" s="7" t="n"/>
      <c r="P339" s="7" t="n"/>
      <c r="Q339" s="10" t="n"/>
      <c r="R339" s="10" t="n"/>
      <c r="S339" s="7" t="n"/>
      <c r="T339" s="7" t="n"/>
      <c r="U339" s="10" t="n"/>
      <c r="V339" s="10" t="n"/>
      <c r="W339" s="7" t="n"/>
      <c r="X339" s="7" t="n"/>
      <c r="Y339" s="7" t="n"/>
      <c r="Z339" s="7" t="n"/>
      <c r="AA339" s="7" t="n"/>
      <c r="AB339" s="7" t="n"/>
      <c r="AC339" s="14" t="n"/>
      <c r="AD339" s="19" t="n"/>
      <c r="AE339" s="13" t="n"/>
      <c r="AF339" s="13" t="n"/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n"/>
      <c r="C340" s="12" t="n"/>
      <c r="D340" s="11" t="n"/>
      <c r="E340" s="11" t="n"/>
      <c r="F340" s="12" t="n"/>
      <c r="G340" s="11" t="n"/>
      <c r="H340" s="19" t="n"/>
      <c r="I340" s="124" t="n"/>
      <c r="J340" s="9" t="n"/>
      <c r="K340" s="7" t="n"/>
      <c r="L340" s="7" t="n"/>
      <c r="M340" s="10" t="n"/>
      <c r="N340" s="10" t="n"/>
      <c r="O340" s="7" t="n"/>
      <c r="P340" s="7" t="n"/>
      <c r="Q340" s="10" t="n"/>
      <c r="R340" s="10" t="n"/>
      <c r="S340" s="7" t="n"/>
      <c r="T340" s="7" t="n"/>
      <c r="U340" s="10" t="n"/>
      <c r="V340" s="10" t="n"/>
      <c r="W340" s="7" t="n"/>
      <c r="X340" s="7" t="n"/>
      <c r="Y340" s="7" t="n"/>
      <c r="Z340" s="7" t="n"/>
      <c r="AA340" s="7" t="n"/>
      <c r="AB340" s="7" t="n"/>
      <c r="AC340" s="14" t="n"/>
      <c r="AD340" s="19" t="n"/>
      <c r="AE340" s="13" t="n"/>
      <c r="AF340" s="13" t="n"/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n"/>
      <c r="C341" s="12" t="n"/>
      <c r="D341" s="11" t="n"/>
      <c r="E341" s="11" t="n"/>
      <c r="F341" s="12" t="n"/>
      <c r="G341" s="11" t="n"/>
      <c r="H341" s="18" t="n"/>
      <c r="I341" s="124" t="n"/>
      <c r="J341" s="9" t="n"/>
      <c r="K341" s="7" t="n"/>
      <c r="L341" s="7" t="n"/>
      <c r="M341" s="10" t="n"/>
      <c r="N341" s="10" t="n"/>
      <c r="O341" s="7" t="n"/>
      <c r="P341" s="7" t="n"/>
      <c r="Q341" s="10" t="n"/>
      <c r="R341" s="10" t="n"/>
      <c r="S341" s="7" t="n"/>
      <c r="T341" s="7" t="n"/>
      <c r="U341" s="10" t="n"/>
      <c r="V341" s="10" t="n"/>
      <c r="W341" s="7" t="n"/>
      <c r="X341" s="7" t="n"/>
      <c r="Y341" s="7" t="n"/>
      <c r="Z341" s="7" t="n"/>
      <c r="AA341" s="7" t="n"/>
      <c r="AB341" s="7" t="n"/>
      <c r="AC341" s="14" t="n"/>
      <c r="AD341" s="18" t="n"/>
      <c r="AE341" s="13" t="n"/>
      <c r="AF341" s="13" t="n"/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n"/>
      <c r="C342" s="12" t="n"/>
      <c r="D342" s="11" t="n"/>
      <c r="E342" s="11" t="n"/>
      <c r="F342" s="12" t="n"/>
      <c r="G342" s="11" t="n"/>
      <c r="H342" s="19" t="n"/>
      <c r="I342" s="124" t="n"/>
      <c r="J342" s="9" t="n"/>
      <c r="K342" s="7" t="n"/>
      <c r="L342" s="7" t="n"/>
      <c r="M342" s="10" t="n"/>
      <c r="N342" s="10" t="n"/>
      <c r="O342" s="7" t="n"/>
      <c r="P342" s="7" t="n"/>
      <c r="Q342" s="10" t="n"/>
      <c r="R342" s="10" t="n"/>
      <c r="S342" s="7" t="n"/>
      <c r="T342" s="7" t="n"/>
      <c r="U342" s="10" t="n"/>
      <c r="V342" s="10" t="n"/>
      <c r="W342" s="7" t="n"/>
      <c r="X342" s="7" t="n"/>
      <c r="Y342" s="7" t="n"/>
      <c r="Z342" s="7" t="n"/>
      <c r="AA342" s="7" t="n"/>
      <c r="AB342" s="7" t="n"/>
      <c r="AC342" s="14" t="n"/>
      <c r="AD342" s="19" t="n"/>
      <c r="AE342" s="13" t="n"/>
      <c r="AF342" s="13" t="n"/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n"/>
      <c r="C343" s="12" t="n"/>
      <c r="D343" s="11" t="n"/>
      <c r="E343" s="11" t="n"/>
      <c r="F343" s="12" t="n"/>
      <c r="G343" s="11" t="n"/>
      <c r="H343" s="19" t="n"/>
      <c r="I343" s="124" t="n"/>
      <c r="J343" s="9" t="n"/>
      <c r="K343" s="7" t="n"/>
      <c r="L343" s="7" t="n"/>
      <c r="M343" s="10" t="n"/>
      <c r="N343" s="10" t="n"/>
      <c r="O343" s="7" t="n"/>
      <c r="P343" s="7" t="n"/>
      <c r="Q343" s="10" t="n"/>
      <c r="R343" s="10" t="n"/>
      <c r="S343" s="7" t="n"/>
      <c r="T343" s="7" t="n"/>
      <c r="U343" s="10" t="n"/>
      <c r="V343" s="10" t="n"/>
      <c r="W343" s="7" t="n"/>
      <c r="X343" s="7" t="n"/>
      <c r="Y343" s="7" t="n"/>
      <c r="Z343" s="7" t="n"/>
      <c r="AA343" s="7" t="n"/>
      <c r="AB343" s="7" t="n"/>
      <c r="AC343" s="14" t="n"/>
      <c r="AD343" s="19" t="n"/>
      <c r="AE343" s="13" t="n"/>
      <c r="AF343" s="13" t="n"/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n"/>
      <c r="C344" s="12" t="n"/>
      <c r="D344" s="11" t="n"/>
      <c r="E344" s="11" t="n"/>
      <c r="F344" s="12" t="n"/>
      <c r="G344" s="11" t="n"/>
      <c r="H344" s="18" t="n"/>
      <c r="I344" s="124" t="n"/>
      <c r="J344" s="9" t="n"/>
      <c r="K344" s="7" t="n"/>
      <c r="L344" s="7" t="n"/>
      <c r="M344" s="10" t="n"/>
      <c r="N344" s="10" t="n"/>
      <c r="O344" s="7" t="n"/>
      <c r="P344" s="7" t="n"/>
      <c r="Q344" s="10" t="n"/>
      <c r="R344" s="10" t="n"/>
      <c r="S344" s="7" t="n"/>
      <c r="T344" s="7" t="n"/>
      <c r="U344" s="10" t="n"/>
      <c r="V344" s="10" t="n"/>
      <c r="W344" s="7" t="n"/>
      <c r="X344" s="7" t="n"/>
      <c r="Y344" s="7" t="n"/>
      <c r="Z344" s="7" t="n"/>
      <c r="AA344" s="7" t="n"/>
      <c r="AB344" s="7" t="n"/>
      <c r="AC344" s="14" t="n"/>
      <c r="AD344" s="18" t="n"/>
      <c r="AE344" s="13" t="n"/>
      <c r="AF344" s="13" t="n"/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n"/>
      <c r="C345" s="12" t="n"/>
      <c r="D345" s="11" t="n"/>
      <c r="E345" s="11" t="n"/>
      <c r="F345" s="12" t="n"/>
      <c r="G345" s="11" t="n"/>
      <c r="H345" s="19" t="n"/>
      <c r="I345" s="124" t="n"/>
      <c r="J345" s="9" t="n"/>
      <c r="K345" s="7" t="n"/>
      <c r="L345" s="7" t="n"/>
      <c r="M345" s="10" t="n"/>
      <c r="N345" s="10" t="n"/>
      <c r="O345" s="7" t="n"/>
      <c r="P345" s="7" t="n"/>
      <c r="Q345" s="10" t="n"/>
      <c r="R345" s="10" t="n"/>
      <c r="S345" s="7" t="n"/>
      <c r="T345" s="7" t="n"/>
      <c r="U345" s="10" t="n"/>
      <c r="V345" s="10" t="n"/>
      <c r="W345" s="7" t="n"/>
      <c r="X345" s="7" t="n"/>
      <c r="Y345" s="7" t="n"/>
      <c r="Z345" s="7" t="n"/>
      <c r="AA345" s="7" t="n"/>
      <c r="AB345" s="7" t="n"/>
      <c r="AC345" s="14" t="n"/>
      <c r="AD345" s="19" t="n"/>
      <c r="AE345" s="13" t="n"/>
      <c r="AF345" s="13" t="n"/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n"/>
      <c r="C346" s="12" t="n"/>
      <c r="D346" s="11" t="n"/>
      <c r="E346" s="11" t="n"/>
      <c r="F346" s="12" t="n"/>
      <c r="G346" s="11" t="n"/>
      <c r="H346" s="19" t="n"/>
      <c r="I346" s="124" t="n"/>
      <c r="J346" s="9" t="n"/>
      <c r="K346" s="7" t="n"/>
      <c r="L346" s="7" t="n"/>
      <c r="M346" s="10" t="n"/>
      <c r="N346" s="10" t="n"/>
      <c r="O346" s="7" t="n"/>
      <c r="P346" s="7" t="n"/>
      <c r="Q346" s="10" t="n"/>
      <c r="R346" s="10" t="n"/>
      <c r="S346" s="7" t="n"/>
      <c r="T346" s="7" t="n"/>
      <c r="U346" s="10" t="n"/>
      <c r="V346" s="10" t="n"/>
      <c r="W346" s="7" t="n"/>
      <c r="X346" s="7" t="n"/>
      <c r="Y346" s="7" t="n"/>
      <c r="Z346" s="7" t="n"/>
      <c r="AA346" s="7" t="n"/>
      <c r="AB346" s="7" t="n"/>
      <c r="AC346" s="14" t="n"/>
      <c r="AD346" s="19" t="n"/>
      <c r="AE346" s="13" t="n"/>
      <c r="AF346" s="13" t="n"/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n"/>
      <c r="C347" s="12" t="n"/>
      <c r="D347" s="11" t="n"/>
      <c r="E347" s="11" t="n"/>
      <c r="F347" s="12" t="n"/>
      <c r="G347" s="11" t="n"/>
      <c r="H347" s="18" t="n"/>
      <c r="I347" s="124" t="n"/>
      <c r="J347" s="9" t="n"/>
      <c r="K347" s="7" t="n"/>
      <c r="L347" s="7" t="n"/>
      <c r="M347" s="10" t="n"/>
      <c r="N347" s="10" t="n"/>
      <c r="O347" s="7" t="n"/>
      <c r="P347" s="7" t="n"/>
      <c r="Q347" s="10" t="n"/>
      <c r="R347" s="10" t="n"/>
      <c r="S347" s="7" t="n"/>
      <c r="T347" s="7" t="n"/>
      <c r="U347" s="10" t="n"/>
      <c r="V347" s="10" t="n"/>
      <c r="W347" s="7" t="n"/>
      <c r="X347" s="7" t="n"/>
      <c r="Y347" s="7" t="n"/>
      <c r="Z347" s="7" t="n"/>
      <c r="AA347" s="7" t="n"/>
      <c r="AB347" s="7" t="n"/>
      <c r="AC347" s="14" t="n"/>
      <c r="AD347" s="18" t="n"/>
      <c r="AE347" s="13" t="n"/>
      <c r="AF347" s="13" t="n"/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n"/>
      <c r="C348" s="12" t="n"/>
      <c r="D348" s="11" t="n"/>
      <c r="E348" s="11" t="n"/>
      <c r="F348" s="12" t="n"/>
      <c r="G348" s="11" t="n"/>
      <c r="H348" s="19" t="n"/>
      <c r="I348" s="124" t="n"/>
      <c r="J348" s="9" t="n"/>
      <c r="K348" s="7" t="n"/>
      <c r="L348" s="7" t="n"/>
      <c r="M348" s="10" t="n"/>
      <c r="N348" s="10" t="n"/>
      <c r="O348" s="7" t="n"/>
      <c r="P348" s="7" t="n"/>
      <c r="Q348" s="10" t="n"/>
      <c r="R348" s="10" t="n"/>
      <c r="S348" s="7" t="n"/>
      <c r="T348" s="7" t="n"/>
      <c r="U348" s="10" t="n"/>
      <c r="V348" s="10" t="n"/>
      <c r="W348" s="7" t="n"/>
      <c r="X348" s="7" t="n"/>
      <c r="Y348" s="7" t="n"/>
      <c r="Z348" s="7" t="n"/>
      <c r="AA348" s="7" t="n"/>
      <c r="AB348" s="7" t="n"/>
      <c r="AC348" s="14" t="n"/>
      <c r="AD348" s="19" t="n"/>
      <c r="AE348" s="13" t="n"/>
      <c r="AF348" s="13" t="n"/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n"/>
      <c r="C349" s="12" t="n"/>
      <c r="D349" s="11" t="n"/>
      <c r="E349" s="11" t="n"/>
      <c r="F349" s="12" t="n"/>
      <c r="G349" s="11" t="n"/>
      <c r="H349" s="19" t="n"/>
      <c r="I349" s="124" t="n"/>
      <c r="J349" s="9" t="n"/>
      <c r="K349" s="7" t="n"/>
      <c r="L349" s="7" t="n"/>
      <c r="M349" s="10" t="n"/>
      <c r="N349" s="10" t="n"/>
      <c r="O349" s="7" t="n"/>
      <c r="P349" s="7" t="n"/>
      <c r="Q349" s="10" t="n"/>
      <c r="R349" s="10" t="n"/>
      <c r="S349" s="7" t="n"/>
      <c r="T349" s="7" t="n"/>
      <c r="U349" s="10" t="n"/>
      <c r="V349" s="10" t="n"/>
      <c r="W349" s="7" t="n"/>
      <c r="X349" s="7" t="n"/>
      <c r="Y349" s="7" t="n"/>
      <c r="Z349" s="7" t="n"/>
      <c r="AA349" s="7" t="n"/>
      <c r="AB349" s="7" t="n"/>
      <c r="AC349" s="14" t="n"/>
      <c r="AD349" s="19" t="n"/>
      <c r="AE349" s="13" t="n"/>
      <c r="AF349" s="13" t="n"/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n"/>
      <c r="C350" s="12" t="n"/>
      <c r="D350" s="11" t="n"/>
      <c r="E350" s="11" t="n"/>
      <c r="F350" s="12" t="n"/>
      <c r="G350" s="11" t="n"/>
      <c r="H350" s="18" t="n"/>
      <c r="I350" s="124" t="n"/>
      <c r="J350" s="9" t="n"/>
      <c r="K350" s="7" t="n"/>
      <c r="L350" s="7" t="n"/>
      <c r="M350" s="10" t="n"/>
      <c r="N350" s="10" t="n"/>
      <c r="O350" s="7" t="n"/>
      <c r="P350" s="7" t="n"/>
      <c r="Q350" s="10" t="n"/>
      <c r="R350" s="10" t="n"/>
      <c r="S350" s="7" t="n"/>
      <c r="T350" s="7" t="n"/>
      <c r="U350" s="10" t="n"/>
      <c r="V350" s="10" t="n"/>
      <c r="W350" s="7" t="n"/>
      <c r="X350" s="7" t="n"/>
      <c r="Y350" s="7" t="n"/>
      <c r="Z350" s="7" t="n"/>
      <c r="AA350" s="7" t="n"/>
      <c r="AB350" s="7" t="n"/>
      <c r="AC350" s="14" t="n"/>
      <c r="AD350" s="18" t="n"/>
      <c r="AE350" s="13" t="n"/>
      <c r="AF350" s="13" t="n"/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n"/>
      <c r="C351" s="12" t="n"/>
      <c r="D351" s="11" t="n"/>
      <c r="E351" s="11" t="n"/>
      <c r="F351" s="12" t="n"/>
      <c r="G351" s="11" t="n"/>
      <c r="H351" s="19" t="n"/>
      <c r="I351" s="124" t="n"/>
      <c r="J351" s="9" t="n"/>
      <c r="K351" s="7" t="n"/>
      <c r="L351" s="7" t="n"/>
      <c r="M351" s="10" t="n"/>
      <c r="N351" s="10" t="n"/>
      <c r="O351" s="7" t="n"/>
      <c r="P351" s="7" t="n"/>
      <c r="Q351" s="10" t="n"/>
      <c r="R351" s="10" t="n"/>
      <c r="S351" s="7" t="n"/>
      <c r="T351" s="7" t="n"/>
      <c r="U351" s="10" t="n"/>
      <c r="V351" s="10" t="n"/>
      <c r="W351" s="7" t="n"/>
      <c r="X351" s="7" t="n"/>
      <c r="Y351" s="7" t="n"/>
      <c r="Z351" s="7" t="n"/>
      <c r="AA351" s="7" t="n"/>
      <c r="AB351" s="7" t="n"/>
      <c r="AC351" s="14" t="n"/>
      <c r="AD351" s="19" t="n"/>
      <c r="AE351" s="13" t="n"/>
      <c r="AF351" s="13" t="n"/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n"/>
      <c r="C352" s="12" t="n"/>
      <c r="D352" s="11" t="n"/>
      <c r="E352" s="11" t="n"/>
      <c r="F352" s="12" t="n"/>
      <c r="G352" s="11" t="n"/>
      <c r="H352" s="19" t="n"/>
      <c r="I352" s="124" t="n"/>
      <c r="J352" s="9" t="n"/>
      <c r="K352" s="7" t="n"/>
      <c r="L352" s="7" t="n"/>
      <c r="M352" s="10" t="n"/>
      <c r="N352" s="10" t="n"/>
      <c r="O352" s="7" t="n"/>
      <c r="P352" s="7" t="n"/>
      <c r="Q352" s="10" t="n"/>
      <c r="R352" s="10" t="n"/>
      <c r="S352" s="7" t="n"/>
      <c r="T352" s="7" t="n"/>
      <c r="U352" s="10" t="n"/>
      <c r="V352" s="10" t="n"/>
      <c r="W352" s="7" t="n"/>
      <c r="X352" s="7" t="n"/>
      <c r="Y352" s="7" t="n"/>
      <c r="Z352" s="7" t="n"/>
      <c r="AA352" s="7" t="n"/>
      <c r="AB352" s="7" t="n"/>
      <c r="AC352" s="14" t="n"/>
      <c r="AD352" s="19" t="n"/>
      <c r="AE352" s="13" t="n"/>
      <c r="AF352" s="13" t="n"/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n"/>
      <c r="C353" s="12" t="n"/>
      <c r="D353" s="11" t="n"/>
      <c r="E353" s="11" t="n"/>
      <c r="F353" s="12" t="n"/>
      <c r="G353" s="11" t="n"/>
      <c r="H353" s="18" t="n"/>
      <c r="I353" s="124" t="n"/>
      <c r="J353" s="9" t="n"/>
      <c r="K353" s="7" t="n"/>
      <c r="L353" s="7" t="n"/>
      <c r="M353" s="10" t="n"/>
      <c r="N353" s="10" t="n"/>
      <c r="O353" s="7" t="n"/>
      <c r="P353" s="7" t="n"/>
      <c r="Q353" s="10" t="n"/>
      <c r="R353" s="10" t="n"/>
      <c r="S353" s="7" t="n"/>
      <c r="T353" s="7" t="n"/>
      <c r="U353" s="10" t="n"/>
      <c r="V353" s="10" t="n"/>
      <c r="W353" s="7" t="n"/>
      <c r="X353" s="7" t="n"/>
      <c r="Y353" s="7" t="n"/>
      <c r="Z353" s="7" t="n"/>
      <c r="AA353" s="7" t="n"/>
      <c r="AB353" s="7" t="n"/>
      <c r="AC353" s="14" t="n"/>
      <c r="AD353" s="18" t="n"/>
      <c r="AE353" s="13" t="n"/>
      <c r="AF353" s="13" t="n"/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n"/>
      <c r="C354" s="12" t="n"/>
      <c r="D354" s="11" t="n"/>
      <c r="E354" s="11" t="n"/>
      <c r="F354" s="12" t="n"/>
      <c r="G354" s="11" t="n"/>
      <c r="H354" s="19" t="n"/>
      <c r="I354" s="124" t="n"/>
      <c r="J354" s="9" t="n"/>
      <c r="K354" s="7" t="n"/>
      <c r="L354" s="7" t="n"/>
      <c r="M354" s="10" t="n"/>
      <c r="N354" s="10" t="n"/>
      <c r="O354" s="7" t="n"/>
      <c r="P354" s="7" t="n"/>
      <c r="Q354" s="10" t="n"/>
      <c r="R354" s="10" t="n"/>
      <c r="S354" s="7" t="n"/>
      <c r="T354" s="7" t="n"/>
      <c r="U354" s="10" t="n"/>
      <c r="V354" s="10" t="n"/>
      <c r="W354" s="7" t="n"/>
      <c r="X354" s="7" t="n"/>
      <c r="Y354" s="7" t="n"/>
      <c r="Z354" s="7" t="n"/>
      <c r="AA354" s="7" t="n"/>
      <c r="AB354" s="7" t="n"/>
      <c r="AC354" s="14" t="n"/>
      <c r="AD354" s="19" t="n"/>
      <c r="AE354" s="13" t="n"/>
      <c r="AF354" s="13" t="n"/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n"/>
      <c r="C355" s="12" t="n"/>
      <c r="D355" s="11" t="n"/>
      <c r="E355" s="11" t="n"/>
      <c r="F355" s="12" t="n"/>
      <c r="G355" s="11" t="n"/>
      <c r="H355" s="19" t="n"/>
      <c r="I355" s="124" t="n"/>
      <c r="J355" s="9" t="n"/>
      <c r="K355" s="7" t="n"/>
      <c r="L355" s="7" t="n"/>
      <c r="M355" s="10" t="n"/>
      <c r="N355" s="10" t="n"/>
      <c r="O355" s="7" t="n"/>
      <c r="P355" s="7" t="n"/>
      <c r="Q355" s="10" t="n"/>
      <c r="R355" s="10" t="n"/>
      <c r="S355" s="7" t="n"/>
      <c r="T355" s="7" t="n"/>
      <c r="U355" s="10" t="n"/>
      <c r="V355" s="10" t="n"/>
      <c r="W355" s="7" t="n"/>
      <c r="X355" s="7" t="n"/>
      <c r="Y355" s="7" t="n"/>
      <c r="Z355" s="7" t="n"/>
      <c r="AA355" s="7" t="n"/>
      <c r="AB355" s="7" t="n"/>
      <c r="AC355" s="14" t="n"/>
      <c r="AD355" s="19" t="n"/>
      <c r="AE355" s="13" t="n"/>
      <c r="AF355" s="13" t="n"/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n"/>
      <c r="C356" s="12" t="n"/>
      <c r="D356" s="11" t="n"/>
      <c r="E356" s="11" t="n"/>
      <c r="F356" s="12" t="n"/>
      <c r="G356" s="11" t="n"/>
      <c r="H356" s="18" t="n"/>
      <c r="I356" s="124" t="n"/>
      <c r="J356" s="9" t="n"/>
      <c r="K356" s="7" t="n"/>
      <c r="L356" s="7" t="n"/>
      <c r="M356" s="10" t="n"/>
      <c r="N356" s="10" t="n"/>
      <c r="O356" s="7" t="n"/>
      <c r="P356" s="7" t="n"/>
      <c r="Q356" s="10" t="n"/>
      <c r="R356" s="10" t="n"/>
      <c r="S356" s="7" t="n"/>
      <c r="T356" s="7" t="n"/>
      <c r="U356" s="10" t="n"/>
      <c r="V356" s="10" t="n"/>
      <c r="W356" s="7" t="n"/>
      <c r="X356" s="7" t="n"/>
      <c r="Y356" s="7" t="n"/>
      <c r="Z356" s="7" t="n"/>
      <c r="AA356" s="7" t="n"/>
      <c r="AB356" s="7" t="n"/>
      <c r="AC356" s="14" t="n"/>
      <c r="AD356" s="18" t="n"/>
      <c r="AE356" s="13" t="n"/>
      <c r="AF356" s="13" t="n"/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n"/>
      <c r="C357" s="12" t="n"/>
      <c r="D357" s="11" t="n"/>
      <c r="E357" s="11" t="n"/>
      <c r="F357" s="12" t="n"/>
      <c r="G357" s="11" t="n"/>
      <c r="H357" s="19" t="n"/>
      <c r="I357" s="124" t="n"/>
      <c r="J357" s="9" t="n"/>
      <c r="K357" s="7" t="n"/>
      <c r="L357" s="7" t="n"/>
      <c r="M357" s="10" t="n"/>
      <c r="N357" s="10" t="n"/>
      <c r="O357" s="7" t="n"/>
      <c r="P357" s="7" t="n"/>
      <c r="Q357" s="10" t="n"/>
      <c r="R357" s="10" t="n"/>
      <c r="S357" s="7" t="n"/>
      <c r="T357" s="7" t="n"/>
      <c r="U357" s="10" t="n"/>
      <c r="V357" s="10" t="n"/>
      <c r="W357" s="7" t="n"/>
      <c r="X357" s="7" t="n"/>
      <c r="Y357" s="7" t="n"/>
      <c r="Z357" s="7" t="n"/>
      <c r="AA357" s="7" t="n"/>
      <c r="AB357" s="7" t="n"/>
      <c r="AC357" s="14" t="n"/>
      <c r="AD357" s="19" t="n"/>
      <c r="AE357" s="13" t="n"/>
      <c r="AF357" s="13" t="n"/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n"/>
      <c r="C358" s="12" t="n"/>
      <c r="D358" s="11" t="n"/>
      <c r="E358" s="11" t="n"/>
      <c r="F358" s="12" t="n"/>
      <c r="G358" s="11" t="n"/>
      <c r="H358" s="19" t="n"/>
      <c r="I358" s="124" t="n"/>
      <c r="J358" s="9" t="n"/>
      <c r="K358" s="7" t="n"/>
      <c r="L358" s="7" t="n"/>
      <c r="M358" s="10" t="n"/>
      <c r="N358" s="10" t="n"/>
      <c r="O358" s="7" t="n"/>
      <c r="P358" s="7" t="n"/>
      <c r="Q358" s="10" t="n"/>
      <c r="R358" s="10" t="n"/>
      <c r="S358" s="7" t="n"/>
      <c r="T358" s="7" t="n"/>
      <c r="U358" s="10" t="n"/>
      <c r="V358" s="10" t="n"/>
      <c r="W358" s="7" t="n"/>
      <c r="X358" s="7" t="n"/>
      <c r="Y358" s="7" t="n"/>
      <c r="Z358" s="7" t="n"/>
      <c r="AA358" s="7" t="n"/>
      <c r="AB358" s="7" t="n"/>
      <c r="AC358" s="14" t="n"/>
      <c r="AD358" s="19" t="n"/>
      <c r="AE358" s="13" t="n"/>
      <c r="AF358" s="13" t="n"/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n"/>
      <c r="C359" s="12" t="n"/>
      <c r="D359" s="11" t="n"/>
      <c r="E359" s="11" t="n"/>
      <c r="F359" s="12" t="n"/>
      <c r="G359" s="11" t="n"/>
      <c r="H359" s="18" t="n"/>
      <c r="I359" s="124" t="n"/>
      <c r="J359" s="9" t="n"/>
      <c r="K359" s="7" t="n"/>
      <c r="L359" s="7" t="n"/>
      <c r="M359" s="10" t="n"/>
      <c r="N359" s="10" t="n"/>
      <c r="O359" s="7" t="n"/>
      <c r="P359" s="7" t="n"/>
      <c r="Q359" s="10" t="n"/>
      <c r="R359" s="10" t="n"/>
      <c r="S359" s="7" t="n"/>
      <c r="T359" s="7" t="n"/>
      <c r="U359" s="10" t="n"/>
      <c r="V359" s="10" t="n"/>
      <c r="W359" s="7" t="n"/>
      <c r="X359" s="7" t="n"/>
      <c r="Y359" s="7" t="n"/>
      <c r="Z359" s="7" t="n"/>
      <c r="AA359" s="7" t="n"/>
      <c r="AB359" s="7" t="n"/>
      <c r="AC359" s="14" t="n"/>
      <c r="AD359" s="18" t="n"/>
      <c r="AE359" s="13" t="n"/>
      <c r="AF359" s="13" t="n"/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n"/>
      <c r="C360" s="12" t="n"/>
      <c r="D360" s="11" t="n"/>
      <c r="E360" s="11" t="n"/>
      <c r="F360" s="12" t="n"/>
      <c r="G360" s="11" t="n"/>
      <c r="H360" s="19" t="n"/>
      <c r="I360" s="124" t="n"/>
      <c r="J360" s="9" t="n"/>
      <c r="K360" s="7" t="n"/>
      <c r="L360" s="7" t="n"/>
      <c r="M360" s="10" t="n"/>
      <c r="N360" s="10" t="n"/>
      <c r="O360" s="7" t="n"/>
      <c r="P360" s="7" t="n"/>
      <c r="Q360" s="10" t="n"/>
      <c r="R360" s="10" t="n"/>
      <c r="S360" s="7" t="n"/>
      <c r="T360" s="7" t="n"/>
      <c r="U360" s="10" t="n"/>
      <c r="V360" s="10" t="n"/>
      <c r="W360" s="7" t="n"/>
      <c r="X360" s="7" t="n"/>
      <c r="Y360" s="7" t="n"/>
      <c r="Z360" s="7" t="n"/>
      <c r="AA360" s="7" t="n"/>
      <c r="AB360" s="7" t="n"/>
      <c r="AC360" s="14" t="n"/>
      <c r="AD360" s="19" t="n"/>
      <c r="AE360" s="13" t="n"/>
      <c r="AF360" s="13" t="n"/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n"/>
      <c r="C361" s="12" t="n"/>
      <c r="D361" s="11" t="n"/>
      <c r="E361" s="11" t="n"/>
      <c r="F361" s="12" t="n"/>
      <c r="G361" s="11" t="n"/>
      <c r="H361" s="19" t="n"/>
      <c r="I361" s="124" t="n"/>
      <c r="J361" s="9" t="n"/>
      <c r="K361" s="7" t="n"/>
      <c r="L361" s="7" t="n"/>
      <c r="M361" s="10" t="n"/>
      <c r="N361" s="10" t="n"/>
      <c r="O361" s="7" t="n"/>
      <c r="P361" s="7" t="n"/>
      <c r="Q361" s="10" t="n"/>
      <c r="R361" s="10" t="n"/>
      <c r="S361" s="7" t="n"/>
      <c r="T361" s="7" t="n"/>
      <c r="U361" s="10" t="n"/>
      <c r="V361" s="10" t="n"/>
      <c r="W361" s="7" t="n"/>
      <c r="X361" s="7" t="n"/>
      <c r="Y361" s="7" t="n"/>
      <c r="Z361" s="7" t="n"/>
      <c r="AA361" s="7" t="n"/>
      <c r="AB361" s="7" t="n"/>
      <c r="AC361" s="14" t="n"/>
      <c r="AD361" s="19" t="n"/>
      <c r="AE361" s="13" t="n"/>
      <c r="AF361" s="13" t="n"/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n"/>
      <c r="C362" s="12" t="n"/>
      <c r="D362" s="11" t="n"/>
      <c r="E362" s="11" t="n"/>
      <c r="F362" s="12" t="n"/>
      <c r="G362" s="11" t="n"/>
      <c r="H362" s="18" t="n"/>
      <c r="I362" s="124" t="n"/>
      <c r="J362" s="9" t="n"/>
      <c r="K362" s="7" t="n"/>
      <c r="L362" s="7" t="n"/>
      <c r="M362" s="10" t="n"/>
      <c r="N362" s="10" t="n"/>
      <c r="O362" s="7" t="n"/>
      <c r="P362" s="7" t="n"/>
      <c r="Q362" s="10" t="n"/>
      <c r="R362" s="10" t="n"/>
      <c r="S362" s="7" t="n"/>
      <c r="T362" s="7" t="n"/>
      <c r="U362" s="10" t="n"/>
      <c r="V362" s="10" t="n"/>
      <c r="W362" s="7" t="n"/>
      <c r="X362" s="7" t="n"/>
      <c r="Y362" s="7" t="n"/>
      <c r="Z362" s="7" t="n"/>
      <c r="AA362" s="7" t="n"/>
      <c r="AB362" s="7" t="n"/>
      <c r="AC362" s="14" t="n"/>
      <c r="AD362" s="18" t="n"/>
      <c r="AE362" s="13" t="n"/>
      <c r="AF362" s="13" t="n"/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n"/>
      <c r="C363" s="12" t="n"/>
      <c r="D363" s="11" t="n"/>
      <c r="E363" s="11" t="n"/>
      <c r="F363" s="12" t="n"/>
      <c r="G363" s="11" t="n"/>
      <c r="H363" s="19" t="n"/>
      <c r="I363" s="124" t="n"/>
      <c r="J363" s="9" t="n"/>
      <c r="K363" s="7" t="n"/>
      <c r="L363" s="7" t="n"/>
      <c r="M363" s="10" t="n"/>
      <c r="N363" s="10" t="n"/>
      <c r="O363" s="7" t="n"/>
      <c r="P363" s="7" t="n"/>
      <c r="Q363" s="10" t="n"/>
      <c r="R363" s="10" t="n"/>
      <c r="S363" s="7" t="n"/>
      <c r="T363" s="7" t="n"/>
      <c r="U363" s="10" t="n"/>
      <c r="V363" s="10" t="n"/>
      <c r="W363" s="7" t="n"/>
      <c r="X363" s="7" t="n"/>
      <c r="Y363" s="7" t="n"/>
      <c r="Z363" s="7" t="n"/>
      <c r="AA363" s="7" t="n"/>
      <c r="AB363" s="7" t="n"/>
      <c r="AC363" s="14" t="n"/>
      <c r="AD363" s="19" t="n"/>
      <c r="AE363" s="13" t="n"/>
      <c r="AF363" s="13" t="n"/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n"/>
      <c r="C364" s="12" t="n"/>
      <c r="D364" s="11" t="n"/>
      <c r="E364" s="11" t="n"/>
      <c r="F364" s="12" t="n"/>
      <c r="G364" s="11" t="n"/>
      <c r="H364" s="19" t="n"/>
      <c r="I364" s="124" t="n"/>
      <c r="J364" s="9" t="n"/>
      <c r="K364" s="7" t="n"/>
      <c r="L364" s="7" t="n"/>
      <c r="M364" s="10" t="n"/>
      <c r="N364" s="10" t="n"/>
      <c r="O364" s="7" t="n"/>
      <c r="P364" s="7" t="n"/>
      <c r="Q364" s="10" t="n"/>
      <c r="R364" s="10" t="n"/>
      <c r="S364" s="7" t="n"/>
      <c r="T364" s="7" t="n"/>
      <c r="U364" s="10" t="n"/>
      <c r="V364" s="10" t="n"/>
      <c r="W364" s="7" t="n"/>
      <c r="X364" s="7" t="n"/>
      <c r="Y364" s="7" t="n"/>
      <c r="Z364" s="7" t="n"/>
      <c r="AA364" s="7" t="n"/>
      <c r="AB364" s="7" t="n"/>
      <c r="AC364" s="14" t="n"/>
      <c r="AD364" s="19" t="n"/>
      <c r="AE364" s="13" t="n"/>
      <c r="AF364" s="13" t="n"/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n"/>
      <c r="C365" s="12" t="n"/>
      <c r="D365" s="11" t="n"/>
      <c r="E365" s="11" t="n"/>
      <c r="F365" s="12" t="n"/>
      <c r="G365" s="11" t="n"/>
      <c r="H365" s="18" t="n"/>
      <c r="I365" s="124" t="n"/>
      <c r="J365" s="9" t="n"/>
      <c r="K365" s="7" t="n"/>
      <c r="L365" s="7" t="n"/>
      <c r="M365" s="10" t="n"/>
      <c r="N365" s="10" t="n"/>
      <c r="O365" s="7" t="n"/>
      <c r="P365" s="7" t="n"/>
      <c r="Q365" s="10" t="n"/>
      <c r="R365" s="10" t="n"/>
      <c r="S365" s="7" t="n"/>
      <c r="T365" s="7" t="n"/>
      <c r="U365" s="10" t="n"/>
      <c r="V365" s="10" t="n"/>
      <c r="W365" s="7" t="n"/>
      <c r="X365" s="7" t="n"/>
      <c r="Y365" s="7" t="n"/>
      <c r="Z365" s="7" t="n"/>
      <c r="AA365" s="7" t="n"/>
      <c r="AB365" s="7" t="n"/>
      <c r="AC365" s="14" t="n"/>
      <c r="AD365" s="18" t="n"/>
      <c r="AE365" s="13" t="n"/>
      <c r="AF365" s="13" t="n"/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n"/>
      <c r="C366" s="12" t="n"/>
      <c r="D366" s="11" t="n"/>
      <c r="E366" s="11" t="n"/>
      <c r="F366" s="12" t="n"/>
      <c r="G366" s="11" t="n"/>
      <c r="H366" s="19" t="n"/>
      <c r="I366" s="124" t="n"/>
      <c r="J366" s="9" t="n"/>
      <c r="K366" s="7" t="n"/>
      <c r="L366" s="7" t="n"/>
      <c r="M366" s="10" t="n"/>
      <c r="N366" s="10" t="n"/>
      <c r="O366" s="7" t="n"/>
      <c r="P366" s="7" t="n"/>
      <c r="Q366" s="10" t="n"/>
      <c r="R366" s="10" t="n"/>
      <c r="S366" s="7" t="n"/>
      <c r="T366" s="7" t="n"/>
      <c r="U366" s="10" t="n"/>
      <c r="V366" s="10" t="n"/>
      <c r="W366" s="7" t="n"/>
      <c r="X366" s="7" t="n"/>
      <c r="Y366" s="7" t="n"/>
      <c r="Z366" s="7" t="n"/>
      <c r="AA366" s="7" t="n"/>
      <c r="AB366" s="7" t="n"/>
      <c r="AC366" s="14" t="n"/>
      <c r="AD366" s="19" t="n"/>
      <c r="AE366" s="13" t="n"/>
      <c r="AF366" s="13" t="n"/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n"/>
      <c r="C367" s="12" t="n"/>
      <c r="D367" s="11" t="n"/>
      <c r="E367" s="11" t="n"/>
      <c r="F367" s="12" t="n"/>
      <c r="G367" s="11" t="n"/>
      <c r="H367" s="19" t="n"/>
      <c r="I367" s="124" t="n"/>
      <c r="J367" s="9" t="n"/>
      <c r="K367" s="7" t="n"/>
      <c r="L367" s="7" t="n"/>
      <c r="M367" s="10" t="n"/>
      <c r="N367" s="10" t="n"/>
      <c r="O367" s="7" t="n"/>
      <c r="P367" s="7" t="n"/>
      <c r="Q367" s="10" t="n"/>
      <c r="R367" s="10" t="n"/>
      <c r="S367" s="7" t="n"/>
      <c r="T367" s="7" t="n"/>
      <c r="U367" s="10" t="n"/>
      <c r="V367" s="10" t="n"/>
      <c r="W367" s="7" t="n"/>
      <c r="X367" s="7" t="n"/>
      <c r="Y367" s="7" t="n"/>
      <c r="Z367" s="7" t="n"/>
      <c r="AA367" s="7" t="n"/>
      <c r="AB367" s="7" t="n"/>
      <c r="AC367" s="14" t="n"/>
      <c r="AD367" s="19" t="n"/>
      <c r="AE367" s="13" t="n"/>
      <c r="AF367" s="13" t="n"/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n"/>
      <c r="C368" s="12" t="n"/>
      <c r="D368" s="11" t="n"/>
      <c r="E368" s="11" t="n"/>
      <c r="F368" s="12" t="n"/>
      <c r="G368" s="11" t="n"/>
      <c r="H368" s="18" t="n"/>
      <c r="I368" s="124" t="n"/>
      <c r="J368" s="9" t="n"/>
      <c r="K368" s="7" t="n"/>
      <c r="L368" s="7" t="n"/>
      <c r="M368" s="10" t="n"/>
      <c r="N368" s="10" t="n"/>
      <c r="O368" s="7" t="n"/>
      <c r="P368" s="7" t="n"/>
      <c r="Q368" s="10" t="n"/>
      <c r="R368" s="10" t="n"/>
      <c r="S368" s="7" t="n"/>
      <c r="T368" s="7" t="n"/>
      <c r="U368" s="10" t="n"/>
      <c r="V368" s="10" t="n"/>
      <c r="W368" s="7" t="n"/>
      <c r="X368" s="7" t="n"/>
      <c r="Y368" s="7" t="n"/>
      <c r="Z368" s="7" t="n"/>
      <c r="AA368" s="7" t="n"/>
      <c r="AB368" s="7" t="n"/>
      <c r="AC368" s="14" t="n"/>
      <c r="AD368" s="18" t="n"/>
      <c r="AE368" s="13" t="n"/>
      <c r="AF368" s="13" t="n"/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n"/>
      <c r="C369" s="12" t="n"/>
      <c r="D369" s="11" t="n"/>
      <c r="E369" s="11" t="n"/>
      <c r="F369" s="12" t="n"/>
      <c r="G369" s="11" t="n"/>
      <c r="H369" s="19" t="n"/>
      <c r="I369" s="124" t="n"/>
      <c r="J369" s="9" t="n"/>
      <c r="K369" s="7" t="n"/>
      <c r="L369" s="7" t="n"/>
      <c r="M369" s="10" t="n"/>
      <c r="N369" s="10" t="n"/>
      <c r="O369" s="7" t="n"/>
      <c r="P369" s="7" t="n"/>
      <c r="Q369" s="10" t="n"/>
      <c r="R369" s="10" t="n"/>
      <c r="S369" s="7" t="n"/>
      <c r="T369" s="7" t="n"/>
      <c r="U369" s="10" t="n"/>
      <c r="V369" s="10" t="n"/>
      <c r="W369" s="7" t="n"/>
      <c r="X369" s="7" t="n"/>
      <c r="Y369" s="7" t="n"/>
      <c r="Z369" s="7" t="n"/>
      <c r="AA369" s="7" t="n"/>
      <c r="AB369" s="7" t="n"/>
      <c r="AC369" s="14" t="n"/>
      <c r="AD369" s="19" t="n"/>
      <c r="AE369" s="13" t="n"/>
      <c r="AF369" s="13" t="n"/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n"/>
      <c r="C370" s="12" t="n"/>
      <c r="D370" s="11" t="n"/>
      <c r="E370" s="11" t="n"/>
      <c r="F370" s="12" t="n"/>
      <c r="G370" s="11" t="n"/>
      <c r="H370" s="19" t="n"/>
      <c r="I370" s="124" t="n"/>
      <c r="J370" s="9" t="n"/>
      <c r="K370" s="7" t="n"/>
      <c r="L370" s="7" t="n"/>
      <c r="M370" s="10" t="n"/>
      <c r="N370" s="10" t="n"/>
      <c r="O370" s="7" t="n"/>
      <c r="P370" s="7" t="n"/>
      <c r="Q370" s="10" t="n"/>
      <c r="R370" s="10" t="n"/>
      <c r="S370" s="7" t="n"/>
      <c r="T370" s="7" t="n"/>
      <c r="U370" s="10" t="n"/>
      <c r="V370" s="10" t="n"/>
      <c r="W370" s="7" t="n"/>
      <c r="X370" s="7" t="n"/>
      <c r="Y370" s="7" t="n"/>
      <c r="Z370" s="7" t="n"/>
      <c r="AA370" s="7" t="n"/>
      <c r="AB370" s="7" t="n"/>
      <c r="AC370" s="14" t="n"/>
      <c r="AD370" s="19" t="n"/>
      <c r="AE370" s="13" t="n"/>
      <c r="AF370" s="13" t="n"/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n"/>
      <c r="C371" s="12" t="n"/>
      <c r="D371" s="11" t="n"/>
      <c r="E371" s="11" t="n"/>
      <c r="F371" s="12" t="n"/>
      <c r="G371" s="11" t="n"/>
      <c r="H371" s="18" t="n"/>
      <c r="I371" s="124" t="n"/>
      <c r="J371" s="9" t="n"/>
      <c r="K371" s="7" t="n"/>
      <c r="L371" s="7" t="n"/>
      <c r="M371" s="10" t="n"/>
      <c r="N371" s="10" t="n"/>
      <c r="O371" s="7" t="n"/>
      <c r="P371" s="7" t="n"/>
      <c r="Q371" s="10" t="n"/>
      <c r="R371" s="10" t="n"/>
      <c r="S371" s="7" t="n"/>
      <c r="T371" s="7" t="n"/>
      <c r="U371" s="10" t="n"/>
      <c r="V371" s="10" t="n"/>
      <c r="W371" s="7" t="n"/>
      <c r="X371" s="7" t="n"/>
      <c r="Y371" s="7" t="n"/>
      <c r="Z371" s="7" t="n"/>
      <c r="AA371" s="7" t="n"/>
      <c r="AB371" s="7" t="n"/>
      <c r="AC371" s="14" t="n"/>
      <c r="AD371" s="18" t="n"/>
      <c r="AE371" s="13" t="n"/>
      <c r="AF371" s="13" t="n"/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n"/>
      <c r="C372" s="12" t="n"/>
      <c r="D372" s="11" t="n"/>
      <c r="E372" s="11" t="n"/>
      <c r="F372" s="12" t="n"/>
      <c r="G372" s="11" t="n"/>
      <c r="H372" s="19" t="n"/>
      <c r="I372" s="124" t="n"/>
      <c r="J372" s="9" t="n"/>
      <c r="K372" s="7" t="n"/>
      <c r="L372" s="7" t="n"/>
      <c r="M372" s="10" t="n"/>
      <c r="N372" s="10" t="n"/>
      <c r="O372" s="7" t="n"/>
      <c r="P372" s="7" t="n"/>
      <c r="Q372" s="10" t="n"/>
      <c r="R372" s="10" t="n"/>
      <c r="S372" s="7" t="n"/>
      <c r="T372" s="7" t="n"/>
      <c r="U372" s="10" t="n"/>
      <c r="V372" s="10" t="n"/>
      <c r="W372" s="7" t="n"/>
      <c r="X372" s="7" t="n"/>
      <c r="Y372" s="7" t="n"/>
      <c r="Z372" s="7" t="n"/>
      <c r="AA372" s="7" t="n"/>
      <c r="AB372" s="7" t="n"/>
      <c r="AC372" s="14" t="n"/>
      <c r="AD372" s="19" t="n"/>
      <c r="AE372" s="13" t="n"/>
      <c r="AF372" s="13" t="n"/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n"/>
      <c r="C373" s="12" t="n"/>
      <c r="D373" s="11" t="n"/>
      <c r="E373" s="11" t="n"/>
      <c r="F373" s="12" t="n"/>
      <c r="G373" s="11" t="n"/>
      <c r="H373" s="19" t="n"/>
      <c r="I373" s="124" t="n"/>
      <c r="J373" s="9" t="n"/>
      <c r="K373" s="7" t="n"/>
      <c r="L373" s="7" t="n"/>
      <c r="M373" s="10" t="n"/>
      <c r="N373" s="10" t="n"/>
      <c r="O373" s="7" t="n"/>
      <c r="P373" s="7" t="n"/>
      <c r="Q373" s="10" t="n"/>
      <c r="R373" s="10" t="n"/>
      <c r="S373" s="7" t="n"/>
      <c r="T373" s="7" t="n"/>
      <c r="U373" s="10" t="n"/>
      <c r="V373" s="10" t="n"/>
      <c r="W373" s="7" t="n"/>
      <c r="X373" s="7" t="n"/>
      <c r="Y373" s="7" t="n"/>
      <c r="Z373" s="7" t="n"/>
      <c r="AA373" s="7" t="n"/>
      <c r="AB373" s="7" t="n"/>
      <c r="AC373" s="14" t="n"/>
      <c r="AD373" s="19" t="n"/>
      <c r="AE373" s="13" t="n"/>
      <c r="AF373" s="13" t="n"/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n"/>
      <c r="C374" s="12" t="n"/>
      <c r="D374" s="11" t="n"/>
      <c r="E374" s="11" t="n"/>
      <c r="F374" s="12" t="n"/>
      <c r="G374" s="11" t="n"/>
      <c r="H374" s="18" t="n"/>
      <c r="I374" s="124" t="n"/>
      <c r="J374" s="9" t="n"/>
      <c r="K374" s="7" t="n"/>
      <c r="L374" s="7" t="n"/>
      <c r="M374" s="10" t="n"/>
      <c r="N374" s="10" t="n"/>
      <c r="O374" s="7" t="n"/>
      <c r="P374" s="7" t="n"/>
      <c r="Q374" s="10" t="n"/>
      <c r="R374" s="10" t="n"/>
      <c r="S374" s="7" t="n"/>
      <c r="T374" s="7" t="n"/>
      <c r="U374" s="10" t="n"/>
      <c r="V374" s="10" t="n"/>
      <c r="W374" s="7" t="n"/>
      <c r="X374" s="7" t="n"/>
      <c r="Y374" s="7" t="n"/>
      <c r="Z374" s="7" t="n"/>
      <c r="AA374" s="7" t="n"/>
      <c r="AB374" s="7" t="n"/>
      <c r="AC374" s="14" t="n"/>
      <c r="AD374" s="18" t="n"/>
      <c r="AE374" s="13" t="n"/>
      <c r="AF374" s="13" t="n"/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n"/>
      <c r="C375" s="12" t="n"/>
      <c r="D375" s="11" t="n"/>
      <c r="E375" s="11" t="n"/>
      <c r="F375" s="12" t="n"/>
      <c r="G375" s="11" t="n"/>
      <c r="H375" s="19" t="n"/>
      <c r="I375" s="124" t="n"/>
      <c r="J375" s="9" t="n"/>
      <c r="K375" s="7" t="n"/>
      <c r="L375" s="7" t="n"/>
      <c r="M375" s="10" t="n"/>
      <c r="N375" s="10" t="n"/>
      <c r="O375" s="7" t="n"/>
      <c r="P375" s="7" t="n"/>
      <c r="Q375" s="10" t="n"/>
      <c r="R375" s="10" t="n"/>
      <c r="S375" s="7" t="n"/>
      <c r="T375" s="7" t="n"/>
      <c r="U375" s="10" t="n"/>
      <c r="V375" s="10" t="n"/>
      <c r="W375" s="7" t="n"/>
      <c r="X375" s="7" t="n"/>
      <c r="Y375" s="7" t="n"/>
      <c r="Z375" s="7" t="n"/>
      <c r="AA375" s="7" t="n"/>
      <c r="AB375" s="7" t="n"/>
      <c r="AC375" s="14" t="n"/>
      <c r="AD375" s="19" t="n"/>
      <c r="AE375" s="13" t="n"/>
      <c r="AF375" s="13" t="n"/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n"/>
      <c r="C376" s="12" t="n"/>
      <c r="D376" s="11" t="n"/>
      <c r="E376" s="11" t="n"/>
      <c r="F376" s="12" t="n"/>
      <c r="G376" s="11" t="n"/>
      <c r="H376" s="19" t="n"/>
      <c r="I376" s="124" t="n"/>
      <c r="J376" s="9" t="n"/>
      <c r="K376" s="7" t="n"/>
      <c r="L376" s="7" t="n"/>
      <c r="M376" s="10" t="n"/>
      <c r="N376" s="10" t="n"/>
      <c r="O376" s="7" t="n"/>
      <c r="P376" s="7" t="n"/>
      <c r="Q376" s="10" t="n"/>
      <c r="R376" s="10" t="n"/>
      <c r="S376" s="7" t="n"/>
      <c r="T376" s="7" t="n"/>
      <c r="U376" s="10" t="n"/>
      <c r="V376" s="10" t="n"/>
      <c r="W376" s="7" t="n"/>
      <c r="X376" s="7" t="n"/>
      <c r="Y376" s="7" t="n"/>
      <c r="Z376" s="7" t="n"/>
      <c r="AA376" s="7" t="n"/>
      <c r="AB376" s="7" t="n"/>
      <c r="AC376" s="14" t="n"/>
      <c r="AD376" s="19" t="n"/>
      <c r="AE376" s="13" t="n"/>
      <c r="AF376" s="13" t="n"/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n"/>
      <c r="C377" s="12" t="n"/>
      <c r="D377" s="11" t="n"/>
      <c r="E377" s="11" t="n"/>
      <c r="F377" s="12" t="n"/>
      <c r="G377" s="11" t="n"/>
      <c r="H377" s="18" t="n"/>
      <c r="I377" s="124" t="n"/>
      <c r="J377" s="9" t="n"/>
      <c r="K377" s="7" t="n"/>
      <c r="L377" s="7" t="n"/>
      <c r="M377" s="10" t="n"/>
      <c r="N377" s="10" t="n"/>
      <c r="O377" s="7" t="n"/>
      <c r="P377" s="7" t="n"/>
      <c r="Q377" s="10" t="n"/>
      <c r="R377" s="10" t="n"/>
      <c r="S377" s="7" t="n"/>
      <c r="T377" s="7" t="n"/>
      <c r="U377" s="10" t="n"/>
      <c r="V377" s="10" t="n"/>
      <c r="W377" s="7" t="n"/>
      <c r="X377" s="7" t="n"/>
      <c r="Y377" s="7" t="n"/>
      <c r="Z377" s="7" t="n"/>
      <c r="AA377" s="7" t="n"/>
      <c r="AB377" s="7" t="n"/>
      <c r="AC377" s="14" t="n"/>
      <c r="AD377" s="18" t="n"/>
      <c r="AE377" s="13" t="n"/>
      <c r="AF377" s="13" t="n"/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n"/>
      <c r="C378" s="12" t="n"/>
      <c r="D378" s="11" t="n"/>
      <c r="E378" s="11" t="n"/>
      <c r="F378" s="12" t="n"/>
      <c r="G378" s="11" t="n"/>
      <c r="H378" s="19" t="n"/>
      <c r="I378" s="124" t="n"/>
      <c r="J378" s="9" t="n"/>
      <c r="K378" s="7" t="n"/>
      <c r="L378" s="7" t="n"/>
      <c r="M378" s="10" t="n"/>
      <c r="N378" s="10" t="n"/>
      <c r="O378" s="7" t="n"/>
      <c r="P378" s="7" t="n"/>
      <c r="Q378" s="10" t="n"/>
      <c r="R378" s="10" t="n"/>
      <c r="S378" s="7" t="n"/>
      <c r="T378" s="7" t="n"/>
      <c r="U378" s="10" t="n"/>
      <c r="V378" s="10" t="n"/>
      <c r="W378" s="7" t="n"/>
      <c r="X378" s="7" t="n"/>
      <c r="Y378" s="7" t="n"/>
      <c r="Z378" s="7" t="n"/>
      <c r="AA378" s="7" t="n"/>
      <c r="AB378" s="7" t="n"/>
      <c r="AC378" s="14" t="n"/>
      <c r="AD378" s="19" t="n"/>
      <c r="AE378" s="13" t="n"/>
      <c r="AF378" s="13" t="n"/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n"/>
      <c r="C379" s="12" t="n"/>
      <c r="D379" s="11" t="n"/>
      <c r="E379" s="11" t="n"/>
      <c r="F379" s="12" t="n"/>
      <c r="G379" s="11" t="n"/>
      <c r="H379" s="19" t="n"/>
      <c r="I379" s="124" t="n"/>
      <c r="J379" s="9" t="n"/>
      <c r="K379" s="7" t="n"/>
      <c r="L379" s="7" t="n"/>
      <c r="M379" s="10" t="n"/>
      <c r="N379" s="10" t="n"/>
      <c r="O379" s="7" t="n"/>
      <c r="P379" s="7" t="n"/>
      <c r="Q379" s="10" t="n"/>
      <c r="R379" s="10" t="n"/>
      <c r="S379" s="7" t="n"/>
      <c r="T379" s="7" t="n"/>
      <c r="U379" s="10" t="n"/>
      <c r="V379" s="10" t="n"/>
      <c r="W379" s="7" t="n"/>
      <c r="X379" s="7" t="n"/>
      <c r="Y379" s="7" t="n"/>
      <c r="Z379" s="7" t="n"/>
      <c r="AA379" s="7" t="n"/>
      <c r="AB379" s="7" t="n"/>
      <c r="AC379" s="14" t="n"/>
      <c r="AD379" s="19" t="n"/>
      <c r="AE379" s="13" t="n"/>
      <c r="AF379" s="13" t="n"/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n"/>
      <c r="C380" s="12" t="n"/>
      <c r="D380" s="11" t="n"/>
      <c r="E380" s="11" t="n"/>
      <c r="F380" s="12" t="n"/>
      <c r="G380" s="11" t="n"/>
      <c r="H380" s="18" t="n"/>
      <c r="I380" s="124" t="n"/>
      <c r="J380" s="9" t="n"/>
      <c r="K380" s="7" t="n"/>
      <c r="L380" s="7" t="n"/>
      <c r="M380" s="10" t="n"/>
      <c r="N380" s="10" t="n"/>
      <c r="O380" s="7" t="n"/>
      <c r="P380" s="7" t="n"/>
      <c r="Q380" s="10" t="n"/>
      <c r="R380" s="10" t="n"/>
      <c r="S380" s="7" t="n"/>
      <c r="T380" s="7" t="n"/>
      <c r="U380" s="10" t="n"/>
      <c r="V380" s="10" t="n"/>
      <c r="W380" s="7" t="n"/>
      <c r="X380" s="7" t="n"/>
      <c r="Y380" s="7" t="n"/>
      <c r="Z380" s="7" t="n"/>
      <c r="AA380" s="7" t="n"/>
      <c r="AB380" s="7" t="n"/>
      <c r="AC380" s="14" t="n"/>
      <c r="AD380" s="18" t="n"/>
      <c r="AE380" s="13" t="n"/>
      <c r="AF380" s="13" t="n"/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n"/>
      <c r="C381" s="12" t="n"/>
      <c r="D381" s="11" t="n"/>
      <c r="E381" s="11" t="n"/>
      <c r="F381" s="12" t="n"/>
      <c r="G381" s="11" t="n"/>
      <c r="H381" s="19" t="n"/>
      <c r="I381" s="124" t="n"/>
      <c r="J381" s="9" t="n"/>
      <c r="K381" s="7" t="n"/>
      <c r="L381" s="7" t="n"/>
      <c r="M381" s="10" t="n"/>
      <c r="N381" s="10" t="n"/>
      <c r="O381" s="7" t="n"/>
      <c r="P381" s="7" t="n"/>
      <c r="Q381" s="10" t="n"/>
      <c r="R381" s="10" t="n"/>
      <c r="S381" s="7" t="n"/>
      <c r="T381" s="7" t="n"/>
      <c r="U381" s="10" t="n"/>
      <c r="V381" s="10" t="n"/>
      <c r="W381" s="7" t="n"/>
      <c r="X381" s="7" t="n"/>
      <c r="Y381" s="7" t="n"/>
      <c r="Z381" s="7" t="n"/>
      <c r="AA381" s="7" t="n"/>
      <c r="AB381" s="7" t="n"/>
      <c r="AC381" s="14" t="n"/>
      <c r="AD381" s="19" t="n"/>
      <c r="AE381" s="13" t="n"/>
      <c r="AF381" s="13" t="n"/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n"/>
      <c r="C382" s="12" t="n"/>
      <c r="D382" s="11" t="n"/>
      <c r="E382" s="11" t="n"/>
      <c r="F382" s="12" t="n"/>
      <c r="G382" s="11" t="n"/>
      <c r="H382" s="19" t="n"/>
      <c r="I382" s="124" t="n"/>
      <c r="J382" s="9" t="n"/>
      <c r="K382" s="7" t="n"/>
      <c r="L382" s="7" t="n"/>
      <c r="M382" s="10" t="n"/>
      <c r="N382" s="10" t="n"/>
      <c r="O382" s="7" t="n"/>
      <c r="P382" s="7" t="n"/>
      <c r="Q382" s="10" t="n"/>
      <c r="R382" s="10" t="n"/>
      <c r="S382" s="7" t="n"/>
      <c r="T382" s="7" t="n"/>
      <c r="U382" s="10" t="n"/>
      <c r="V382" s="10" t="n"/>
      <c r="W382" s="7" t="n"/>
      <c r="X382" s="7" t="n"/>
      <c r="Y382" s="7" t="n"/>
      <c r="Z382" s="7" t="n"/>
      <c r="AA382" s="7" t="n"/>
      <c r="AB382" s="7" t="n"/>
      <c r="AC382" s="14" t="n"/>
      <c r="AD382" s="19" t="n"/>
      <c r="AE382" s="13" t="n"/>
      <c r="AF382" s="13" t="n"/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n"/>
      <c r="C383" s="12" t="n"/>
      <c r="D383" s="11" t="n"/>
      <c r="E383" s="11" t="n"/>
      <c r="F383" s="12" t="n"/>
      <c r="G383" s="11" t="n"/>
      <c r="H383" s="18" t="n"/>
      <c r="I383" s="124" t="n"/>
      <c r="J383" s="9" t="n"/>
      <c r="K383" s="7" t="n"/>
      <c r="L383" s="7" t="n"/>
      <c r="M383" s="10" t="n"/>
      <c r="N383" s="10" t="n"/>
      <c r="O383" s="7" t="n"/>
      <c r="P383" s="7" t="n"/>
      <c r="Q383" s="10" t="n"/>
      <c r="R383" s="10" t="n"/>
      <c r="S383" s="7" t="n"/>
      <c r="T383" s="7" t="n"/>
      <c r="U383" s="10" t="n"/>
      <c r="V383" s="10" t="n"/>
      <c r="W383" s="7" t="n"/>
      <c r="X383" s="7" t="n"/>
      <c r="Y383" s="7" t="n"/>
      <c r="Z383" s="7" t="n"/>
      <c r="AA383" s="7" t="n"/>
      <c r="AB383" s="7" t="n"/>
      <c r="AC383" s="14" t="n"/>
      <c r="AD383" s="18" t="n"/>
      <c r="AE383" s="13" t="n"/>
      <c r="AF383" s="13" t="n"/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n"/>
      <c r="C384" s="12" t="n"/>
      <c r="D384" s="11" t="n"/>
      <c r="E384" s="11" t="n"/>
      <c r="F384" s="12" t="n"/>
      <c r="G384" s="11" t="n"/>
      <c r="H384" s="19" t="n"/>
      <c r="I384" s="124" t="n"/>
      <c r="J384" s="9" t="n"/>
      <c r="K384" s="7" t="n"/>
      <c r="L384" s="7" t="n"/>
      <c r="M384" s="10" t="n"/>
      <c r="N384" s="10" t="n"/>
      <c r="O384" s="7" t="n"/>
      <c r="P384" s="7" t="n"/>
      <c r="Q384" s="10" t="n"/>
      <c r="R384" s="10" t="n"/>
      <c r="S384" s="7" t="n"/>
      <c r="T384" s="7" t="n"/>
      <c r="U384" s="10" t="n"/>
      <c r="V384" s="10" t="n"/>
      <c r="W384" s="7" t="n"/>
      <c r="X384" s="7" t="n"/>
      <c r="Y384" s="7" t="n"/>
      <c r="Z384" s="7" t="n"/>
      <c r="AA384" s="7" t="n"/>
      <c r="AB384" s="7" t="n"/>
      <c r="AC384" s="14" t="n"/>
      <c r="AD384" s="19" t="n"/>
      <c r="AE384" s="13" t="n"/>
      <c r="AF384" s="13" t="n"/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n"/>
      <c r="C385" s="12" t="n"/>
      <c r="D385" s="11" t="n"/>
      <c r="E385" s="11" t="n"/>
      <c r="F385" s="12" t="n"/>
      <c r="G385" s="11" t="n"/>
      <c r="H385" s="19" t="n"/>
      <c r="I385" s="124" t="n"/>
      <c r="J385" s="9" t="n"/>
      <c r="K385" s="7" t="n"/>
      <c r="L385" s="7" t="n"/>
      <c r="M385" s="10" t="n"/>
      <c r="N385" s="10" t="n"/>
      <c r="O385" s="7" t="n"/>
      <c r="P385" s="7" t="n"/>
      <c r="Q385" s="10" t="n"/>
      <c r="R385" s="10" t="n"/>
      <c r="S385" s="7" t="n"/>
      <c r="T385" s="7" t="n"/>
      <c r="U385" s="10" t="n"/>
      <c r="V385" s="10" t="n"/>
      <c r="W385" s="7" t="n"/>
      <c r="X385" s="7" t="n"/>
      <c r="Y385" s="7" t="n"/>
      <c r="Z385" s="7" t="n"/>
      <c r="AA385" s="7" t="n"/>
      <c r="AB385" s="7" t="n"/>
      <c r="AC385" s="14" t="n"/>
      <c r="AD385" s="19" t="n"/>
      <c r="AE385" s="13" t="n"/>
      <c r="AF385" s="13" t="n"/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n"/>
      <c r="C386" s="12" t="n"/>
      <c r="D386" s="11" t="n"/>
      <c r="E386" s="11" t="n"/>
      <c r="F386" s="12" t="n"/>
      <c r="G386" s="11" t="n"/>
      <c r="H386" s="18" t="n"/>
      <c r="I386" s="124" t="n"/>
      <c r="J386" s="9" t="n"/>
      <c r="K386" s="7" t="n"/>
      <c r="L386" s="7" t="n"/>
      <c r="M386" s="10" t="n"/>
      <c r="N386" s="10" t="n"/>
      <c r="O386" s="7" t="n"/>
      <c r="P386" s="7" t="n"/>
      <c r="Q386" s="10" t="n"/>
      <c r="R386" s="10" t="n"/>
      <c r="S386" s="7" t="n"/>
      <c r="T386" s="7" t="n"/>
      <c r="U386" s="10" t="n"/>
      <c r="V386" s="10" t="n"/>
      <c r="W386" s="7" t="n"/>
      <c r="X386" s="7" t="n"/>
      <c r="Y386" s="7" t="n"/>
      <c r="Z386" s="7" t="n"/>
      <c r="AA386" s="7" t="n"/>
      <c r="AB386" s="7" t="n"/>
      <c r="AC386" s="14" t="n"/>
      <c r="AD386" s="18" t="n"/>
      <c r="AE386" s="13" t="n"/>
      <c r="AF386" s="13" t="n"/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n"/>
      <c r="C387" s="12" t="n"/>
      <c r="D387" s="11" t="n"/>
      <c r="E387" s="11" t="n"/>
      <c r="F387" s="12" t="n"/>
      <c r="G387" s="11" t="n"/>
      <c r="H387" s="19" t="n"/>
      <c r="I387" s="124" t="n"/>
      <c r="J387" s="9" t="n"/>
      <c r="K387" s="7" t="n"/>
      <c r="L387" s="7" t="n"/>
      <c r="M387" s="10" t="n"/>
      <c r="N387" s="10" t="n"/>
      <c r="O387" s="7" t="n"/>
      <c r="P387" s="7" t="n"/>
      <c r="Q387" s="10" t="n"/>
      <c r="R387" s="10" t="n"/>
      <c r="S387" s="7" t="n"/>
      <c r="T387" s="7" t="n"/>
      <c r="U387" s="10" t="n"/>
      <c r="V387" s="10" t="n"/>
      <c r="W387" s="7" t="n"/>
      <c r="X387" s="7" t="n"/>
      <c r="Y387" s="7" t="n"/>
      <c r="Z387" s="7" t="n"/>
      <c r="AA387" s="7" t="n"/>
      <c r="AB387" s="7" t="n"/>
      <c r="AC387" s="14" t="n"/>
      <c r="AD387" s="19" t="n"/>
      <c r="AE387" s="13" t="n"/>
      <c r="AF387" s="13" t="n"/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n"/>
      <c r="C388" s="12" t="n"/>
      <c r="D388" s="11" t="n"/>
      <c r="E388" s="11" t="n"/>
      <c r="F388" s="12" t="n"/>
      <c r="G388" s="11" t="n"/>
      <c r="H388" s="19" t="n"/>
      <c r="I388" s="124" t="n"/>
      <c r="J388" s="9" t="n"/>
      <c r="K388" s="7" t="n"/>
      <c r="L388" s="7" t="n"/>
      <c r="M388" s="10" t="n"/>
      <c r="N388" s="10" t="n"/>
      <c r="O388" s="7" t="n"/>
      <c r="P388" s="7" t="n"/>
      <c r="Q388" s="10" t="n"/>
      <c r="R388" s="10" t="n"/>
      <c r="S388" s="7" t="n"/>
      <c r="T388" s="7" t="n"/>
      <c r="U388" s="10" t="n"/>
      <c r="V388" s="10" t="n"/>
      <c r="W388" s="7" t="n"/>
      <c r="X388" s="7" t="n"/>
      <c r="Y388" s="7" t="n"/>
      <c r="Z388" s="7" t="n"/>
      <c r="AA388" s="7" t="n"/>
      <c r="AB388" s="7" t="n"/>
      <c r="AC388" s="14" t="n"/>
      <c r="AD388" s="19" t="n"/>
      <c r="AE388" s="13" t="n"/>
      <c r="AF388" s="13" t="n"/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n"/>
      <c r="C389" s="12" t="n"/>
      <c r="D389" s="11" t="n"/>
      <c r="E389" s="11" t="n"/>
      <c r="F389" s="12" t="n"/>
      <c r="G389" s="11" t="n"/>
      <c r="H389" s="18" t="n"/>
      <c r="I389" s="124" t="n"/>
      <c r="J389" s="9" t="n"/>
      <c r="K389" s="7" t="n"/>
      <c r="L389" s="7" t="n"/>
      <c r="M389" s="10" t="n"/>
      <c r="N389" s="10" t="n"/>
      <c r="O389" s="7" t="n"/>
      <c r="P389" s="7" t="n"/>
      <c r="Q389" s="10" t="n"/>
      <c r="R389" s="10" t="n"/>
      <c r="S389" s="7" t="n"/>
      <c r="T389" s="7" t="n"/>
      <c r="U389" s="10" t="n"/>
      <c r="V389" s="10" t="n"/>
      <c r="W389" s="7" t="n"/>
      <c r="X389" s="7" t="n"/>
      <c r="Y389" s="7" t="n"/>
      <c r="Z389" s="7" t="n"/>
      <c r="AA389" s="7" t="n"/>
      <c r="AB389" s="7" t="n"/>
      <c r="AC389" s="14" t="n"/>
      <c r="AD389" s="18" t="n"/>
      <c r="AE389" s="13" t="n"/>
      <c r="AF389" s="13" t="n"/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n"/>
      <c r="C390" s="12" t="n"/>
      <c r="D390" s="11" t="n"/>
      <c r="E390" s="11" t="n"/>
      <c r="F390" s="12" t="n"/>
      <c r="G390" s="11" t="n"/>
      <c r="H390" s="19" t="n"/>
      <c r="I390" s="124" t="n"/>
      <c r="J390" s="9" t="n"/>
      <c r="K390" s="7" t="n"/>
      <c r="L390" s="7" t="n"/>
      <c r="M390" s="10" t="n"/>
      <c r="N390" s="10" t="n"/>
      <c r="O390" s="7" t="n"/>
      <c r="P390" s="7" t="n"/>
      <c r="Q390" s="10" t="n"/>
      <c r="R390" s="10" t="n"/>
      <c r="S390" s="7" t="n"/>
      <c r="T390" s="7" t="n"/>
      <c r="U390" s="10" t="n"/>
      <c r="V390" s="10" t="n"/>
      <c r="W390" s="7" t="n"/>
      <c r="X390" s="7" t="n"/>
      <c r="Y390" s="7" t="n"/>
      <c r="Z390" s="7" t="n"/>
      <c r="AA390" s="7" t="n"/>
      <c r="AB390" s="7" t="n"/>
      <c r="AC390" s="14" t="n"/>
      <c r="AD390" s="19" t="n"/>
      <c r="AE390" s="13" t="n"/>
      <c r="AF390" s="13" t="n"/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n"/>
      <c r="C391" s="12" t="n"/>
      <c r="D391" s="11" t="n"/>
      <c r="E391" s="11" t="n"/>
      <c r="F391" s="12" t="n"/>
      <c r="G391" s="11" t="n"/>
      <c r="H391" s="19" t="n"/>
      <c r="I391" s="124" t="n"/>
      <c r="J391" s="9" t="n"/>
      <c r="K391" s="7" t="n"/>
      <c r="L391" s="7" t="n"/>
      <c r="M391" s="10" t="n"/>
      <c r="N391" s="10" t="n"/>
      <c r="O391" s="7" t="n"/>
      <c r="P391" s="7" t="n"/>
      <c r="Q391" s="10" t="n"/>
      <c r="R391" s="10" t="n"/>
      <c r="S391" s="7" t="n"/>
      <c r="T391" s="7" t="n"/>
      <c r="U391" s="10" t="n"/>
      <c r="V391" s="10" t="n"/>
      <c r="W391" s="7" t="n"/>
      <c r="X391" s="7" t="n"/>
      <c r="Y391" s="7" t="n"/>
      <c r="Z391" s="7" t="n"/>
      <c r="AA391" s="7" t="n"/>
      <c r="AB391" s="7" t="n"/>
      <c r="AC391" s="14" t="n"/>
      <c r="AD391" s="19" t="n"/>
      <c r="AE391" s="13" t="n"/>
      <c r="AF391" s="13" t="n"/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n"/>
      <c r="C392" s="12" t="n"/>
      <c r="D392" s="11" t="n"/>
      <c r="E392" s="11" t="n"/>
      <c r="F392" s="12" t="n"/>
      <c r="G392" s="11" t="n"/>
      <c r="H392" s="18" t="n"/>
      <c r="I392" s="124" t="n"/>
      <c r="J392" s="9" t="n"/>
      <c r="K392" s="7" t="n"/>
      <c r="L392" s="7" t="n"/>
      <c r="M392" s="10" t="n"/>
      <c r="N392" s="10" t="n"/>
      <c r="O392" s="7" t="n"/>
      <c r="P392" s="7" t="n"/>
      <c r="Q392" s="10" t="n"/>
      <c r="R392" s="10" t="n"/>
      <c r="S392" s="7" t="n"/>
      <c r="T392" s="7" t="n"/>
      <c r="U392" s="10" t="n"/>
      <c r="V392" s="10" t="n"/>
      <c r="W392" s="7" t="n"/>
      <c r="X392" s="7" t="n"/>
      <c r="Y392" s="7" t="n"/>
      <c r="Z392" s="7" t="n"/>
      <c r="AA392" s="7" t="n"/>
      <c r="AB392" s="7" t="n"/>
      <c r="AC392" s="14" t="n"/>
      <c r="AD392" s="18" t="n"/>
      <c r="AE392" s="13" t="n"/>
      <c r="AF392" s="13" t="n"/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n"/>
      <c r="C393" s="12" t="n"/>
      <c r="D393" s="11" t="n"/>
      <c r="E393" s="11" t="n"/>
      <c r="F393" s="12" t="n"/>
      <c r="G393" s="11" t="n"/>
      <c r="H393" s="19" t="n"/>
      <c r="I393" s="124" t="n"/>
      <c r="J393" s="9" t="n"/>
      <c r="K393" s="7" t="n"/>
      <c r="L393" s="7" t="n"/>
      <c r="M393" s="10" t="n"/>
      <c r="N393" s="10" t="n"/>
      <c r="O393" s="7" t="n"/>
      <c r="P393" s="7" t="n"/>
      <c r="Q393" s="10" t="n"/>
      <c r="R393" s="10" t="n"/>
      <c r="S393" s="7" t="n"/>
      <c r="T393" s="7" t="n"/>
      <c r="U393" s="10" t="n"/>
      <c r="V393" s="10" t="n"/>
      <c r="W393" s="7" t="n"/>
      <c r="X393" s="7" t="n"/>
      <c r="Y393" s="7" t="n"/>
      <c r="Z393" s="7" t="n"/>
      <c r="AA393" s="7" t="n"/>
      <c r="AB393" s="7" t="n"/>
      <c r="AC393" s="14" t="n"/>
      <c r="AD393" s="19" t="n"/>
      <c r="AE393" s="13" t="n"/>
      <c r="AF393" s="13" t="n"/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n"/>
      <c r="C394" s="12" t="n"/>
      <c r="D394" s="11" t="n"/>
      <c r="E394" s="11" t="n"/>
      <c r="F394" s="12" t="n"/>
      <c r="G394" s="11" t="n"/>
      <c r="H394" s="19" t="n"/>
      <c r="I394" s="124" t="n"/>
      <c r="J394" s="9" t="n"/>
      <c r="K394" s="7" t="n"/>
      <c r="L394" s="7" t="n"/>
      <c r="M394" s="10" t="n"/>
      <c r="N394" s="10" t="n"/>
      <c r="O394" s="7" t="n"/>
      <c r="P394" s="7" t="n"/>
      <c r="Q394" s="10" t="n"/>
      <c r="R394" s="10" t="n"/>
      <c r="S394" s="7" t="n"/>
      <c r="T394" s="7" t="n"/>
      <c r="U394" s="10" t="n"/>
      <c r="V394" s="10" t="n"/>
      <c r="W394" s="7" t="n"/>
      <c r="X394" s="7" t="n"/>
      <c r="Y394" s="7" t="n"/>
      <c r="Z394" s="7" t="n"/>
      <c r="AA394" s="7" t="n"/>
      <c r="AB394" s="7" t="n"/>
      <c r="AC394" s="14" t="n"/>
      <c r="AD394" s="19" t="n"/>
      <c r="AE394" s="13" t="n"/>
      <c r="AF394" s="13" t="n"/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n"/>
      <c r="C395" s="12" t="n"/>
      <c r="D395" s="11" t="n"/>
      <c r="E395" s="11" t="n"/>
      <c r="F395" s="12" t="n"/>
      <c r="G395" s="11" t="n"/>
      <c r="H395" s="18" t="n"/>
      <c r="I395" s="124" t="n"/>
      <c r="J395" s="9" t="n"/>
      <c r="K395" s="7" t="n"/>
      <c r="L395" s="7" t="n"/>
      <c r="M395" s="10" t="n"/>
      <c r="N395" s="10" t="n"/>
      <c r="O395" s="7" t="n"/>
      <c r="P395" s="7" t="n"/>
      <c r="Q395" s="10" t="n"/>
      <c r="R395" s="10" t="n"/>
      <c r="S395" s="7" t="n"/>
      <c r="T395" s="7" t="n"/>
      <c r="U395" s="10" t="n"/>
      <c r="V395" s="10" t="n"/>
      <c r="W395" s="7" t="n"/>
      <c r="X395" s="7" t="n"/>
      <c r="Y395" s="7" t="n"/>
      <c r="Z395" s="7" t="n"/>
      <c r="AA395" s="7" t="n"/>
      <c r="AB395" s="7" t="n"/>
      <c r="AC395" s="14" t="n"/>
      <c r="AD395" s="18" t="n"/>
      <c r="AE395" s="13" t="n"/>
      <c r="AF395" s="13" t="n"/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n"/>
      <c r="C396" s="12" t="n"/>
      <c r="D396" s="11" t="n"/>
      <c r="E396" s="11" t="n"/>
      <c r="F396" s="12" t="n"/>
      <c r="G396" s="11" t="n"/>
      <c r="H396" s="19" t="n"/>
      <c r="I396" s="124" t="n"/>
      <c r="J396" s="9" t="n"/>
      <c r="K396" s="7" t="n"/>
      <c r="L396" s="7" t="n"/>
      <c r="M396" s="10" t="n"/>
      <c r="N396" s="10" t="n"/>
      <c r="O396" s="7" t="n"/>
      <c r="P396" s="7" t="n"/>
      <c r="Q396" s="10" t="n"/>
      <c r="R396" s="10" t="n"/>
      <c r="S396" s="7" t="n"/>
      <c r="T396" s="7" t="n"/>
      <c r="U396" s="10" t="n"/>
      <c r="V396" s="10" t="n"/>
      <c r="W396" s="7" t="n"/>
      <c r="X396" s="7" t="n"/>
      <c r="Y396" s="7" t="n"/>
      <c r="Z396" s="7" t="n"/>
      <c r="AA396" s="7" t="n"/>
      <c r="AB396" s="7" t="n"/>
      <c r="AC396" s="14" t="n"/>
      <c r="AD396" s="19" t="n"/>
      <c r="AE396" s="13" t="n"/>
      <c r="AF396" s="13" t="n"/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n"/>
      <c r="C397" s="12" t="n"/>
      <c r="D397" s="11" t="n"/>
      <c r="E397" s="11" t="n"/>
      <c r="F397" s="12" t="n"/>
      <c r="G397" s="11" t="n"/>
      <c r="H397" s="19" t="n"/>
      <c r="I397" s="124" t="n"/>
      <c r="J397" s="9" t="n"/>
      <c r="K397" s="7" t="n"/>
      <c r="L397" s="7" t="n"/>
      <c r="M397" s="10" t="n"/>
      <c r="N397" s="10" t="n"/>
      <c r="O397" s="7" t="n"/>
      <c r="P397" s="7" t="n"/>
      <c r="Q397" s="10" t="n"/>
      <c r="R397" s="10" t="n"/>
      <c r="S397" s="7" t="n"/>
      <c r="T397" s="7" t="n"/>
      <c r="U397" s="10" t="n"/>
      <c r="V397" s="10" t="n"/>
      <c r="W397" s="7" t="n"/>
      <c r="X397" s="7" t="n"/>
      <c r="Y397" s="7" t="n"/>
      <c r="Z397" s="7" t="n"/>
      <c r="AA397" s="7" t="n"/>
      <c r="AB397" s="7" t="n"/>
      <c r="AC397" s="14" t="n"/>
      <c r="AD397" s="19" t="n"/>
      <c r="AE397" s="13" t="n"/>
      <c r="AF397" s="13" t="n"/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n"/>
      <c r="C398" s="12" t="n"/>
      <c r="D398" s="11" t="n"/>
      <c r="E398" s="11" t="n"/>
      <c r="F398" s="12" t="n"/>
      <c r="G398" s="11" t="n"/>
      <c r="H398" s="18" t="n"/>
      <c r="I398" s="124" t="n"/>
      <c r="J398" s="9" t="n"/>
      <c r="K398" s="7" t="n"/>
      <c r="L398" s="7" t="n"/>
      <c r="M398" s="10" t="n"/>
      <c r="N398" s="10" t="n"/>
      <c r="O398" s="7" t="n"/>
      <c r="P398" s="7" t="n"/>
      <c r="Q398" s="10" t="n"/>
      <c r="R398" s="10" t="n"/>
      <c r="S398" s="7" t="n"/>
      <c r="T398" s="7" t="n"/>
      <c r="U398" s="10" t="n"/>
      <c r="V398" s="10" t="n"/>
      <c r="W398" s="7" t="n"/>
      <c r="X398" s="7" t="n"/>
      <c r="Y398" s="7" t="n"/>
      <c r="Z398" s="7" t="n"/>
      <c r="AA398" s="7" t="n"/>
      <c r="AB398" s="7" t="n"/>
      <c r="AC398" s="14" t="n"/>
      <c r="AD398" s="18" t="n"/>
      <c r="AE398" s="13" t="n"/>
      <c r="AF398" s="13" t="n"/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n"/>
      <c r="C399" s="12" t="n"/>
      <c r="D399" s="11" t="n"/>
      <c r="E399" s="11" t="n"/>
      <c r="F399" s="12" t="n"/>
      <c r="G399" s="11" t="n"/>
      <c r="H399" s="19" t="n"/>
      <c r="I399" s="124" t="n"/>
      <c r="J399" s="9" t="n"/>
      <c r="K399" s="7" t="n"/>
      <c r="L399" s="7" t="n"/>
      <c r="M399" s="10" t="n"/>
      <c r="N399" s="10" t="n"/>
      <c r="O399" s="7" t="n"/>
      <c r="P399" s="7" t="n"/>
      <c r="Q399" s="10" t="n"/>
      <c r="R399" s="10" t="n"/>
      <c r="S399" s="7" t="n"/>
      <c r="T399" s="7" t="n"/>
      <c r="U399" s="10" t="n"/>
      <c r="V399" s="10" t="n"/>
      <c r="W399" s="7" t="n"/>
      <c r="X399" s="7" t="n"/>
      <c r="Y399" s="7" t="n"/>
      <c r="Z399" s="7" t="n"/>
      <c r="AA399" s="7" t="n"/>
      <c r="AB399" s="7" t="n"/>
      <c r="AC399" s="14" t="n"/>
      <c r="AD399" s="19" t="n"/>
      <c r="AE399" s="13" t="n"/>
      <c r="AF399" s="13" t="n"/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n"/>
      <c r="C400" s="12" t="n"/>
      <c r="D400" s="11" t="n"/>
      <c r="E400" s="11" t="n"/>
      <c r="F400" s="12" t="n"/>
      <c r="G400" s="11" t="n"/>
      <c r="H400" s="19" t="n"/>
      <c r="I400" s="124" t="n"/>
      <c r="J400" s="9" t="n"/>
      <c r="K400" s="7" t="n"/>
      <c r="L400" s="7" t="n"/>
      <c r="M400" s="10" t="n"/>
      <c r="N400" s="10" t="n"/>
      <c r="O400" s="7" t="n"/>
      <c r="P400" s="7" t="n"/>
      <c r="Q400" s="10" t="n"/>
      <c r="R400" s="10" t="n"/>
      <c r="S400" s="7" t="n"/>
      <c r="T400" s="7" t="n"/>
      <c r="U400" s="10" t="n"/>
      <c r="V400" s="10" t="n"/>
      <c r="W400" s="7" t="n"/>
      <c r="X400" s="7" t="n"/>
      <c r="Y400" s="7" t="n"/>
      <c r="Z400" s="7" t="n"/>
      <c r="AA400" s="7" t="n"/>
      <c r="AB400" s="7" t="n"/>
      <c r="AC400" s="14" t="n"/>
      <c r="AD400" s="19" t="n"/>
      <c r="AE400" s="13" t="n"/>
      <c r="AF400" s="13" t="n"/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n"/>
      <c r="C401" s="12" t="n"/>
      <c r="D401" s="11" t="n"/>
      <c r="E401" s="11" t="n"/>
      <c r="F401" s="12" t="n"/>
      <c r="G401" s="11" t="n"/>
      <c r="H401" s="18" t="n"/>
      <c r="I401" s="124" t="n"/>
      <c r="J401" s="9" t="n"/>
      <c r="K401" s="7" t="n"/>
      <c r="L401" s="7" t="n"/>
      <c r="M401" s="10" t="n"/>
      <c r="N401" s="10" t="n"/>
      <c r="O401" s="7" t="n"/>
      <c r="P401" s="7" t="n"/>
      <c r="Q401" s="10" t="n"/>
      <c r="R401" s="10" t="n"/>
      <c r="S401" s="7" t="n"/>
      <c r="T401" s="7" t="n"/>
      <c r="U401" s="10" t="n"/>
      <c r="V401" s="10" t="n"/>
      <c r="W401" s="7" t="n"/>
      <c r="X401" s="7" t="n"/>
      <c r="Y401" s="7" t="n"/>
      <c r="Z401" s="7" t="n"/>
      <c r="AA401" s="7" t="n"/>
      <c r="AB401" s="7" t="n"/>
      <c r="AC401" s="14" t="n"/>
      <c r="AD401" s="18" t="n"/>
      <c r="AE401" s="13" t="n"/>
      <c r="AF401" s="13" t="n"/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n"/>
      <c r="C402" s="12" t="n"/>
      <c r="D402" s="11" t="n"/>
      <c r="E402" s="11" t="n"/>
      <c r="F402" s="12" t="n"/>
      <c r="G402" s="11" t="n"/>
      <c r="H402" s="19" t="n"/>
      <c r="I402" s="124" t="n"/>
      <c r="J402" s="9" t="n"/>
      <c r="K402" s="7" t="n"/>
      <c r="L402" s="7" t="n"/>
      <c r="M402" s="10" t="n"/>
      <c r="N402" s="10" t="n"/>
      <c r="O402" s="7" t="n"/>
      <c r="P402" s="7" t="n"/>
      <c r="Q402" s="10" t="n"/>
      <c r="R402" s="10" t="n"/>
      <c r="S402" s="7" t="n"/>
      <c r="T402" s="7" t="n"/>
      <c r="U402" s="10" t="n"/>
      <c r="V402" s="10" t="n"/>
      <c r="W402" s="7" t="n"/>
      <c r="X402" s="7" t="n"/>
      <c r="Y402" s="7" t="n"/>
      <c r="Z402" s="7" t="n"/>
      <c r="AA402" s="7" t="n"/>
      <c r="AB402" s="7" t="n"/>
      <c r="AC402" s="14" t="n"/>
      <c r="AD402" s="19" t="n"/>
      <c r="AE402" s="13" t="n"/>
      <c r="AF402" s="13" t="n"/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n"/>
      <c r="C403" s="12" t="n"/>
      <c r="D403" s="11" t="n"/>
      <c r="E403" s="11" t="n"/>
      <c r="F403" s="12" t="n"/>
      <c r="G403" s="11" t="n"/>
      <c r="H403" s="19" t="n"/>
      <c r="I403" s="124" t="n"/>
      <c r="J403" s="9" t="n"/>
      <c r="K403" s="7" t="n"/>
      <c r="L403" s="7" t="n"/>
      <c r="M403" s="10" t="n"/>
      <c r="N403" s="10" t="n"/>
      <c r="O403" s="7" t="n"/>
      <c r="P403" s="7" t="n"/>
      <c r="Q403" s="10" t="n"/>
      <c r="R403" s="10" t="n"/>
      <c r="S403" s="7" t="n"/>
      <c r="T403" s="7" t="n"/>
      <c r="U403" s="10" t="n"/>
      <c r="V403" s="10" t="n"/>
      <c r="W403" s="7" t="n"/>
      <c r="X403" s="7" t="n"/>
      <c r="Y403" s="7" t="n"/>
      <c r="Z403" s="7" t="n"/>
      <c r="AA403" s="7" t="n"/>
      <c r="AB403" s="7" t="n"/>
      <c r="AC403" s="14" t="n"/>
      <c r="AD403" s="19" t="n"/>
      <c r="AE403" s="13" t="n"/>
      <c r="AF403" s="13" t="n"/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n"/>
      <c r="C404" s="12" t="n"/>
      <c r="D404" s="11" t="n"/>
      <c r="E404" s="11" t="n"/>
      <c r="F404" s="12" t="n"/>
      <c r="G404" s="11" t="n"/>
      <c r="H404" s="18" t="n"/>
      <c r="I404" s="124" t="n"/>
      <c r="J404" s="9" t="n"/>
      <c r="K404" s="7" t="n"/>
      <c r="L404" s="7" t="n"/>
      <c r="M404" s="10" t="n"/>
      <c r="N404" s="10" t="n"/>
      <c r="O404" s="7" t="n"/>
      <c r="P404" s="7" t="n"/>
      <c r="Q404" s="10" t="n"/>
      <c r="R404" s="10" t="n"/>
      <c r="S404" s="7" t="n"/>
      <c r="T404" s="7" t="n"/>
      <c r="U404" s="10" t="n"/>
      <c r="V404" s="10" t="n"/>
      <c r="W404" s="7" t="n"/>
      <c r="X404" s="7" t="n"/>
      <c r="Y404" s="7" t="n"/>
      <c r="Z404" s="7" t="n"/>
      <c r="AA404" s="7" t="n"/>
      <c r="AB404" s="7" t="n"/>
      <c r="AC404" s="14" t="n"/>
      <c r="AD404" s="18" t="n"/>
      <c r="AE404" s="13" t="n"/>
      <c r="AF404" s="13" t="n"/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n"/>
      <c r="C405" s="12" t="n"/>
      <c r="D405" s="11" t="n"/>
      <c r="E405" s="11" t="n"/>
      <c r="F405" s="12" t="n"/>
      <c r="G405" s="11" t="n"/>
      <c r="H405" s="19" t="n"/>
      <c r="I405" s="124" t="n"/>
      <c r="J405" s="9" t="n"/>
      <c r="K405" s="7" t="n"/>
      <c r="L405" s="7" t="n"/>
      <c r="M405" s="10" t="n"/>
      <c r="N405" s="10" t="n"/>
      <c r="O405" s="7" t="n"/>
      <c r="P405" s="7" t="n"/>
      <c r="Q405" s="10" t="n"/>
      <c r="R405" s="10" t="n"/>
      <c r="S405" s="7" t="n"/>
      <c r="T405" s="7" t="n"/>
      <c r="U405" s="10" t="n"/>
      <c r="V405" s="10" t="n"/>
      <c r="W405" s="7" t="n"/>
      <c r="X405" s="7" t="n"/>
      <c r="Y405" s="7" t="n"/>
      <c r="Z405" s="7" t="n"/>
      <c r="AA405" s="7" t="n"/>
      <c r="AB405" s="7" t="n"/>
      <c r="AC405" s="14" t="n"/>
      <c r="AD405" s="19" t="n"/>
      <c r="AE405" s="13" t="n"/>
      <c r="AF405" s="13" t="n"/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n"/>
      <c r="C406" s="12" t="n"/>
      <c r="D406" s="11" t="n"/>
      <c r="E406" s="11" t="n"/>
      <c r="F406" s="12" t="n"/>
      <c r="G406" s="11" t="n"/>
      <c r="H406" s="19" t="n"/>
      <c r="I406" s="124" t="n"/>
      <c r="J406" s="9" t="n"/>
      <c r="K406" s="7" t="n"/>
      <c r="L406" s="7" t="n"/>
      <c r="M406" s="10" t="n"/>
      <c r="N406" s="10" t="n"/>
      <c r="O406" s="7" t="n"/>
      <c r="P406" s="7" t="n"/>
      <c r="Q406" s="10" t="n"/>
      <c r="R406" s="10" t="n"/>
      <c r="S406" s="7" t="n"/>
      <c r="T406" s="7" t="n"/>
      <c r="U406" s="10" t="n"/>
      <c r="V406" s="10" t="n"/>
      <c r="W406" s="7" t="n"/>
      <c r="X406" s="7" t="n"/>
      <c r="Y406" s="7" t="n"/>
      <c r="Z406" s="7" t="n"/>
      <c r="AA406" s="7" t="n"/>
      <c r="AB406" s="7" t="n"/>
      <c r="AC406" s="14" t="n"/>
      <c r="AD406" s="19" t="n"/>
      <c r="AE406" s="13" t="n"/>
      <c r="AF406" s="13" t="n"/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n"/>
      <c r="C407" s="12" t="n"/>
      <c r="D407" s="11" t="n"/>
      <c r="E407" s="11" t="n"/>
      <c r="F407" s="12" t="n"/>
      <c r="G407" s="11" t="n"/>
      <c r="H407" s="18" t="n"/>
      <c r="I407" s="124" t="n"/>
      <c r="J407" s="9" t="n"/>
      <c r="K407" s="7" t="n"/>
      <c r="L407" s="7" t="n"/>
      <c r="M407" s="10" t="n"/>
      <c r="N407" s="10" t="n"/>
      <c r="O407" s="7" t="n"/>
      <c r="P407" s="7" t="n"/>
      <c r="Q407" s="10" t="n"/>
      <c r="R407" s="10" t="n"/>
      <c r="S407" s="7" t="n"/>
      <c r="T407" s="7" t="n"/>
      <c r="U407" s="10" t="n"/>
      <c r="V407" s="10" t="n"/>
      <c r="W407" s="7" t="n"/>
      <c r="X407" s="7" t="n"/>
      <c r="Y407" s="7" t="n"/>
      <c r="Z407" s="7" t="n"/>
      <c r="AA407" s="7" t="n"/>
      <c r="AB407" s="7" t="n"/>
      <c r="AC407" s="14" t="n"/>
      <c r="AD407" s="18" t="n"/>
      <c r="AE407" s="13" t="n"/>
      <c r="AF407" s="13" t="n"/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n"/>
      <c r="C408" s="12" t="n"/>
      <c r="D408" s="11" t="n"/>
      <c r="E408" s="11" t="n"/>
      <c r="F408" s="12" t="n"/>
      <c r="G408" s="11" t="n"/>
      <c r="H408" s="19" t="n"/>
      <c r="I408" s="124" t="n"/>
      <c r="J408" s="9" t="n"/>
      <c r="K408" s="7" t="n"/>
      <c r="L408" s="7" t="n"/>
      <c r="M408" s="10" t="n"/>
      <c r="N408" s="10" t="n"/>
      <c r="O408" s="7" t="n"/>
      <c r="P408" s="7" t="n"/>
      <c r="Q408" s="10" t="n"/>
      <c r="R408" s="10" t="n"/>
      <c r="S408" s="7" t="n"/>
      <c r="T408" s="7" t="n"/>
      <c r="U408" s="10" t="n"/>
      <c r="V408" s="10" t="n"/>
      <c r="W408" s="7" t="n"/>
      <c r="X408" s="7" t="n"/>
      <c r="Y408" s="7" t="n"/>
      <c r="Z408" s="7" t="n"/>
      <c r="AA408" s="7" t="n"/>
      <c r="AB408" s="7" t="n"/>
      <c r="AC408" s="14" t="n"/>
      <c r="AD408" s="19" t="n"/>
      <c r="AE408" s="13" t="n"/>
      <c r="AF408" s="13" t="n"/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n"/>
      <c r="C409" s="12" t="n"/>
      <c r="D409" s="11" t="n"/>
      <c r="E409" s="11" t="n"/>
      <c r="F409" s="12" t="n"/>
      <c r="G409" s="11" t="n"/>
      <c r="H409" s="19" t="n"/>
      <c r="I409" s="124" t="n"/>
      <c r="J409" s="9" t="n"/>
      <c r="K409" s="7" t="n"/>
      <c r="L409" s="7" t="n"/>
      <c r="M409" s="10" t="n"/>
      <c r="N409" s="10" t="n"/>
      <c r="O409" s="7" t="n"/>
      <c r="P409" s="7" t="n"/>
      <c r="Q409" s="10" t="n"/>
      <c r="R409" s="10" t="n"/>
      <c r="S409" s="7" t="n"/>
      <c r="T409" s="7" t="n"/>
      <c r="U409" s="10" t="n"/>
      <c r="V409" s="10" t="n"/>
      <c r="W409" s="7" t="n"/>
      <c r="X409" s="7" t="n"/>
      <c r="Y409" s="7" t="n"/>
      <c r="Z409" s="7" t="n"/>
      <c r="AA409" s="7" t="n"/>
      <c r="AB409" s="7" t="n"/>
      <c r="AC409" s="14" t="n"/>
      <c r="AD409" s="19" t="n"/>
      <c r="AE409" s="13" t="n"/>
      <c r="AF409" s="13" t="n"/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n"/>
      <c r="C410" s="12" t="n"/>
      <c r="D410" s="11" t="n"/>
      <c r="E410" s="11" t="n"/>
      <c r="F410" s="12" t="n"/>
      <c r="G410" s="11" t="n"/>
      <c r="H410" s="18" t="n"/>
      <c r="I410" s="124" t="n"/>
      <c r="J410" s="9" t="n"/>
      <c r="K410" s="7" t="n"/>
      <c r="L410" s="7" t="n"/>
      <c r="M410" s="10" t="n"/>
      <c r="N410" s="10" t="n"/>
      <c r="O410" s="7" t="n"/>
      <c r="P410" s="7" t="n"/>
      <c r="Q410" s="10" t="n"/>
      <c r="R410" s="10" t="n"/>
      <c r="S410" s="7" t="n"/>
      <c r="T410" s="7" t="n"/>
      <c r="U410" s="10" t="n"/>
      <c r="V410" s="10" t="n"/>
      <c r="W410" s="7" t="n"/>
      <c r="X410" s="7" t="n"/>
      <c r="Y410" s="7" t="n"/>
      <c r="Z410" s="7" t="n"/>
      <c r="AA410" s="7" t="n"/>
      <c r="AB410" s="7" t="n"/>
      <c r="AC410" s="14" t="n"/>
      <c r="AD410" s="18" t="n"/>
      <c r="AE410" s="13" t="n"/>
      <c r="AF410" s="13" t="n"/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n"/>
      <c r="C411" s="12" t="n"/>
      <c r="D411" s="11" t="n"/>
      <c r="E411" s="11" t="n"/>
      <c r="F411" s="12" t="n"/>
      <c r="G411" s="11" t="n"/>
      <c r="H411" s="19" t="n"/>
      <c r="I411" s="124" t="n"/>
      <c r="J411" s="9" t="n"/>
      <c r="K411" s="7" t="n"/>
      <c r="L411" s="7" t="n"/>
      <c r="M411" s="10" t="n"/>
      <c r="N411" s="10" t="n"/>
      <c r="O411" s="7" t="n"/>
      <c r="P411" s="7" t="n"/>
      <c r="Q411" s="10" t="n"/>
      <c r="R411" s="10" t="n"/>
      <c r="S411" s="7" t="n"/>
      <c r="T411" s="7" t="n"/>
      <c r="U411" s="10" t="n"/>
      <c r="V411" s="10" t="n"/>
      <c r="W411" s="7" t="n"/>
      <c r="X411" s="7" t="n"/>
      <c r="Y411" s="7" t="n"/>
      <c r="Z411" s="7" t="n"/>
      <c r="AA411" s="7" t="n"/>
      <c r="AB411" s="7" t="n"/>
      <c r="AC411" s="14" t="n"/>
      <c r="AD411" s="19" t="n"/>
      <c r="AE411" s="13" t="n"/>
      <c r="AF411" s="13" t="n"/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n"/>
      <c r="C412" s="12" t="n"/>
      <c r="D412" s="11" t="n"/>
      <c r="E412" s="11" t="n"/>
      <c r="F412" s="12" t="n"/>
      <c r="G412" s="11" t="n"/>
      <c r="H412" s="19" t="n"/>
      <c r="I412" s="124" t="n"/>
      <c r="J412" s="9" t="n"/>
      <c r="K412" s="7" t="n"/>
      <c r="L412" s="7" t="n"/>
      <c r="M412" s="10" t="n"/>
      <c r="N412" s="10" t="n"/>
      <c r="O412" s="7" t="n"/>
      <c r="P412" s="7" t="n"/>
      <c r="Q412" s="10" t="n"/>
      <c r="R412" s="10" t="n"/>
      <c r="S412" s="7" t="n"/>
      <c r="T412" s="7" t="n"/>
      <c r="U412" s="10" t="n"/>
      <c r="V412" s="10" t="n"/>
      <c r="W412" s="7" t="n"/>
      <c r="X412" s="7" t="n"/>
      <c r="Y412" s="7" t="n"/>
      <c r="Z412" s="7" t="n"/>
      <c r="AA412" s="7" t="n"/>
      <c r="AB412" s="7" t="n"/>
      <c r="AC412" s="14" t="n"/>
      <c r="AD412" s="19" t="n"/>
      <c r="AE412" s="13" t="n"/>
      <c r="AF412" s="13" t="n"/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n"/>
      <c r="C413" s="12" t="n"/>
      <c r="D413" s="11" t="n"/>
      <c r="E413" s="11" t="n"/>
      <c r="F413" s="12" t="n"/>
      <c r="G413" s="11" t="n"/>
      <c r="H413" s="18" t="n"/>
      <c r="I413" s="124" t="n"/>
      <c r="J413" s="9" t="n"/>
      <c r="K413" s="7" t="n"/>
      <c r="L413" s="7" t="n"/>
      <c r="M413" s="10" t="n"/>
      <c r="N413" s="10" t="n"/>
      <c r="O413" s="7" t="n"/>
      <c r="P413" s="7" t="n"/>
      <c r="Q413" s="10" t="n"/>
      <c r="R413" s="10" t="n"/>
      <c r="S413" s="7" t="n"/>
      <c r="T413" s="7" t="n"/>
      <c r="U413" s="10" t="n"/>
      <c r="V413" s="10" t="n"/>
      <c r="W413" s="7" t="n"/>
      <c r="X413" s="7" t="n"/>
      <c r="Y413" s="7" t="n"/>
      <c r="Z413" s="7" t="n"/>
      <c r="AA413" s="7" t="n"/>
      <c r="AB413" s="7" t="n"/>
      <c r="AC413" s="14" t="n"/>
      <c r="AD413" s="18" t="n"/>
      <c r="AE413" s="13" t="n"/>
      <c r="AF413" s="13" t="n"/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n"/>
      <c r="C414" s="12" t="n"/>
      <c r="D414" s="11" t="n"/>
      <c r="E414" s="11" t="n"/>
      <c r="F414" s="12" t="n"/>
      <c r="G414" s="11" t="n"/>
      <c r="H414" s="19" t="n"/>
      <c r="I414" s="124" t="n"/>
      <c r="J414" s="9" t="n"/>
      <c r="K414" s="7" t="n"/>
      <c r="L414" s="7" t="n"/>
      <c r="M414" s="10" t="n"/>
      <c r="N414" s="10" t="n"/>
      <c r="O414" s="7" t="n"/>
      <c r="P414" s="7" t="n"/>
      <c r="Q414" s="10" t="n"/>
      <c r="R414" s="10" t="n"/>
      <c r="S414" s="7" t="n"/>
      <c r="T414" s="7" t="n"/>
      <c r="U414" s="10" t="n"/>
      <c r="V414" s="10" t="n"/>
      <c r="W414" s="7" t="n"/>
      <c r="X414" s="7" t="n"/>
      <c r="Y414" s="7" t="n"/>
      <c r="Z414" s="7" t="n"/>
      <c r="AA414" s="7" t="n"/>
      <c r="AB414" s="7" t="n"/>
      <c r="AC414" s="14" t="n"/>
      <c r="AD414" s="19" t="n"/>
      <c r="AE414" s="13" t="n"/>
      <c r="AF414" s="13" t="n"/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n"/>
      <c r="C415" s="12" t="n"/>
      <c r="D415" s="11" t="n"/>
      <c r="E415" s="11" t="n"/>
      <c r="F415" s="12" t="n"/>
      <c r="G415" s="11" t="n"/>
      <c r="H415" s="19" t="n"/>
      <c r="I415" s="124" t="n"/>
      <c r="J415" s="9" t="n"/>
      <c r="K415" s="7" t="n"/>
      <c r="L415" s="7" t="n"/>
      <c r="M415" s="10" t="n"/>
      <c r="N415" s="10" t="n"/>
      <c r="O415" s="7" t="n"/>
      <c r="P415" s="7" t="n"/>
      <c r="Q415" s="10" t="n"/>
      <c r="R415" s="10" t="n"/>
      <c r="S415" s="7" t="n"/>
      <c r="T415" s="7" t="n"/>
      <c r="U415" s="10" t="n"/>
      <c r="V415" s="10" t="n"/>
      <c r="W415" s="7" t="n"/>
      <c r="X415" s="7" t="n"/>
      <c r="Y415" s="7" t="n"/>
      <c r="Z415" s="7" t="n"/>
      <c r="AA415" s="7" t="n"/>
      <c r="AB415" s="7" t="n"/>
      <c r="AC415" s="14" t="n"/>
      <c r="AD415" s="19" t="n"/>
      <c r="AE415" s="13" t="n"/>
      <c r="AF415" s="13" t="n"/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n"/>
      <c r="C416" s="12" t="n"/>
      <c r="D416" s="11" t="n"/>
      <c r="E416" s="11" t="n"/>
      <c r="F416" s="12" t="n"/>
      <c r="G416" s="11" t="n"/>
      <c r="H416" s="18" t="n"/>
      <c r="I416" s="124" t="n"/>
      <c r="J416" s="9" t="n"/>
      <c r="K416" s="7" t="n"/>
      <c r="L416" s="7" t="n"/>
      <c r="M416" s="10" t="n"/>
      <c r="N416" s="10" t="n"/>
      <c r="O416" s="7" t="n"/>
      <c r="P416" s="7" t="n"/>
      <c r="Q416" s="10" t="n"/>
      <c r="R416" s="10" t="n"/>
      <c r="S416" s="7" t="n"/>
      <c r="T416" s="7" t="n"/>
      <c r="U416" s="10" t="n"/>
      <c r="V416" s="10" t="n"/>
      <c r="W416" s="7" t="n"/>
      <c r="X416" s="7" t="n"/>
      <c r="Y416" s="7" t="n"/>
      <c r="Z416" s="7" t="n"/>
      <c r="AA416" s="7" t="n"/>
      <c r="AB416" s="7" t="n"/>
      <c r="AC416" s="14" t="n"/>
      <c r="AD416" s="18" t="n"/>
      <c r="AE416" s="13" t="n"/>
      <c r="AF416" s="13" t="n"/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n"/>
      <c r="C417" s="12" t="n"/>
      <c r="D417" s="11" t="n"/>
      <c r="E417" s="11" t="n"/>
      <c r="F417" s="12" t="n"/>
      <c r="G417" s="11" t="n"/>
      <c r="H417" s="19" t="n"/>
      <c r="I417" s="124" t="n"/>
      <c r="J417" s="9" t="n"/>
      <c r="K417" s="7" t="n"/>
      <c r="L417" s="7" t="n"/>
      <c r="M417" s="10" t="n"/>
      <c r="N417" s="10" t="n"/>
      <c r="O417" s="7" t="n"/>
      <c r="P417" s="7" t="n"/>
      <c r="Q417" s="10" t="n"/>
      <c r="R417" s="10" t="n"/>
      <c r="S417" s="7" t="n"/>
      <c r="T417" s="7" t="n"/>
      <c r="U417" s="10" t="n"/>
      <c r="V417" s="10" t="n"/>
      <c r="W417" s="7" t="n"/>
      <c r="X417" s="7" t="n"/>
      <c r="Y417" s="7" t="n"/>
      <c r="Z417" s="7" t="n"/>
      <c r="AA417" s="7" t="n"/>
      <c r="AB417" s="7" t="n"/>
      <c r="AC417" s="14" t="n"/>
      <c r="AD417" s="19" t="n"/>
      <c r="AE417" s="13" t="n"/>
      <c r="AF417" s="13" t="n"/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n"/>
      <c r="C418" s="12" t="n"/>
      <c r="D418" s="11" t="n"/>
      <c r="E418" s="11" t="n"/>
      <c r="F418" s="12" t="n"/>
      <c r="G418" s="11" t="n"/>
      <c r="H418" s="19" t="n"/>
      <c r="I418" s="124" t="n"/>
      <c r="J418" s="9" t="n"/>
      <c r="K418" s="7" t="n"/>
      <c r="L418" s="7" t="n"/>
      <c r="M418" s="10" t="n"/>
      <c r="N418" s="10" t="n"/>
      <c r="O418" s="7" t="n"/>
      <c r="P418" s="7" t="n"/>
      <c r="Q418" s="10" t="n"/>
      <c r="R418" s="10" t="n"/>
      <c r="S418" s="7" t="n"/>
      <c r="T418" s="7" t="n"/>
      <c r="U418" s="10" t="n"/>
      <c r="V418" s="10" t="n"/>
      <c r="W418" s="7" t="n"/>
      <c r="X418" s="7" t="n"/>
      <c r="Y418" s="7" t="n"/>
      <c r="Z418" s="7" t="n"/>
      <c r="AA418" s="7" t="n"/>
      <c r="AB418" s="7" t="n"/>
      <c r="AC418" s="14" t="n"/>
      <c r="AD418" s="19" t="n"/>
      <c r="AE418" s="13" t="n"/>
      <c r="AF418" s="13" t="n"/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n"/>
      <c r="C419" s="12" t="n"/>
      <c r="D419" s="11" t="n"/>
      <c r="E419" s="11" t="n"/>
      <c r="F419" s="12" t="n"/>
      <c r="G419" s="11" t="n"/>
      <c r="H419" s="18" t="n"/>
      <c r="I419" s="124" t="n"/>
      <c r="J419" s="9" t="n"/>
      <c r="K419" s="7" t="n"/>
      <c r="L419" s="7" t="n"/>
      <c r="M419" s="10" t="n"/>
      <c r="N419" s="10" t="n"/>
      <c r="O419" s="7" t="n"/>
      <c r="P419" s="7" t="n"/>
      <c r="Q419" s="10" t="n"/>
      <c r="R419" s="10" t="n"/>
      <c r="S419" s="7" t="n"/>
      <c r="T419" s="7" t="n"/>
      <c r="U419" s="10" t="n"/>
      <c r="V419" s="10" t="n"/>
      <c r="W419" s="7" t="n"/>
      <c r="X419" s="7" t="n"/>
      <c r="Y419" s="7" t="n"/>
      <c r="Z419" s="7" t="n"/>
      <c r="AA419" s="7" t="n"/>
      <c r="AB419" s="7" t="n"/>
      <c r="AC419" s="14" t="n"/>
      <c r="AD419" s="18" t="n"/>
      <c r="AE419" s="13" t="n"/>
      <c r="AF419" s="13" t="n"/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n"/>
      <c r="C420" s="12" t="n"/>
      <c r="D420" s="11" t="n"/>
      <c r="E420" s="11" t="n"/>
      <c r="F420" s="12" t="n"/>
      <c r="G420" s="11" t="n"/>
      <c r="H420" s="19" t="n"/>
      <c r="I420" s="124" t="n"/>
      <c r="J420" s="9" t="n"/>
      <c r="K420" s="7" t="n"/>
      <c r="L420" s="7" t="n"/>
      <c r="M420" s="10" t="n"/>
      <c r="N420" s="10" t="n"/>
      <c r="O420" s="7" t="n"/>
      <c r="P420" s="7" t="n"/>
      <c r="Q420" s="10" t="n"/>
      <c r="R420" s="10" t="n"/>
      <c r="S420" s="7" t="n"/>
      <c r="T420" s="7" t="n"/>
      <c r="U420" s="10" t="n"/>
      <c r="V420" s="10" t="n"/>
      <c r="W420" s="7" t="n"/>
      <c r="X420" s="7" t="n"/>
      <c r="Y420" s="7" t="n"/>
      <c r="Z420" s="7" t="n"/>
      <c r="AA420" s="7" t="n"/>
      <c r="AB420" s="7" t="n"/>
      <c r="AC420" s="14" t="n"/>
      <c r="AD420" s="19" t="n"/>
      <c r="AE420" s="13" t="n"/>
      <c r="AF420" s="13" t="n"/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n"/>
      <c r="C421" s="12" t="n"/>
      <c r="D421" s="11" t="n"/>
      <c r="E421" s="11" t="n"/>
      <c r="F421" s="12" t="n"/>
      <c r="G421" s="11" t="n"/>
      <c r="H421" s="19" t="n"/>
      <c r="I421" s="124" t="n"/>
      <c r="J421" s="9" t="n"/>
      <c r="K421" s="7" t="n"/>
      <c r="L421" s="7" t="n"/>
      <c r="M421" s="10" t="n"/>
      <c r="N421" s="10" t="n"/>
      <c r="O421" s="7" t="n"/>
      <c r="P421" s="7" t="n"/>
      <c r="Q421" s="10" t="n"/>
      <c r="R421" s="10" t="n"/>
      <c r="S421" s="7" t="n"/>
      <c r="T421" s="7" t="n"/>
      <c r="U421" s="10" t="n"/>
      <c r="V421" s="10" t="n"/>
      <c r="W421" s="7" t="n"/>
      <c r="X421" s="7" t="n"/>
      <c r="Y421" s="7" t="n"/>
      <c r="Z421" s="7" t="n"/>
      <c r="AA421" s="7" t="n"/>
      <c r="AB421" s="7" t="n"/>
      <c r="AC421" s="14" t="n"/>
      <c r="AD421" s="19" t="n"/>
      <c r="AE421" s="13" t="n"/>
      <c r="AF421" s="13" t="n"/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n"/>
      <c r="C422" s="12" t="n"/>
      <c r="D422" s="11" t="n"/>
      <c r="E422" s="11" t="n"/>
      <c r="F422" s="12" t="n"/>
      <c r="G422" s="11" t="n"/>
      <c r="H422" s="18" t="n"/>
      <c r="I422" s="124" t="n"/>
      <c r="J422" s="9" t="n"/>
      <c r="K422" s="7" t="n"/>
      <c r="L422" s="7" t="n"/>
      <c r="M422" s="10" t="n"/>
      <c r="N422" s="10" t="n"/>
      <c r="O422" s="7" t="n"/>
      <c r="P422" s="7" t="n"/>
      <c r="Q422" s="10" t="n"/>
      <c r="R422" s="10" t="n"/>
      <c r="S422" s="7" t="n"/>
      <c r="T422" s="7" t="n"/>
      <c r="U422" s="10" t="n"/>
      <c r="V422" s="10" t="n"/>
      <c r="W422" s="7" t="n"/>
      <c r="X422" s="7" t="n"/>
      <c r="Y422" s="7" t="n"/>
      <c r="Z422" s="7" t="n"/>
      <c r="AA422" s="7" t="n"/>
      <c r="AB422" s="7" t="n"/>
      <c r="AC422" s="14" t="n"/>
      <c r="AD422" s="18" t="n"/>
      <c r="AE422" s="13" t="n"/>
      <c r="AF422" s="13" t="n"/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n"/>
      <c r="C423" s="12" t="n"/>
      <c r="D423" s="11" t="n"/>
      <c r="E423" s="11" t="n"/>
      <c r="F423" s="12" t="n"/>
      <c r="G423" s="11" t="n"/>
      <c r="H423" s="19" t="n"/>
      <c r="I423" s="124" t="n"/>
      <c r="J423" s="9" t="n"/>
      <c r="K423" s="7" t="n"/>
      <c r="L423" s="7" t="n"/>
      <c r="M423" s="10" t="n"/>
      <c r="N423" s="10" t="n"/>
      <c r="O423" s="7" t="n"/>
      <c r="P423" s="7" t="n"/>
      <c r="Q423" s="10" t="n"/>
      <c r="R423" s="10" t="n"/>
      <c r="S423" s="7" t="n"/>
      <c r="T423" s="7" t="n"/>
      <c r="U423" s="10" t="n"/>
      <c r="V423" s="10" t="n"/>
      <c r="W423" s="7" t="n"/>
      <c r="X423" s="7" t="n"/>
      <c r="Y423" s="7" t="n"/>
      <c r="Z423" s="7" t="n"/>
      <c r="AA423" s="7" t="n"/>
      <c r="AB423" s="7" t="n"/>
      <c r="AC423" s="14" t="n"/>
      <c r="AD423" s="19" t="n"/>
      <c r="AE423" s="13" t="n"/>
      <c r="AF423" s="13" t="n"/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n"/>
      <c r="C424" s="12" t="n"/>
      <c r="D424" s="11" t="n"/>
      <c r="E424" s="11" t="n"/>
      <c r="F424" s="12" t="n"/>
      <c r="G424" s="11" t="n"/>
      <c r="H424" s="19" t="n"/>
      <c r="I424" s="124" t="n"/>
      <c r="J424" s="9" t="n"/>
      <c r="K424" s="7" t="n"/>
      <c r="L424" s="7" t="n"/>
      <c r="M424" s="10" t="n"/>
      <c r="N424" s="10" t="n"/>
      <c r="O424" s="7" t="n"/>
      <c r="P424" s="7" t="n"/>
      <c r="Q424" s="10" t="n"/>
      <c r="R424" s="10" t="n"/>
      <c r="S424" s="7" t="n"/>
      <c r="T424" s="7" t="n"/>
      <c r="U424" s="10" t="n"/>
      <c r="V424" s="10" t="n"/>
      <c r="W424" s="7" t="n"/>
      <c r="X424" s="7" t="n"/>
      <c r="Y424" s="7" t="n"/>
      <c r="Z424" s="7" t="n"/>
      <c r="AA424" s="7" t="n"/>
      <c r="AB424" s="7" t="n"/>
      <c r="AC424" s="14" t="n"/>
      <c r="AD424" s="19" t="n"/>
      <c r="AE424" s="13" t="n"/>
      <c r="AF424" s="13" t="n"/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n"/>
      <c r="C425" s="12" t="n"/>
      <c r="D425" s="11" t="n"/>
      <c r="E425" s="11" t="n"/>
      <c r="F425" s="12" t="n"/>
      <c r="G425" s="11" t="n"/>
      <c r="H425" s="18" t="n"/>
      <c r="I425" s="124" t="n"/>
      <c r="J425" s="9" t="n"/>
      <c r="K425" s="7" t="n"/>
      <c r="L425" s="7" t="n"/>
      <c r="M425" s="10" t="n"/>
      <c r="N425" s="10" t="n"/>
      <c r="O425" s="7" t="n"/>
      <c r="P425" s="7" t="n"/>
      <c r="Q425" s="10" t="n"/>
      <c r="R425" s="10" t="n"/>
      <c r="S425" s="7" t="n"/>
      <c r="T425" s="7" t="n"/>
      <c r="U425" s="10" t="n"/>
      <c r="V425" s="10" t="n"/>
      <c r="W425" s="7" t="n"/>
      <c r="X425" s="7" t="n"/>
      <c r="Y425" s="7" t="n"/>
      <c r="Z425" s="7" t="n"/>
      <c r="AA425" s="7" t="n"/>
      <c r="AB425" s="7" t="n"/>
      <c r="AC425" s="14" t="n"/>
      <c r="AD425" s="18" t="n"/>
      <c r="AE425" s="13" t="n"/>
      <c r="AF425" s="13" t="n"/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n"/>
      <c r="C426" s="12" t="n"/>
      <c r="D426" s="11" t="n"/>
      <c r="E426" s="11" t="n"/>
      <c r="F426" s="12" t="n"/>
      <c r="G426" s="11" t="n"/>
      <c r="H426" s="19" t="n"/>
      <c r="I426" s="124" t="n"/>
      <c r="J426" s="9" t="n"/>
      <c r="K426" s="7" t="n"/>
      <c r="L426" s="7" t="n"/>
      <c r="M426" s="10" t="n"/>
      <c r="N426" s="10" t="n"/>
      <c r="O426" s="7" t="n"/>
      <c r="P426" s="7" t="n"/>
      <c r="Q426" s="10" t="n"/>
      <c r="R426" s="10" t="n"/>
      <c r="S426" s="7" t="n"/>
      <c r="T426" s="7" t="n"/>
      <c r="U426" s="10" t="n"/>
      <c r="V426" s="10" t="n"/>
      <c r="W426" s="7" t="n"/>
      <c r="X426" s="7" t="n"/>
      <c r="Y426" s="7" t="n"/>
      <c r="Z426" s="7" t="n"/>
      <c r="AA426" s="7" t="n"/>
      <c r="AB426" s="7" t="n"/>
      <c r="AC426" s="14" t="n"/>
      <c r="AD426" s="19" t="n"/>
      <c r="AE426" s="13" t="n"/>
      <c r="AF426" s="13" t="n"/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n"/>
      <c r="C427" s="12" t="n"/>
      <c r="D427" s="11" t="n"/>
      <c r="E427" s="11" t="n"/>
      <c r="F427" s="12" t="n"/>
      <c r="G427" s="11" t="n"/>
      <c r="H427" s="19" t="n"/>
      <c r="I427" s="124" t="n"/>
      <c r="J427" s="9" t="n"/>
      <c r="K427" s="7" t="n"/>
      <c r="L427" s="7" t="n"/>
      <c r="M427" s="10" t="n"/>
      <c r="N427" s="10" t="n"/>
      <c r="O427" s="7" t="n"/>
      <c r="P427" s="7" t="n"/>
      <c r="Q427" s="10" t="n"/>
      <c r="R427" s="10" t="n"/>
      <c r="S427" s="7" t="n"/>
      <c r="T427" s="7" t="n"/>
      <c r="U427" s="10" t="n"/>
      <c r="V427" s="10" t="n"/>
      <c r="W427" s="7" t="n"/>
      <c r="X427" s="7" t="n"/>
      <c r="Y427" s="7" t="n"/>
      <c r="Z427" s="7" t="n"/>
      <c r="AA427" s="7" t="n"/>
      <c r="AB427" s="7" t="n"/>
      <c r="AC427" s="14" t="n"/>
      <c r="AD427" s="19" t="n"/>
      <c r="AE427" s="13" t="n"/>
      <c r="AF427" s="13" t="n"/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n"/>
      <c r="C428" s="12" t="n"/>
      <c r="D428" s="11" t="n"/>
      <c r="E428" s="11" t="n"/>
      <c r="F428" s="12" t="n"/>
      <c r="G428" s="11" t="n"/>
      <c r="H428" s="18" t="n"/>
      <c r="I428" s="124" t="n"/>
      <c r="J428" s="9" t="n"/>
      <c r="K428" s="7" t="n"/>
      <c r="L428" s="7" t="n"/>
      <c r="M428" s="10" t="n"/>
      <c r="N428" s="10" t="n"/>
      <c r="O428" s="7" t="n"/>
      <c r="P428" s="7" t="n"/>
      <c r="Q428" s="10" t="n"/>
      <c r="R428" s="10" t="n"/>
      <c r="S428" s="7" t="n"/>
      <c r="T428" s="7" t="n"/>
      <c r="U428" s="10" t="n"/>
      <c r="V428" s="10" t="n"/>
      <c r="W428" s="7" t="n"/>
      <c r="X428" s="7" t="n"/>
      <c r="Y428" s="7" t="n"/>
      <c r="Z428" s="7" t="n"/>
      <c r="AA428" s="7" t="n"/>
      <c r="AB428" s="7" t="n"/>
      <c r="AC428" s="14" t="n"/>
      <c r="AD428" s="18" t="n"/>
      <c r="AE428" s="13" t="n"/>
      <c r="AF428" s="13" t="n"/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n"/>
      <c r="C429" s="12" t="n"/>
      <c r="D429" s="11" t="n"/>
      <c r="E429" s="11" t="n"/>
      <c r="F429" s="12" t="n"/>
      <c r="G429" s="11" t="n"/>
      <c r="H429" s="19" t="n"/>
      <c r="I429" s="124" t="n"/>
      <c r="J429" s="9" t="n"/>
      <c r="K429" s="7" t="n"/>
      <c r="L429" s="7" t="n"/>
      <c r="M429" s="10" t="n"/>
      <c r="N429" s="10" t="n"/>
      <c r="O429" s="7" t="n"/>
      <c r="P429" s="7" t="n"/>
      <c r="Q429" s="10" t="n"/>
      <c r="R429" s="10" t="n"/>
      <c r="S429" s="7" t="n"/>
      <c r="T429" s="7" t="n"/>
      <c r="U429" s="10" t="n"/>
      <c r="V429" s="10" t="n"/>
      <c r="W429" s="7" t="n"/>
      <c r="X429" s="7" t="n"/>
      <c r="Y429" s="7" t="n"/>
      <c r="Z429" s="7" t="n"/>
      <c r="AA429" s="7" t="n"/>
      <c r="AB429" s="7" t="n"/>
      <c r="AC429" s="14" t="n"/>
      <c r="AD429" s="19" t="n"/>
      <c r="AE429" s="13" t="n"/>
      <c r="AF429" s="13" t="n"/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n"/>
      <c r="C430" s="12" t="n"/>
      <c r="D430" s="11" t="n"/>
      <c r="E430" s="11" t="n"/>
      <c r="F430" s="12" t="n"/>
      <c r="G430" s="11" t="n"/>
      <c r="H430" s="19" t="n"/>
      <c r="I430" s="124" t="n"/>
      <c r="J430" s="9" t="n"/>
      <c r="K430" s="7" t="n"/>
      <c r="L430" s="7" t="n"/>
      <c r="M430" s="10" t="n"/>
      <c r="N430" s="10" t="n"/>
      <c r="O430" s="7" t="n"/>
      <c r="P430" s="7" t="n"/>
      <c r="Q430" s="10" t="n"/>
      <c r="R430" s="10" t="n"/>
      <c r="S430" s="7" t="n"/>
      <c r="T430" s="7" t="n"/>
      <c r="U430" s="10" t="n"/>
      <c r="V430" s="10" t="n"/>
      <c r="W430" s="7" t="n"/>
      <c r="X430" s="7" t="n"/>
      <c r="Y430" s="7" t="n"/>
      <c r="Z430" s="7" t="n"/>
      <c r="AA430" s="7" t="n"/>
      <c r="AB430" s="7" t="n"/>
      <c r="AC430" s="14" t="n"/>
      <c r="AD430" s="19" t="n"/>
      <c r="AE430" s="13" t="n"/>
      <c r="AF430" s="13" t="n"/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n"/>
      <c r="C431" s="12" t="n"/>
      <c r="D431" s="11" t="n"/>
      <c r="E431" s="11" t="n"/>
      <c r="F431" s="12" t="n"/>
      <c r="G431" s="11" t="n"/>
      <c r="H431" s="18" t="n"/>
      <c r="I431" s="124" t="n"/>
      <c r="J431" s="9" t="n"/>
      <c r="K431" s="7" t="n"/>
      <c r="L431" s="7" t="n"/>
      <c r="M431" s="10" t="n"/>
      <c r="N431" s="10" t="n"/>
      <c r="O431" s="7" t="n"/>
      <c r="P431" s="7" t="n"/>
      <c r="Q431" s="10" t="n"/>
      <c r="R431" s="10" t="n"/>
      <c r="S431" s="7" t="n"/>
      <c r="T431" s="7" t="n"/>
      <c r="U431" s="10" t="n"/>
      <c r="V431" s="10" t="n"/>
      <c r="W431" s="7" t="n"/>
      <c r="X431" s="7" t="n"/>
      <c r="Y431" s="7" t="n"/>
      <c r="Z431" s="7" t="n"/>
      <c r="AA431" s="7" t="n"/>
      <c r="AB431" s="7" t="n"/>
      <c r="AC431" s="14" t="n"/>
      <c r="AD431" s="18" t="n"/>
      <c r="AE431" s="13" t="n"/>
      <c r="AF431" s="13" t="n"/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n"/>
      <c r="C432" s="12" t="n"/>
      <c r="D432" s="11" t="n"/>
      <c r="E432" s="11" t="n"/>
      <c r="F432" s="12" t="n"/>
      <c r="G432" s="11" t="n"/>
      <c r="H432" s="19" t="n"/>
      <c r="I432" s="124" t="n"/>
      <c r="J432" s="9" t="n"/>
      <c r="K432" s="7" t="n"/>
      <c r="L432" s="7" t="n"/>
      <c r="M432" s="10" t="n"/>
      <c r="N432" s="10" t="n"/>
      <c r="O432" s="7" t="n"/>
      <c r="P432" s="7" t="n"/>
      <c r="Q432" s="10" t="n"/>
      <c r="R432" s="10" t="n"/>
      <c r="S432" s="7" t="n"/>
      <c r="T432" s="7" t="n"/>
      <c r="U432" s="10" t="n"/>
      <c r="V432" s="10" t="n"/>
      <c r="W432" s="7" t="n"/>
      <c r="X432" s="7" t="n"/>
      <c r="Y432" s="7" t="n"/>
      <c r="Z432" s="7" t="n"/>
      <c r="AA432" s="7" t="n"/>
      <c r="AB432" s="7" t="n"/>
      <c r="AC432" s="14" t="n"/>
      <c r="AD432" s="19" t="n"/>
      <c r="AE432" s="13" t="n"/>
      <c r="AF432" s="13" t="n"/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n"/>
      <c r="C433" s="12" t="n"/>
      <c r="D433" s="11" t="n"/>
      <c r="E433" s="11" t="n"/>
      <c r="F433" s="12" t="n"/>
      <c r="G433" s="11" t="n"/>
      <c r="H433" s="19" t="n"/>
      <c r="I433" s="124" t="n"/>
      <c r="J433" s="9" t="n"/>
      <c r="K433" s="7" t="n"/>
      <c r="L433" s="7" t="n"/>
      <c r="M433" s="10" t="n"/>
      <c r="N433" s="10" t="n"/>
      <c r="O433" s="7" t="n"/>
      <c r="P433" s="7" t="n"/>
      <c r="Q433" s="10" t="n"/>
      <c r="R433" s="10" t="n"/>
      <c r="S433" s="7" t="n"/>
      <c r="T433" s="7" t="n"/>
      <c r="U433" s="10" t="n"/>
      <c r="V433" s="10" t="n"/>
      <c r="W433" s="7" t="n"/>
      <c r="X433" s="7" t="n"/>
      <c r="Y433" s="7" t="n"/>
      <c r="Z433" s="7" t="n"/>
      <c r="AA433" s="7" t="n"/>
      <c r="AB433" s="7" t="n"/>
      <c r="AC433" s="14" t="n"/>
      <c r="AD433" s="19" t="n"/>
      <c r="AE433" s="13" t="n"/>
      <c r="AF433" s="13" t="n"/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n"/>
      <c r="C434" s="12" t="n"/>
      <c r="D434" s="11" t="n"/>
      <c r="E434" s="11" t="n"/>
      <c r="F434" s="12" t="n"/>
      <c r="G434" s="11" t="n"/>
      <c r="H434" s="18" t="n"/>
      <c r="I434" s="124" t="n"/>
      <c r="J434" s="9" t="n"/>
      <c r="K434" s="7" t="n"/>
      <c r="L434" s="7" t="n"/>
      <c r="M434" s="10" t="n"/>
      <c r="N434" s="10" t="n"/>
      <c r="O434" s="7" t="n"/>
      <c r="P434" s="7" t="n"/>
      <c r="Q434" s="10" t="n"/>
      <c r="R434" s="10" t="n"/>
      <c r="S434" s="7" t="n"/>
      <c r="T434" s="7" t="n"/>
      <c r="U434" s="10" t="n"/>
      <c r="V434" s="10" t="n"/>
      <c r="W434" s="7" t="n"/>
      <c r="X434" s="7" t="n"/>
      <c r="Y434" s="7" t="n"/>
      <c r="Z434" s="7" t="n"/>
      <c r="AA434" s="7" t="n"/>
      <c r="AB434" s="7" t="n"/>
      <c r="AC434" s="14" t="n"/>
      <c r="AD434" s="18" t="n"/>
      <c r="AE434" s="13" t="n"/>
      <c r="AF434" s="13" t="n"/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n"/>
      <c r="C435" s="12" t="n"/>
      <c r="D435" s="11" t="n"/>
      <c r="E435" s="11" t="n"/>
      <c r="F435" s="12" t="n"/>
      <c r="G435" s="11" t="n"/>
      <c r="H435" s="19" t="n"/>
      <c r="I435" s="124" t="n"/>
      <c r="J435" s="9" t="n"/>
      <c r="K435" s="7" t="n"/>
      <c r="L435" s="7" t="n"/>
      <c r="M435" s="10" t="n"/>
      <c r="N435" s="10" t="n"/>
      <c r="O435" s="7" t="n"/>
      <c r="P435" s="7" t="n"/>
      <c r="Q435" s="10" t="n"/>
      <c r="R435" s="10" t="n"/>
      <c r="S435" s="7" t="n"/>
      <c r="T435" s="7" t="n"/>
      <c r="U435" s="10" t="n"/>
      <c r="V435" s="10" t="n"/>
      <c r="W435" s="7" t="n"/>
      <c r="X435" s="7" t="n"/>
      <c r="Y435" s="7" t="n"/>
      <c r="Z435" s="7" t="n"/>
      <c r="AA435" s="7" t="n"/>
      <c r="AB435" s="7" t="n"/>
      <c r="AC435" s="14" t="n"/>
      <c r="AD435" s="19" t="n"/>
      <c r="AE435" s="13" t="n"/>
      <c r="AF435" s="13" t="n"/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n"/>
      <c r="C436" s="12" t="n"/>
      <c r="D436" s="11" t="n"/>
      <c r="E436" s="11" t="n"/>
      <c r="F436" s="12" t="n"/>
      <c r="G436" s="11" t="n"/>
      <c r="H436" s="19" t="n"/>
      <c r="I436" s="124" t="n"/>
      <c r="J436" s="9" t="n"/>
      <c r="K436" s="7" t="n"/>
      <c r="L436" s="7" t="n"/>
      <c r="M436" s="10" t="n"/>
      <c r="N436" s="10" t="n"/>
      <c r="O436" s="7" t="n"/>
      <c r="P436" s="7" t="n"/>
      <c r="Q436" s="10" t="n"/>
      <c r="R436" s="10" t="n"/>
      <c r="S436" s="7" t="n"/>
      <c r="T436" s="7" t="n"/>
      <c r="U436" s="10" t="n"/>
      <c r="V436" s="10" t="n"/>
      <c r="W436" s="7" t="n"/>
      <c r="X436" s="7" t="n"/>
      <c r="Y436" s="7" t="n"/>
      <c r="Z436" s="7" t="n"/>
      <c r="AA436" s="7" t="n"/>
      <c r="AB436" s="7" t="n"/>
      <c r="AC436" s="14" t="n"/>
      <c r="AD436" s="19" t="n"/>
      <c r="AE436" s="13" t="n"/>
      <c r="AF436" s="13" t="n"/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n"/>
      <c r="C437" s="12" t="n"/>
      <c r="D437" s="11" t="n"/>
      <c r="E437" s="11" t="n"/>
      <c r="F437" s="12" t="n"/>
      <c r="G437" s="11" t="n"/>
      <c r="H437" s="18" t="n"/>
      <c r="I437" s="124" t="n"/>
      <c r="J437" s="9" t="n"/>
      <c r="K437" s="7" t="n"/>
      <c r="L437" s="7" t="n"/>
      <c r="M437" s="10" t="n"/>
      <c r="N437" s="10" t="n"/>
      <c r="O437" s="7" t="n"/>
      <c r="P437" s="7" t="n"/>
      <c r="Q437" s="10" t="n"/>
      <c r="R437" s="10" t="n"/>
      <c r="S437" s="7" t="n"/>
      <c r="T437" s="7" t="n"/>
      <c r="U437" s="10" t="n"/>
      <c r="V437" s="10" t="n"/>
      <c r="W437" s="7" t="n"/>
      <c r="X437" s="7" t="n"/>
      <c r="Y437" s="7" t="n"/>
      <c r="Z437" s="7" t="n"/>
      <c r="AA437" s="7" t="n"/>
      <c r="AB437" s="7" t="n"/>
      <c r="AC437" s="14" t="n"/>
      <c r="AD437" s="18" t="n"/>
      <c r="AE437" s="13" t="n"/>
      <c r="AF437" s="13" t="n"/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n"/>
      <c r="C438" s="12" t="n"/>
      <c r="D438" s="11" t="n"/>
      <c r="E438" s="11" t="n"/>
      <c r="F438" s="12" t="n"/>
      <c r="G438" s="11" t="n"/>
      <c r="H438" s="19" t="n"/>
      <c r="I438" s="124" t="n"/>
      <c r="J438" s="9" t="n"/>
      <c r="K438" s="7" t="n"/>
      <c r="L438" s="7" t="n"/>
      <c r="M438" s="10" t="n"/>
      <c r="N438" s="10" t="n"/>
      <c r="O438" s="7" t="n"/>
      <c r="P438" s="7" t="n"/>
      <c r="Q438" s="10" t="n"/>
      <c r="R438" s="10" t="n"/>
      <c r="S438" s="7" t="n"/>
      <c r="T438" s="7" t="n"/>
      <c r="U438" s="10" t="n"/>
      <c r="V438" s="10" t="n"/>
      <c r="W438" s="7" t="n"/>
      <c r="X438" s="7" t="n"/>
      <c r="Y438" s="7" t="n"/>
      <c r="Z438" s="7" t="n"/>
      <c r="AA438" s="7" t="n"/>
      <c r="AB438" s="7" t="n"/>
      <c r="AC438" s="14" t="n"/>
      <c r="AD438" s="19" t="n"/>
      <c r="AE438" s="13" t="n"/>
      <c r="AF438" s="13" t="n"/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n"/>
      <c r="C439" s="12" t="n"/>
      <c r="D439" s="11" t="n"/>
      <c r="E439" s="11" t="n"/>
      <c r="F439" s="12" t="n"/>
      <c r="G439" s="11" t="n"/>
      <c r="H439" s="19" t="n"/>
      <c r="I439" s="124" t="n"/>
      <c r="J439" s="9" t="n"/>
      <c r="K439" s="7" t="n"/>
      <c r="L439" s="7" t="n"/>
      <c r="M439" s="10" t="n"/>
      <c r="N439" s="10" t="n"/>
      <c r="O439" s="7" t="n"/>
      <c r="P439" s="7" t="n"/>
      <c r="Q439" s="10" t="n"/>
      <c r="R439" s="10" t="n"/>
      <c r="S439" s="7" t="n"/>
      <c r="T439" s="7" t="n"/>
      <c r="U439" s="10" t="n"/>
      <c r="V439" s="10" t="n"/>
      <c r="W439" s="7" t="n"/>
      <c r="X439" s="7" t="n"/>
      <c r="Y439" s="7" t="n"/>
      <c r="Z439" s="7" t="n"/>
      <c r="AA439" s="7" t="n"/>
      <c r="AB439" s="7" t="n"/>
      <c r="AC439" s="14" t="n"/>
      <c r="AD439" s="19" t="n"/>
      <c r="AE439" s="13" t="n"/>
      <c r="AF439" s="13" t="n"/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n"/>
      <c r="C440" s="12" t="n"/>
      <c r="D440" s="11" t="n"/>
      <c r="E440" s="11" t="n"/>
      <c r="F440" s="12" t="n"/>
      <c r="G440" s="11" t="n"/>
      <c r="H440" s="18" t="n"/>
      <c r="I440" s="124" t="n"/>
      <c r="J440" s="9" t="n"/>
      <c r="K440" s="7" t="n"/>
      <c r="L440" s="7" t="n"/>
      <c r="M440" s="10" t="n"/>
      <c r="N440" s="10" t="n"/>
      <c r="O440" s="7" t="n"/>
      <c r="P440" s="7" t="n"/>
      <c r="Q440" s="10" t="n"/>
      <c r="R440" s="10" t="n"/>
      <c r="S440" s="7" t="n"/>
      <c r="T440" s="7" t="n"/>
      <c r="U440" s="10" t="n"/>
      <c r="V440" s="10" t="n"/>
      <c r="W440" s="7" t="n"/>
      <c r="X440" s="7" t="n"/>
      <c r="Y440" s="7" t="n"/>
      <c r="Z440" s="7" t="n"/>
      <c r="AA440" s="7" t="n"/>
      <c r="AB440" s="7" t="n"/>
      <c r="AC440" s="14" t="n"/>
      <c r="AD440" s="18" t="n"/>
      <c r="AE440" s="13" t="n"/>
      <c r="AF440" s="13" t="n"/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n"/>
      <c r="C441" s="12" t="n"/>
      <c r="D441" s="11" t="n"/>
      <c r="E441" s="11" t="n"/>
      <c r="F441" s="12" t="n"/>
      <c r="G441" s="11" t="n"/>
      <c r="H441" s="19" t="n"/>
      <c r="I441" s="124" t="n"/>
      <c r="J441" s="9" t="n"/>
      <c r="K441" s="7" t="n"/>
      <c r="L441" s="7" t="n"/>
      <c r="M441" s="10" t="n"/>
      <c r="N441" s="10" t="n"/>
      <c r="O441" s="7" t="n"/>
      <c r="P441" s="7" t="n"/>
      <c r="Q441" s="10" t="n"/>
      <c r="R441" s="10" t="n"/>
      <c r="S441" s="7" t="n"/>
      <c r="T441" s="7" t="n"/>
      <c r="U441" s="10" t="n"/>
      <c r="V441" s="10" t="n"/>
      <c r="W441" s="7" t="n"/>
      <c r="X441" s="7" t="n"/>
      <c r="Y441" s="7" t="n"/>
      <c r="Z441" s="7" t="n"/>
      <c r="AA441" s="7" t="n"/>
      <c r="AB441" s="7" t="n"/>
      <c r="AC441" s="14" t="n"/>
      <c r="AD441" s="19" t="n"/>
      <c r="AE441" s="13" t="n"/>
      <c r="AF441" s="13" t="n"/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n"/>
      <c r="C442" s="12" t="n"/>
      <c r="D442" s="11" t="n"/>
      <c r="E442" s="11" t="n"/>
      <c r="F442" s="12" t="n"/>
      <c r="G442" s="11" t="n"/>
      <c r="H442" s="19" t="n"/>
      <c r="I442" s="124" t="n"/>
      <c r="J442" s="9" t="n"/>
      <c r="K442" s="7" t="n"/>
      <c r="L442" s="7" t="n"/>
      <c r="M442" s="10" t="n"/>
      <c r="N442" s="10" t="n"/>
      <c r="O442" s="7" t="n"/>
      <c r="P442" s="7" t="n"/>
      <c r="Q442" s="10" t="n"/>
      <c r="R442" s="10" t="n"/>
      <c r="S442" s="7" t="n"/>
      <c r="T442" s="7" t="n"/>
      <c r="U442" s="10" t="n"/>
      <c r="V442" s="10" t="n"/>
      <c r="W442" s="7" t="n"/>
      <c r="X442" s="7" t="n"/>
      <c r="Y442" s="7" t="n"/>
      <c r="Z442" s="7" t="n"/>
      <c r="AA442" s="7" t="n"/>
      <c r="AB442" s="7" t="n"/>
      <c r="AC442" s="14" t="n"/>
      <c r="AD442" s="19" t="n"/>
      <c r="AE442" s="13" t="n"/>
      <c r="AF442" s="13" t="n"/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n"/>
      <c r="C443" s="12" t="n"/>
      <c r="D443" s="11" t="n"/>
      <c r="E443" s="11" t="n"/>
      <c r="F443" s="12" t="n"/>
      <c r="G443" s="11" t="n"/>
      <c r="H443" s="18" t="n"/>
      <c r="I443" s="124" t="n"/>
      <c r="J443" s="9" t="n"/>
      <c r="K443" s="7" t="n"/>
      <c r="L443" s="7" t="n"/>
      <c r="M443" s="10" t="n"/>
      <c r="N443" s="10" t="n"/>
      <c r="O443" s="7" t="n"/>
      <c r="P443" s="7" t="n"/>
      <c r="Q443" s="10" t="n"/>
      <c r="R443" s="10" t="n"/>
      <c r="S443" s="7" t="n"/>
      <c r="T443" s="7" t="n"/>
      <c r="U443" s="10" t="n"/>
      <c r="V443" s="10" t="n"/>
      <c r="W443" s="7" t="n"/>
      <c r="X443" s="7" t="n"/>
      <c r="Y443" s="7" t="n"/>
      <c r="Z443" s="7" t="n"/>
      <c r="AA443" s="7" t="n"/>
      <c r="AB443" s="7" t="n"/>
      <c r="AC443" s="14" t="n"/>
      <c r="AD443" s="18" t="n"/>
      <c r="AE443" s="13" t="n"/>
      <c r="AF443" s="13" t="n"/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n"/>
      <c r="C444" s="12" t="n"/>
      <c r="D444" s="11" t="n"/>
      <c r="E444" s="11" t="n"/>
      <c r="F444" s="12" t="n"/>
      <c r="G444" s="11" t="n"/>
      <c r="H444" s="19" t="n"/>
      <c r="I444" s="124" t="n"/>
      <c r="J444" s="9" t="n"/>
      <c r="K444" s="7" t="n"/>
      <c r="L444" s="7" t="n"/>
      <c r="M444" s="10" t="n"/>
      <c r="N444" s="10" t="n"/>
      <c r="O444" s="7" t="n"/>
      <c r="P444" s="7" t="n"/>
      <c r="Q444" s="10" t="n"/>
      <c r="R444" s="10" t="n"/>
      <c r="S444" s="7" t="n"/>
      <c r="T444" s="7" t="n"/>
      <c r="U444" s="10" t="n"/>
      <c r="V444" s="10" t="n"/>
      <c r="W444" s="7" t="n"/>
      <c r="X444" s="7" t="n"/>
      <c r="Y444" s="7" t="n"/>
      <c r="Z444" s="7" t="n"/>
      <c r="AA444" s="7" t="n"/>
      <c r="AB444" s="7" t="n"/>
      <c r="AC444" s="14" t="n"/>
      <c r="AD444" s="19" t="n"/>
      <c r="AE444" s="13" t="n"/>
      <c r="AF444" s="13" t="n"/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n"/>
      <c r="C445" s="12" t="n"/>
      <c r="D445" s="11" t="n"/>
      <c r="E445" s="11" t="n"/>
      <c r="F445" s="12" t="n"/>
      <c r="G445" s="11" t="n"/>
      <c r="H445" s="19" t="n"/>
      <c r="I445" s="124" t="n"/>
      <c r="J445" s="9" t="n"/>
      <c r="K445" s="7" t="n"/>
      <c r="L445" s="7" t="n"/>
      <c r="M445" s="10" t="n"/>
      <c r="N445" s="10" t="n"/>
      <c r="O445" s="7" t="n"/>
      <c r="P445" s="7" t="n"/>
      <c r="Q445" s="10" t="n"/>
      <c r="R445" s="10" t="n"/>
      <c r="S445" s="7" t="n"/>
      <c r="T445" s="7" t="n"/>
      <c r="U445" s="10" t="n"/>
      <c r="V445" s="10" t="n"/>
      <c r="W445" s="7" t="n"/>
      <c r="X445" s="7" t="n"/>
      <c r="Y445" s="7" t="n"/>
      <c r="Z445" s="7" t="n"/>
      <c r="AA445" s="7" t="n"/>
      <c r="AB445" s="7" t="n"/>
      <c r="AC445" s="14" t="n"/>
      <c r="AD445" s="19" t="n"/>
      <c r="AE445" s="13" t="n"/>
      <c r="AF445" s="13" t="n"/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n"/>
      <c r="C446" s="12" t="n"/>
      <c r="D446" s="11" t="n"/>
      <c r="E446" s="11" t="n"/>
      <c r="F446" s="12" t="n"/>
      <c r="G446" s="11" t="n"/>
      <c r="H446" s="18" t="n"/>
      <c r="I446" s="124" t="n"/>
      <c r="J446" s="9" t="n"/>
      <c r="K446" s="7" t="n"/>
      <c r="L446" s="7" t="n"/>
      <c r="M446" s="10" t="n"/>
      <c r="N446" s="10" t="n"/>
      <c r="O446" s="7" t="n"/>
      <c r="P446" s="7" t="n"/>
      <c r="Q446" s="10" t="n"/>
      <c r="R446" s="10" t="n"/>
      <c r="S446" s="7" t="n"/>
      <c r="T446" s="7" t="n"/>
      <c r="U446" s="10" t="n"/>
      <c r="V446" s="10" t="n"/>
      <c r="W446" s="7" t="n"/>
      <c r="X446" s="7" t="n"/>
      <c r="Y446" s="7" t="n"/>
      <c r="Z446" s="7" t="n"/>
      <c r="AA446" s="7" t="n"/>
      <c r="AB446" s="7" t="n"/>
      <c r="AC446" s="14" t="n"/>
      <c r="AD446" s="18" t="n"/>
      <c r="AE446" s="13" t="n"/>
      <c r="AF446" s="13" t="n"/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n"/>
      <c r="C447" s="12" t="n"/>
      <c r="D447" s="11" t="n"/>
      <c r="E447" s="11" t="n"/>
      <c r="F447" s="12" t="n"/>
      <c r="G447" s="11" t="n"/>
      <c r="H447" s="19" t="n"/>
      <c r="I447" s="124" t="n"/>
      <c r="J447" s="9" t="n"/>
      <c r="K447" s="7" t="n"/>
      <c r="L447" s="7" t="n"/>
      <c r="M447" s="10" t="n"/>
      <c r="N447" s="10" t="n"/>
      <c r="O447" s="7" t="n"/>
      <c r="P447" s="7" t="n"/>
      <c r="Q447" s="10" t="n"/>
      <c r="R447" s="10" t="n"/>
      <c r="S447" s="7" t="n"/>
      <c r="T447" s="7" t="n"/>
      <c r="U447" s="10" t="n"/>
      <c r="V447" s="10" t="n"/>
      <c r="W447" s="7" t="n"/>
      <c r="X447" s="7" t="n"/>
      <c r="Y447" s="7" t="n"/>
      <c r="Z447" s="7" t="n"/>
      <c r="AA447" s="7" t="n"/>
      <c r="AB447" s="7" t="n"/>
      <c r="AC447" s="14" t="n"/>
      <c r="AD447" s="19" t="n"/>
      <c r="AE447" s="13" t="n"/>
      <c r="AF447" s="13" t="n"/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n"/>
      <c r="C448" s="12" t="n"/>
      <c r="D448" s="11" t="n"/>
      <c r="E448" s="11" t="n"/>
      <c r="F448" s="12" t="n"/>
      <c r="G448" s="11" t="n"/>
      <c r="H448" s="19" t="n"/>
      <c r="I448" s="124" t="n"/>
      <c r="J448" s="9" t="n"/>
      <c r="K448" s="7" t="n"/>
      <c r="L448" s="7" t="n"/>
      <c r="M448" s="10" t="n"/>
      <c r="N448" s="10" t="n"/>
      <c r="O448" s="7" t="n"/>
      <c r="P448" s="7" t="n"/>
      <c r="Q448" s="10" t="n"/>
      <c r="R448" s="10" t="n"/>
      <c r="S448" s="7" t="n"/>
      <c r="T448" s="7" t="n"/>
      <c r="U448" s="10" t="n"/>
      <c r="V448" s="10" t="n"/>
      <c r="W448" s="7" t="n"/>
      <c r="X448" s="7" t="n"/>
      <c r="Y448" s="7" t="n"/>
      <c r="Z448" s="7" t="n"/>
      <c r="AA448" s="7" t="n"/>
      <c r="AB448" s="7" t="n"/>
      <c r="AC448" s="14" t="n"/>
      <c r="AD448" s="19" t="n"/>
      <c r="AE448" s="13" t="n"/>
      <c r="AF448" s="13" t="n"/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n"/>
      <c r="C449" s="12" t="n"/>
      <c r="D449" s="11" t="n"/>
      <c r="E449" s="11" t="n"/>
      <c r="F449" s="12" t="n"/>
      <c r="G449" s="11" t="n"/>
      <c r="H449" s="18" t="n"/>
      <c r="I449" s="124" t="n"/>
      <c r="J449" s="9" t="n"/>
      <c r="K449" s="7" t="n"/>
      <c r="L449" s="7" t="n"/>
      <c r="M449" s="10" t="n"/>
      <c r="N449" s="10" t="n"/>
      <c r="O449" s="7" t="n"/>
      <c r="P449" s="7" t="n"/>
      <c r="Q449" s="10" t="n"/>
      <c r="R449" s="10" t="n"/>
      <c r="S449" s="7" t="n"/>
      <c r="T449" s="7" t="n"/>
      <c r="U449" s="10" t="n"/>
      <c r="V449" s="10" t="n"/>
      <c r="W449" s="7" t="n"/>
      <c r="X449" s="7" t="n"/>
      <c r="Y449" s="7" t="n"/>
      <c r="Z449" s="7" t="n"/>
      <c r="AA449" s="7" t="n"/>
      <c r="AB449" s="7" t="n"/>
      <c r="AC449" s="14" t="n"/>
      <c r="AD449" s="18" t="n"/>
      <c r="AE449" s="13" t="n"/>
      <c r="AF449" s="13" t="n"/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n"/>
      <c r="C450" s="12" t="n"/>
      <c r="D450" s="11" t="n"/>
      <c r="E450" s="11" t="n"/>
      <c r="F450" s="12" t="n"/>
      <c r="G450" s="11" t="n"/>
      <c r="H450" s="19" t="n"/>
      <c r="I450" s="124" t="n"/>
      <c r="J450" s="9" t="n"/>
      <c r="K450" s="7" t="n"/>
      <c r="L450" s="7" t="n"/>
      <c r="M450" s="10" t="n"/>
      <c r="N450" s="10" t="n"/>
      <c r="O450" s="7" t="n"/>
      <c r="P450" s="7" t="n"/>
      <c r="Q450" s="10" t="n"/>
      <c r="R450" s="10" t="n"/>
      <c r="S450" s="7" t="n"/>
      <c r="T450" s="7" t="n"/>
      <c r="U450" s="10" t="n"/>
      <c r="V450" s="10" t="n"/>
      <c r="W450" s="7" t="n"/>
      <c r="X450" s="7" t="n"/>
      <c r="Y450" s="7" t="n"/>
      <c r="Z450" s="7" t="n"/>
      <c r="AA450" s="7" t="n"/>
      <c r="AB450" s="7" t="n"/>
      <c r="AC450" s="14" t="n"/>
      <c r="AD450" s="19" t="n"/>
      <c r="AE450" s="13" t="n"/>
      <c r="AF450" s="13" t="n"/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n"/>
      <c r="C451" s="12" t="n"/>
      <c r="D451" s="11" t="n"/>
      <c r="E451" s="11" t="n"/>
      <c r="F451" s="12" t="n"/>
      <c r="G451" s="11" t="n"/>
      <c r="H451" s="19" t="n"/>
      <c r="I451" s="124" t="n"/>
      <c r="J451" s="9" t="n"/>
      <c r="K451" s="7" t="n"/>
      <c r="L451" s="7" t="n"/>
      <c r="M451" s="10" t="n"/>
      <c r="N451" s="10" t="n"/>
      <c r="O451" s="7" t="n"/>
      <c r="P451" s="7" t="n"/>
      <c r="Q451" s="10" t="n"/>
      <c r="R451" s="10" t="n"/>
      <c r="S451" s="7" t="n"/>
      <c r="T451" s="7" t="n"/>
      <c r="U451" s="10" t="n"/>
      <c r="V451" s="10" t="n"/>
      <c r="W451" s="7" t="n"/>
      <c r="X451" s="7" t="n"/>
      <c r="Y451" s="7" t="n"/>
      <c r="Z451" s="7" t="n"/>
      <c r="AA451" s="7" t="n"/>
      <c r="AB451" s="7" t="n"/>
      <c r="AC451" s="14" t="n"/>
      <c r="AD451" s="19" t="n"/>
      <c r="AE451" s="13" t="n"/>
      <c r="AF451" s="13" t="n"/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n"/>
      <c r="C452" s="12" t="n"/>
      <c r="D452" s="11" t="n"/>
      <c r="E452" s="11" t="n"/>
      <c r="F452" s="12" t="n"/>
      <c r="G452" s="11" t="n"/>
      <c r="H452" s="18" t="n"/>
      <c r="I452" s="124" t="n"/>
      <c r="J452" s="9" t="n"/>
      <c r="K452" s="7" t="n"/>
      <c r="L452" s="7" t="n"/>
      <c r="M452" s="10" t="n"/>
      <c r="N452" s="10" t="n"/>
      <c r="O452" s="7" t="n"/>
      <c r="P452" s="7" t="n"/>
      <c r="Q452" s="10" t="n"/>
      <c r="R452" s="10" t="n"/>
      <c r="S452" s="7" t="n"/>
      <c r="T452" s="7" t="n"/>
      <c r="U452" s="10" t="n"/>
      <c r="V452" s="10" t="n"/>
      <c r="W452" s="7" t="n"/>
      <c r="X452" s="7" t="n"/>
      <c r="Y452" s="7" t="n"/>
      <c r="Z452" s="7" t="n"/>
      <c r="AA452" s="7" t="n"/>
      <c r="AB452" s="7" t="n"/>
      <c r="AC452" s="14" t="n"/>
      <c r="AD452" s="18" t="n"/>
      <c r="AE452" s="13" t="n"/>
      <c r="AF452" s="13" t="n"/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n"/>
      <c r="C453" s="12" t="n"/>
      <c r="D453" s="11" t="n"/>
      <c r="E453" s="11" t="n"/>
      <c r="F453" s="12" t="n"/>
      <c r="G453" s="11" t="n"/>
      <c r="H453" s="19" t="n"/>
      <c r="I453" s="124" t="n"/>
      <c r="J453" s="9" t="n"/>
      <c r="K453" s="7" t="n"/>
      <c r="L453" s="7" t="n"/>
      <c r="M453" s="10" t="n"/>
      <c r="N453" s="10" t="n"/>
      <c r="O453" s="7" t="n"/>
      <c r="P453" s="7" t="n"/>
      <c r="Q453" s="10" t="n"/>
      <c r="R453" s="10" t="n"/>
      <c r="S453" s="7" t="n"/>
      <c r="T453" s="7" t="n"/>
      <c r="U453" s="10" t="n"/>
      <c r="V453" s="10" t="n"/>
      <c r="W453" s="7" t="n"/>
      <c r="X453" s="7" t="n"/>
      <c r="Y453" s="7" t="n"/>
      <c r="Z453" s="7" t="n"/>
      <c r="AA453" s="7" t="n"/>
      <c r="AB453" s="7" t="n"/>
      <c r="AC453" s="14" t="n"/>
      <c r="AD453" s="19" t="n"/>
      <c r="AE453" s="13" t="n"/>
      <c r="AF453" s="13" t="n"/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n"/>
      <c r="C454" s="12" t="n"/>
      <c r="D454" s="11" t="n"/>
      <c r="E454" s="11" t="n"/>
      <c r="F454" s="12" t="n"/>
      <c r="G454" s="11" t="n"/>
      <c r="H454" s="19" t="n"/>
      <c r="I454" s="124" t="n"/>
      <c r="J454" s="9" t="n"/>
      <c r="K454" s="7" t="n"/>
      <c r="L454" s="7" t="n"/>
      <c r="M454" s="10" t="n"/>
      <c r="N454" s="10" t="n"/>
      <c r="O454" s="7" t="n"/>
      <c r="P454" s="7" t="n"/>
      <c r="Q454" s="10" t="n"/>
      <c r="R454" s="10" t="n"/>
      <c r="S454" s="7" t="n"/>
      <c r="T454" s="7" t="n"/>
      <c r="U454" s="10" t="n"/>
      <c r="V454" s="10" t="n"/>
      <c r="W454" s="7" t="n"/>
      <c r="X454" s="7" t="n"/>
      <c r="Y454" s="7" t="n"/>
      <c r="Z454" s="7" t="n"/>
      <c r="AA454" s="7" t="n"/>
      <c r="AB454" s="7" t="n"/>
      <c r="AC454" s="14" t="n"/>
      <c r="AD454" s="19" t="n"/>
      <c r="AE454" s="13" t="n"/>
      <c r="AF454" s="13" t="n"/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n"/>
      <c r="C455" s="12" t="n"/>
      <c r="D455" s="11" t="n"/>
      <c r="E455" s="11" t="n"/>
      <c r="F455" s="12" t="n"/>
      <c r="G455" s="11" t="n"/>
      <c r="H455" s="18" t="n"/>
      <c r="I455" s="124" t="n"/>
      <c r="J455" s="9" t="n"/>
      <c r="K455" s="7" t="n"/>
      <c r="L455" s="7" t="n"/>
      <c r="M455" s="10" t="n"/>
      <c r="N455" s="10" t="n"/>
      <c r="O455" s="7" t="n"/>
      <c r="P455" s="7" t="n"/>
      <c r="Q455" s="10" t="n"/>
      <c r="R455" s="10" t="n"/>
      <c r="S455" s="7" t="n"/>
      <c r="T455" s="7" t="n"/>
      <c r="U455" s="10" t="n"/>
      <c r="V455" s="10" t="n"/>
      <c r="W455" s="7" t="n"/>
      <c r="X455" s="7" t="n"/>
      <c r="Y455" s="7" t="n"/>
      <c r="Z455" s="7" t="n"/>
      <c r="AA455" s="7" t="n"/>
      <c r="AB455" s="7" t="n"/>
      <c r="AC455" s="14" t="n"/>
      <c r="AD455" s="18" t="n"/>
      <c r="AE455" s="13" t="n"/>
      <c r="AF455" s="13" t="n"/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n"/>
      <c r="C456" s="12" t="n"/>
      <c r="D456" s="11" t="n"/>
      <c r="E456" s="11" t="n"/>
      <c r="F456" s="12" t="n"/>
      <c r="G456" s="11" t="n"/>
      <c r="H456" s="19" t="n"/>
      <c r="I456" s="124" t="n"/>
      <c r="J456" s="9" t="n"/>
      <c r="K456" s="7" t="n"/>
      <c r="L456" s="7" t="n"/>
      <c r="M456" s="10" t="n"/>
      <c r="N456" s="10" t="n"/>
      <c r="O456" s="7" t="n"/>
      <c r="P456" s="7" t="n"/>
      <c r="Q456" s="10" t="n"/>
      <c r="R456" s="10" t="n"/>
      <c r="S456" s="7" t="n"/>
      <c r="T456" s="7" t="n"/>
      <c r="U456" s="10" t="n"/>
      <c r="V456" s="10" t="n"/>
      <c r="W456" s="7" t="n"/>
      <c r="X456" s="7" t="n"/>
      <c r="Y456" s="7" t="n"/>
      <c r="Z456" s="7" t="n"/>
      <c r="AA456" s="7" t="n"/>
      <c r="AB456" s="7" t="n"/>
      <c r="AC456" s="14" t="n"/>
      <c r="AD456" s="19" t="n"/>
      <c r="AE456" s="13" t="n"/>
      <c r="AF456" s="13" t="n"/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n"/>
      <c r="C457" s="12" t="n"/>
      <c r="D457" s="11" t="n"/>
      <c r="E457" s="11" t="n"/>
      <c r="F457" s="12" t="n"/>
      <c r="G457" s="11" t="n"/>
      <c r="H457" s="19" t="n"/>
      <c r="I457" s="124" t="n"/>
      <c r="J457" s="9" t="n"/>
      <c r="K457" s="7" t="n"/>
      <c r="L457" s="7" t="n"/>
      <c r="M457" s="10" t="n"/>
      <c r="N457" s="10" t="n"/>
      <c r="O457" s="7" t="n"/>
      <c r="P457" s="7" t="n"/>
      <c r="Q457" s="10" t="n"/>
      <c r="R457" s="10" t="n"/>
      <c r="S457" s="7" t="n"/>
      <c r="T457" s="7" t="n"/>
      <c r="U457" s="10" t="n"/>
      <c r="V457" s="10" t="n"/>
      <c r="W457" s="7" t="n"/>
      <c r="X457" s="7" t="n"/>
      <c r="Y457" s="7" t="n"/>
      <c r="Z457" s="7" t="n"/>
      <c r="AA457" s="7" t="n"/>
      <c r="AB457" s="7" t="n"/>
      <c r="AC457" s="14" t="n"/>
      <c r="AD457" s="19" t="n"/>
      <c r="AE457" s="13" t="n"/>
      <c r="AF457" s="13" t="n"/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n"/>
      <c r="C458" s="12" t="n"/>
      <c r="D458" s="11" t="n"/>
      <c r="E458" s="11" t="n"/>
      <c r="F458" s="12" t="n"/>
      <c r="G458" s="11" t="n"/>
      <c r="H458" s="18" t="n"/>
      <c r="I458" s="124" t="n"/>
      <c r="J458" s="9" t="n"/>
      <c r="K458" s="7" t="n"/>
      <c r="L458" s="7" t="n"/>
      <c r="M458" s="10" t="n"/>
      <c r="N458" s="10" t="n"/>
      <c r="O458" s="7" t="n"/>
      <c r="P458" s="7" t="n"/>
      <c r="Q458" s="10" t="n"/>
      <c r="R458" s="10" t="n"/>
      <c r="S458" s="7" t="n"/>
      <c r="T458" s="7" t="n"/>
      <c r="U458" s="10" t="n"/>
      <c r="V458" s="10" t="n"/>
      <c r="W458" s="7" t="n"/>
      <c r="X458" s="7" t="n"/>
      <c r="Y458" s="7" t="n"/>
      <c r="Z458" s="7" t="n"/>
      <c r="AA458" s="7" t="n"/>
      <c r="AB458" s="7" t="n"/>
      <c r="AC458" s="14" t="n"/>
      <c r="AD458" s="18" t="n"/>
      <c r="AE458" s="13" t="n"/>
      <c r="AF458" s="13" t="n"/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n"/>
      <c r="C459" s="12" t="n"/>
      <c r="D459" s="11" t="n"/>
      <c r="E459" s="11" t="n"/>
      <c r="F459" s="12" t="n"/>
      <c r="G459" s="11" t="n"/>
      <c r="H459" s="19" t="n"/>
      <c r="I459" s="124" t="n"/>
      <c r="J459" s="9" t="n"/>
      <c r="K459" s="7" t="n"/>
      <c r="L459" s="7" t="n"/>
      <c r="M459" s="10" t="n"/>
      <c r="N459" s="10" t="n"/>
      <c r="O459" s="7" t="n"/>
      <c r="P459" s="7" t="n"/>
      <c r="Q459" s="10" t="n"/>
      <c r="R459" s="10" t="n"/>
      <c r="S459" s="7" t="n"/>
      <c r="T459" s="7" t="n"/>
      <c r="U459" s="10" t="n"/>
      <c r="V459" s="10" t="n"/>
      <c r="W459" s="7" t="n"/>
      <c r="X459" s="7" t="n"/>
      <c r="Y459" s="7" t="n"/>
      <c r="Z459" s="7" t="n"/>
      <c r="AA459" s="7" t="n"/>
      <c r="AB459" s="7" t="n"/>
      <c r="AC459" s="14" t="n"/>
      <c r="AD459" s="19" t="n"/>
      <c r="AE459" s="13" t="n"/>
      <c r="AF459" s="13" t="n"/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n"/>
      <c r="C460" s="12" t="n"/>
      <c r="D460" s="11" t="n"/>
      <c r="E460" s="11" t="n"/>
      <c r="F460" s="12" t="n"/>
      <c r="G460" s="11" t="n"/>
      <c r="H460" s="19" t="n"/>
      <c r="I460" s="124" t="n"/>
      <c r="J460" s="9" t="n"/>
      <c r="K460" s="7" t="n"/>
      <c r="L460" s="7" t="n"/>
      <c r="M460" s="10" t="n"/>
      <c r="N460" s="10" t="n"/>
      <c r="O460" s="7" t="n"/>
      <c r="P460" s="7" t="n"/>
      <c r="Q460" s="10" t="n"/>
      <c r="R460" s="10" t="n"/>
      <c r="S460" s="7" t="n"/>
      <c r="T460" s="7" t="n"/>
      <c r="U460" s="10" t="n"/>
      <c r="V460" s="10" t="n"/>
      <c r="W460" s="7" t="n"/>
      <c r="X460" s="7" t="n"/>
      <c r="Y460" s="7" t="n"/>
      <c r="Z460" s="7" t="n"/>
      <c r="AA460" s="7" t="n"/>
      <c r="AB460" s="7" t="n"/>
      <c r="AC460" s="14" t="n"/>
      <c r="AD460" s="19" t="n"/>
      <c r="AE460" s="13" t="n"/>
      <c r="AF460" s="13" t="n"/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n"/>
      <c r="C461" s="12" t="n"/>
      <c r="D461" s="11" t="n"/>
      <c r="E461" s="11" t="n"/>
      <c r="F461" s="12" t="n"/>
      <c r="G461" s="11" t="n"/>
      <c r="H461" s="18" t="n"/>
      <c r="I461" s="124" t="n"/>
      <c r="J461" s="9" t="n"/>
      <c r="K461" s="7" t="n"/>
      <c r="L461" s="7" t="n"/>
      <c r="M461" s="10" t="n"/>
      <c r="N461" s="10" t="n"/>
      <c r="O461" s="7" t="n"/>
      <c r="P461" s="7" t="n"/>
      <c r="Q461" s="10" t="n"/>
      <c r="R461" s="10" t="n"/>
      <c r="S461" s="7" t="n"/>
      <c r="T461" s="7" t="n"/>
      <c r="U461" s="10" t="n"/>
      <c r="V461" s="10" t="n"/>
      <c r="W461" s="7" t="n"/>
      <c r="X461" s="7" t="n"/>
      <c r="Y461" s="7" t="n"/>
      <c r="Z461" s="7" t="n"/>
      <c r="AA461" s="7" t="n"/>
      <c r="AB461" s="7" t="n"/>
      <c r="AC461" s="14" t="n"/>
      <c r="AD461" s="18" t="n"/>
      <c r="AE461" s="13" t="n"/>
      <c r="AF461" s="13" t="n"/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n"/>
      <c r="C462" s="12" t="n"/>
      <c r="D462" s="11" t="n"/>
      <c r="E462" s="11" t="n"/>
      <c r="F462" s="12" t="n"/>
      <c r="G462" s="11" t="n"/>
      <c r="H462" s="19" t="n"/>
      <c r="I462" s="124" t="n"/>
      <c r="J462" s="9" t="n"/>
      <c r="K462" s="7" t="n"/>
      <c r="L462" s="7" t="n"/>
      <c r="M462" s="10" t="n"/>
      <c r="N462" s="10" t="n"/>
      <c r="O462" s="7" t="n"/>
      <c r="P462" s="7" t="n"/>
      <c r="Q462" s="10" t="n"/>
      <c r="R462" s="10" t="n"/>
      <c r="S462" s="7" t="n"/>
      <c r="T462" s="7" t="n"/>
      <c r="U462" s="10" t="n"/>
      <c r="V462" s="10" t="n"/>
      <c r="W462" s="7" t="n"/>
      <c r="X462" s="7" t="n"/>
      <c r="Y462" s="7" t="n"/>
      <c r="Z462" s="7" t="n"/>
      <c r="AA462" s="7" t="n"/>
      <c r="AB462" s="7" t="n"/>
      <c r="AC462" s="14" t="n"/>
      <c r="AD462" s="19" t="n"/>
      <c r="AE462" s="13" t="n"/>
      <c r="AF462" s="13" t="n"/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n"/>
      <c r="C463" s="12" t="n"/>
      <c r="D463" s="11" t="n"/>
      <c r="E463" s="11" t="n"/>
      <c r="F463" s="12" t="n"/>
      <c r="G463" s="11" t="n"/>
      <c r="H463" s="19" t="n"/>
      <c r="I463" s="124" t="n"/>
      <c r="J463" s="9" t="n"/>
      <c r="K463" s="7" t="n"/>
      <c r="L463" s="7" t="n"/>
      <c r="M463" s="10" t="n"/>
      <c r="N463" s="10" t="n"/>
      <c r="O463" s="7" t="n"/>
      <c r="P463" s="7" t="n"/>
      <c r="Q463" s="10" t="n"/>
      <c r="R463" s="10" t="n"/>
      <c r="S463" s="7" t="n"/>
      <c r="T463" s="7" t="n"/>
      <c r="U463" s="10" t="n"/>
      <c r="V463" s="10" t="n"/>
      <c r="W463" s="7" t="n"/>
      <c r="X463" s="7" t="n"/>
      <c r="Y463" s="7" t="n"/>
      <c r="Z463" s="7" t="n"/>
      <c r="AA463" s="7" t="n"/>
      <c r="AB463" s="7" t="n"/>
      <c r="AC463" s="14" t="n"/>
      <c r="AD463" s="19" t="n"/>
      <c r="AE463" s="13" t="n"/>
      <c r="AF463" s="13" t="n"/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n"/>
      <c r="C464" s="12" t="n"/>
      <c r="D464" s="11" t="n"/>
      <c r="E464" s="11" t="n"/>
      <c r="F464" s="12" t="n"/>
      <c r="G464" s="11" t="n"/>
      <c r="H464" s="18" t="n"/>
      <c r="I464" s="124" t="n"/>
      <c r="J464" s="9" t="n"/>
      <c r="K464" s="7" t="n"/>
      <c r="L464" s="7" t="n"/>
      <c r="M464" s="10" t="n"/>
      <c r="N464" s="10" t="n"/>
      <c r="O464" s="7" t="n"/>
      <c r="P464" s="7" t="n"/>
      <c r="Q464" s="10" t="n"/>
      <c r="R464" s="10" t="n"/>
      <c r="S464" s="7" t="n"/>
      <c r="T464" s="7" t="n"/>
      <c r="U464" s="10" t="n"/>
      <c r="V464" s="10" t="n"/>
      <c r="W464" s="7" t="n"/>
      <c r="X464" s="7" t="n"/>
      <c r="Y464" s="7" t="n"/>
      <c r="Z464" s="7" t="n"/>
      <c r="AA464" s="7" t="n"/>
      <c r="AB464" s="7" t="n"/>
      <c r="AC464" s="14" t="n"/>
      <c r="AD464" s="18" t="n"/>
      <c r="AE464" s="13" t="n"/>
      <c r="AF464" s="13" t="n"/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n"/>
      <c r="C465" s="12" t="n"/>
      <c r="D465" s="11" t="n"/>
      <c r="E465" s="11" t="n"/>
      <c r="F465" s="12" t="n"/>
      <c r="G465" s="11" t="n"/>
      <c r="H465" s="19" t="n"/>
      <c r="I465" s="124" t="n"/>
      <c r="J465" s="9" t="n"/>
      <c r="K465" s="7" t="n"/>
      <c r="L465" s="7" t="n"/>
      <c r="M465" s="10" t="n"/>
      <c r="N465" s="10" t="n"/>
      <c r="O465" s="7" t="n"/>
      <c r="P465" s="7" t="n"/>
      <c r="Q465" s="10" t="n"/>
      <c r="R465" s="10" t="n"/>
      <c r="S465" s="7" t="n"/>
      <c r="T465" s="7" t="n"/>
      <c r="U465" s="10" t="n"/>
      <c r="V465" s="10" t="n"/>
      <c r="W465" s="7" t="n"/>
      <c r="X465" s="7" t="n"/>
      <c r="Y465" s="7" t="n"/>
      <c r="Z465" s="7" t="n"/>
      <c r="AA465" s="7" t="n"/>
      <c r="AB465" s="7" t="n"/>
      <c r="AC465" s="14" t="n"/>
      <c r="AD465" s="19" t="n"/>
      <c r="AE465" s="13" t="n"/>
      <c r="AF465" s="13" t="n"/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n"/>
      <c r="C466" s="12" t="n"/>
      <c r="D466" s="11" t="n"/>
      <c r="E466" s="11" t="n"/>
      <c r="F466" s="12" t="n"/>
      <c r="G466" s="11" t="n"/>
      <c r="H466" s="19" t="n"/>
      <c r="I466" s="124" t="n"/>
      <c r="J466" s="9" t="n"/>
      <c r="K466" s="7" t="n"/>
      <c r="L466" s="7" t="n"/>
      <c r="M466" s="10" t="n"/>
      <c r="N466" s="10" t="n"/>
      <c r="O466" s="7" t="n"/>
      <c r="P466" s="7" t="n"/>
      <c r="Q466" s="10" t="n"/>
      <c r="R466" s="10" t="n"/>
      <c r="S466" s="7" t="n"/>
      <c r="T466" s="7" t="n"/>
      <c r="U466" s="10" t="n"/>
      <c r="V466" s="10" t="n"/>
      <c r="W466" s="7" t="n"/>
      <c r="X466" s="7" t="n"/>
      <c r="Y466" s="7" t="n"/>
      <c r="Z466" s="7" t="n"/>
      <c r="AA466" s="7" t="n"/>
      <c r="AB466" s="7" t="n"/>
      <c r="AC466" s="14" t="n"/>
      <c r="AD466" s="19" t="n"/>
      <c r="AE466" s="13" t="n"/>
      <c r="AF466" s="13" t="n"/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n"/>
      <c r="C467" s="12" t="n"/>
      <c r="D467" s="11" t="n"/>
      <c r="E467" s="11" t="n"/>
      <c r="F467" s="12" t="n"/>
      <c r="G467" s="11" t="n"/>
      <c r="H467" s="18" t="n"/>
      <c r="I467" s="124" t="n"/>
      <c r="J467" s="9" t="n"/>
      <c r="K467" s="7" t="n"/>
      <c r="L467" s="7" t="n"/>
      <c r="M467" s="10" t="n"/>
      <c r="N467" s="10" t="n"/>
      <c r="O467" s="7" t="n"/>
      <c r="P467" s="7" t="n"/>
      <c r="Q467" s="10" t="n"/>
      <c r="R467" s="10" t="n"/>
      <c r="S467" s="7" t="n"/>
      <c r="T467" s="7" t="n"/>
      <c r="U467" s="10" t="n"/>
      <c r="V467" s="10" t="n"/>
      <c r="W467" s="7" t="n"/>
      <c r="X467" s="7" t="n"/>
      <c r="Y467" s="7" t="n"/>
      <c r="Z467" s="7" t="n"/>
      <c r="AA467" s="7" t="n"/>
      <c r="AB467" s="7" t="n"/>
      <c r="AC467" s="14" t="n"/>
      <c r="AD467" s="18" t="n"/>
      <c r="AE467" s="13" t="n"/>
      <c r="AF467" s="13" t="n"/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n"/>
      <c r="C468" s="12" t="n"/>
      <c r="D468" s="11" t="n"/>
      <c r="E468" s="11" t="n"/>
      <c r="F468" s="12" t="n"/>
      <c r="G468" s="11" t="n"/>
      <c r="H468" s="19" t="n"/>
      <c r="I468" s="124" t="n"/>
      <c r="J468" s="9" t="n"/>
      <c r="K468" s="7" t="n"/>
      <c r="L468" s="7" t="n"/>
      <c r="M468" s="10" t="n"/>
      <c r="N468" s="10" t="n"/>
      <c r="O468" s="7" t="n"/>
      <c r="P468" s="7" t="n"/>
      <c r="Q468" s="10" t="n"/>
      <c r="R468" s="10" t="n"/>
      <c r="S468" s="7" t="n"/>
      <c r="T468" s="7" t="n"/>
      <c r="U468" s="10" t="n"/>
      <c r="V468" s="10" t="n"/>
      <c r="W468" s="7" t="n"/>
      <c r="X468" s="7" t="n"/>
      <c r="Y468" s="7" t="n"/>
      <c r="Z468" s="7" t="n"/>
      <c r="AA468" s="7" t="n"/>
      <c r="AB468" s="7" t="n"/>
      <c r="AC468" s="14" t="n"/>
      <c r="AD468" s="19" t="n"/>
      <c r="AE468" s="13" t="n"/>
      <c r="AF468" s="13" t="n"/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n"/>
      <c r="C469" s="12" t="n"/>
      <c r="D469" s="11" t="n"/>
      <c r="E469" s="11" t="n"/>
      <c r="F469" s="12" t="n"/>
      <c r="G469" s="11" t="n"/>
      <c r="H469" s="19" t="n"/>
      <c r="I469" s="124" t="n"/>
      <c r="J469" s="9" t="n"/>
      <c r="K469" s="7" t="n"/>
      <c r="L469" s="7" t="n"/>
      <c r="M469" s="10" t="n"/>
      <c r="N469" s="10" t="n"/>
      <c r="O469" s="7" t="n"/>
      <c r="P469" s="7" t="n"/>
      <c r="Q469" s="10" t="n"/>
      <c r="R469" s="10" t="n"/>
      <c r="S469" s="7" t="n"/>
      <c r="T469" s="7" t="n"/>
      <c r="U469" s="10" t="n"/>
      <c r="V469" s="10" t="n"/>
      <c r="W469" s="7" t="n"/>
      <c r="X469" s="7" t="n"/>
      <c r="Y469" s="7" t="n"/>
      <c r="Z469" s="7" t="n"/>
      <c r="AA469" s="7" t="n"/>
      <c r="AB469" s="7" t="n"/>
      <c r="AC469" s="14" t="n"/>
      <c r="AD469" s="19" t="n"/>
      <c r="AE469" s="13" t="n"/>
      <c r="AF469" s="13" t="n"/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n"/>
      <c r="C470" s="12" t="n"/>
      <c r="D470" s="11" t="n"/>
      <c r="E470" s="11" t="n"/>
      <c r="F470" s="12" t="n"/>
      <c r="G470" s="11" t="n"/>
      <c r="H470" s="18" t="n"/>
      <c r="I470" s="124" t="n"/>
      <c r="J470" s="9" t="n"/>
      <c r="K470" s="7" t="n"/>
      <c r="L470" s="7" t="n"/>
      <c r="M470" s="10" t="n"/>
      <c r="N470" s="10" t="n"/>
      <c r="O470" s="7" t="n"/>
      <c r="P470" s="7" t="n"/>
      <c r="Q470" s="10" t="n"/>
      <c r="R470" s="10" t="n"/>
      <c r="S470" s="7" t="n"/>
      <c r="T470" s="7" t="n"/>
      <c r="U470" s="10" t="n"/>
      <c r="V470" s="10" t="n"/>
      <c r="W470" s="7" t="n"/>
      <c r="X470" s="7" t="n"/>
      <c r="Y470" s="7" t="n"/>
      <c r="Z470" s="7" t="n"/>
      <c r="AA470" s="7" t="n"/>
      <c r="AB470" s="7" t="n"/>
      <c r="AC470" s="14" t="n"/>
      <c r="AD470" s="18" t="n"/>
      <c r="AE470" s="13" t="n"/>
      <c r="AF470" s="13" t="n"/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n"/>
      <c r="C471" s="12" t="n"/>
      <c r="D471" s="11" t="n"/>
      <c r="E471" s="11" t="n"/>
      <c r="F471" s="12" t="n"/>
      <c r="G471" s="11" t="n"/>
      <c r="H471" s="19" t="n"/>
      <c r="I471" s="124" t="n"/>
      <c r="J471" s="9" t="n"/>
      <c r="K471" s="7" t="n"/>
      <c r="L471" s="7" t="n"/>
      <c r="M471" s="10" t="n"/>
      <c r="N471" s="10" t="n"/>
      <c r="O471" s="7" t="n"/>
      <c r="P471" s="7" t="n"/>
      <c r="Q471" s="10" t="n"/>
      <c r="R471" s="10" t="n"/>
      <c r="S471" s="7" t="n"/>
      <c r="T471" s="7" t="n"/>
      <c r="U471" s="10" t="n"/>
      <c r="V471" s="10" t="n"/>
      <c r="W471" s="7" t="n"/>
      <c r="X471" s="7" t="n"/>
      <c r="Y471" s="7" t="n"/>
      <c r="Z471" s="7" t="n"/>
      <c r="AA471" s="7" t="n"/>
      <c r="AB471" s="7" t="n"/>
      <c r="AC471" s="14" t="n"/>
      <c r="AD471" s="19" t="n"/>
      <c r="AE471" s="13" t="n"/>
      <c r="AF471" s="13" t="n"/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n"/>
      <c r="C472" s="12" t="n"/>
      <c r="D472" s="11" t="n"/>
      <c r="E472" s="11" t="n"/>
      <c r="F472" s="12" t="n"/>
      <c r="G472" s="11" t="n"/>
      <c r="H472" s="19" t="n"/>
      <c r="I472" s="124" t="n"/>
      <c r="J472" s="9" t="n"/>
      <c r="K472" s="7" t="n"/>
      <c r="L472" s="7" t="n"/>
      <c r="M472" s="10" t="n"/>
      <c r="N472" s="10" t="n"/>
      <c r="O472" s="7" t="n"/>
      <c r="P472" s="7" t="n"/>
      <c r="Q472" s="10" t="n"/>
      <c r="R472" s="10" t="n"/>
      <c r="S472" s="7" t="n"/>
      <c r="T472" s="7" t="n"/>
      <c r="U472" s="10" t="n"/>
      <c r="V472" s="10" t="n"/>
      <c r="W472" s="7" t="n"/>
      <c r="X472" s="7" t="n"/>
      <c r="Y472" s="7" t="n"/>
      <c r="Z472" s="7" t="n"/>
      <c r="AA472" s="7" t="n"/>
      <c r="AB472" s="7" t="n"/>
      <c r="AC472" s="14" t="n"/>
      <c r="AD472" s="19" t="n"/>
      <c r="AE472" s="13" t="n"/>
      <c r="AF472" s="13" t="n"/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n"/>
      <c r="C473" s="12" t="n"/>
      <c r="D473" s="11" t="n"/>
      <c r="E473" s="11" t="n"/>
      <c r="F473" s="12" t="n"/>
      <c r="G473" s="11" t="n"/>
      <c r="H473" s="18" t="n"/>
      <c r="I473" s="124" t="n"/>
      <c r="J473" s="9" t="n"/>
      <c r="K473" s="7" t="n"/>
      <c r="L473" s="7" t="n"/>
      <c r="M473" s="10" t="n"/>
      <c r="N473" s="10" t="n"/>
      <c r="O473" s="7" t="n"/>
      <c r="P473" s="7" t="n"/>
      <c r="Q473" s="10" t="n"/>
      <c r="R473" s="10" t="n"/>
      <c r="S473" s="7" t="n"/>
      <c r="T473" s="7" t="n"/>
      <c r="U473" s="10" t="n"/>
      <c r="V473" s="10" t="n"/>
      <c r="W473" s="7" t="n"/>
      <c r="X473" s="7" t="n"/>
      <c r="Y473" s="7" t="n"/>
      <c r="Z473" s="7" t="n"/>
      <c r="AA473" s="7" t="n"/>
      <c r="AB473" s="7" t="n"/>
      <c r="AC473" s="14" t="n"/>
      <c r="AD473" s="18" t="n"/>
      <c r="AE473" s="13" t="n"/>
      <c r="AF473" s="13" t="n"/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n"/>
      <c r="C474" s="12" t="n"/>
      <c r="D474" s="11" t="n"/>
      <c r="E474" s="11" t="n"/>
      <c r="F474" s="12" t="n"/>
      <c r="G474" s="11" t="n"/>
      <c r="H474" s="19" t="n"/>
      <c r="I474" s="124" t="n"/>
      <c r="J474" s="9" t="n"/>
      <c r="K474" s="7" t="n"/>
      <c r="L474" s="7" t="n"/>
      <c r="M474" s="10" t="n"/>
      <c r="N474" s="10" t="n"/>
      <c r="O474" s="7" t="n"/>
      <c r="P474" s="7" t="n"/>
      <c r="Q474" s="10" t="n"/>
      <c r="R474" s="10" t="n"/>
      <c r="S474" s="7" t="n"/>
      <c r="T474" s="7" t="n"/>
      <c r="U474" s="10" t="n"/>
      <c r="V474" s="10" t="n"/>
      <c r="W474" s="7" t="n"/>
      <c r="X474" s="7" t="n"/>
      <c r="Y474" s="7" t="n"/>
      <c r="Z474" s="7" t="n"/>
      <c r="AA474" s="7" t="n"/>
      <c r="AB474" s="7" t="n"/>
      <c r="AC474" s="14" t="n"/>
      <c r="AD474" s="19" t="n"/>
      <c r="AE474" s="13" t="n"/>
      <c r="AF474" s="13" t="n"/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n"/>
      <c r="C475" s="12" t="n"/>
      <c r="D475" s="11" t="n"/>
      <c r="E475" s="11" t="n"/>
      <c r="F475" s="12" t="n"/>
      <c r="G475" s="11" t="n"/>
      <c r="H475" s="19" t="n"/>
      <c r="I475" s="124" t="n"/>
      <c r="J475" s="9" t="n"/>
      <c r="K475" s="7" t="n"/>
      <c r="L475" s="7" t="n"/>
      <c r="M475" s="10" t="n"/>
      <c r="N475" s="10" t="n"/>
      <c r="O475" s="7" t="n"/>
      <c r="P475" s="7" t="n"/>
      <c r="Q475" s="10" t="n"/>
      <c r="R475" s="10" t="n"/>
      <c r="S475" s="7" t="n"/>
      <c r="T475" s="7" t="n"/>
      <c r="U475" s="10" t="n"/>
      <c r="V475" s="10" t="n"/>
      <c r="W475" s="7" t="n"/>
      <c r="X475" s="7" t="n"/>
      <c r="Y475" s="7" t="n"/>
      <c r="Z475" s="7" t="n"/>
      <c r="AA475" s="7" t="n"/>
      <c r="AB475" s="7" t="n"/>
      <c r="AC475" s="14" t="n"/>
      <c r="AD475" s="19" t="n"/>
      <c r="AE475" s="13" t="n"/>
      <c r="AF475" s="13" t="n"/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n"/>
      <c r="C476" s="12" t="n"/>
      <c r="D476" s="11" t="n"/>
      <c r="E476" s="11" t="n"/>
      <c r="F476" s="12" t="n"/>
      <c r="G476" s="11" t="n"/>
      <c r="H476" s="18" t="n"/>
      <c r="I476" s="124" t="n"/>
      <c r="J476" s="9" t="n"/>
      <c r="K476" s="7" t="n"/>
      <c r="L476" s="7" t="n"/>
      <c r="M476" s="10" t="n"/>
      <c r="N476" s="10" t="n"/>
      <c r="O476" s="7" t="n"/>
      <c r="P476" s="7" t="n"/>
      <c r="Q476" s="10" t="n"/>
      <c r="R476" s="10" t="n"/>
      <c r="S476" s="7" t="n"/>
      <c r="T476" s="7" t="n"/>
      <c r="U476" s="10" t="n"/>
      <c r="V476" s="10" t="n"/>
      <c r="W476" s="7" t="n"/>
      <c r="X476" s="7" t="n"/>
      <c r="Y476" s="7" t="n"/>
      <c r="Z476" s="7" t="n"/>
      <c r="AA476" s="7" t="n"/>
      <c r="AB476" s="7" t="n"/>
      <c r="AC476" s="14" t="n"/>
      <c r="AD476" s="18" t="n"/>
      <c r="AE476" s="13" t="n"/>
      <c r="AF476" s="13" t="n"/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n"/>
      <c r="C477" s="12" t="n"/>
      <c r="D477" s="11" t="n"/>
      <c r="E477" s="11" t="n"/>
      <c r="F477" s="12" t="n"/>
      <c r="G477" s="11" t="n"/>
      <c r="H477" s="19" t="n"/>
      <c r="I477" s="124" t="n"/>
      <c r="J477" s="9" t="n"/>
      <c r="K477" s="7" t="n"/>
      <c r="L477" s="7" t="n"/>
      <c r="M477" s="10" t="n"/>
      <c r="N477" s="10" t="n"/>
      <c r="O477" s="7" t="n"/>
      <c r="P477" s="7" t="n"/>
      <c r="Q477" s="10" t="n"/>
      <c r="R477" s="10" t="n"/>
      <c r="S477" s="7" t="n"/>
      <c r="T477" s="7" t="n"/>
      <c r="U477" s="10" t="n"/>
      <c r="V477" s="10" t="n"/>
      <c r="W477" s="7" t="n"/>
      <c r="X477" s="7" t="n"/>
      <c r="Y477" s="7" t="n"/>
      <c r="Z477" s="7" t="n"/>
      <c r="AA477" s="7" t="n"/>
      <c r="AB477" s="7" t="n"/>
      <c r="AC477" s="14" t="n"/>
      <c r="AD477" s="19" t="n"/>
      <c r="AE477" s="13" t="n"/>
      <c r="AF477" s="13" t="n"/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n"/>
      <c r="C478" s="12" t="n"/>
      <c r="D478" s="11" t="n"/>
      <c r="E478" s="11" t="n"/>
      <c r="F478" s="12" t="n"/>
      <c r="G478" s="11" t="n"/>
      <c r="H478" s="19" t="n"/>
      <c r="I478" s="124" t="n"/>
      <c r="J478" s="9" t="n"/>
      <c r="K478" s="7" t="n"/>
      <c r="L478" s="7" t="n"/>
      <c r="M478" s="10" t="n"/>
      <c r="N478" s="10" t="n"/>
      <c r="O478" s="7" t="n"/>
      <c r="P478" s="7" t="n"/>
      <c r="Q478" s="10" t="n"/>
      <c r="R478" s="10" t="n"/>
      <c r="S478" s="7" t="n"/>
      <c r="T478" s="7" t="n"/>
      <c r="U478" s="10" t="n"/>
      <c r="V478" s="10" t="n"/>
      <c r="W478" s="7" t="n"/>
      <c r="X478" s="7" t="n"/>
      <c r="Y478" s="7" t="n"/>
      <c r="Z478" s="7" t="n"/>
      <c r="AA478" s="7" t="n"/>
      <c r="AB478" s="7" t="n"/>
      <c r="AC478" s="14" t="n"/>
      <c r="AD478" s="19" t="n"/>
      <c r="AE478" s="13" t="n"/>
      <c r="AF478" s="13" t="n"/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n"/>
      <c r="C479" s="12" t="n"/>
      <c r="D479" s="11" t="n"/>
      <c r="E479" s="11" t="n"/>
      <c r="F479" s="12" t="n"/>
      <c r="G479" s="11" t="n"/>
      <c r="H479" s="18" t="n"/>
      <c r="I479" s="124" t="n"/>
      <c r="J479" s="9" t="n"/>
      <c r="K479" s="7" t="n"/>
      <c r="L479" s="7" t="n"/>
      <c r="M479" s="10" t="n"/>
      <c r="N479" s="10" t="n"/>
      <c r="O479" s="7" t="n"/>
      <c r="P479" s="7" t="n"/>
      <c r="Q479" s="10" t="n"/>
      <c r="R479" s="10" t="n"/>
      <c r="S479" s="7" t="n"/>
      <c r="T479" s="7" t="n"/>
      <c r="U479" s="10" t="n"/>
      <c r="V479" s="10" t="n"/>
      <c r="W479" s="7" t="n"/>
      <c r="X479" s="7" t="n"/>
      <c r="Y479" s="7" t="n"/>
      <c r="Z479" s="7" t="n"/>
      <c r="AA479" s="7" t="n"/>
      <c r="AB479" s="7" t="n"/>
      <c r="AC479" s="14" t="n"/>
      <c r="AD479" s="18" t="n"/>
      <c r="AE479" s="13" t="n"/>
      <c r="AF479" s="13" t="n"/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n"/>
      <c r="C480" s="12" t="n"/>
      <c r="D480" s="11" t="n"/>
      <c r="E480" s="11" t="n"/>
      <c r="F480" s="12" t="n"/>
      <c r="G480" s="11" t="n"/>
      <c r="H480" s="19" t="n"/>
      <c r="I480" s="124" t="n"/>
      <c r="J480" s="9" t="n"/>
      <c r="K480" s="7" t="n"/>
      <c r="L480" s="7" t="n"/>
      <c r="M480" s="10" t="n"/>
      <c r="N480" s="10" t="n"/>
      <c r="O480" s="7" t="n"/>
      <c r="P480" s="7" t="n"/>
      <c r="Q480" s="10" t="n"/>
      <c r="R480" s="10" t="n"/>
      <c r="S480" s="7" t="n"/>
      <c r="T480" s="7" t="n"/>
      <c r="U480" s="10" t="n"/>
      <c r="V480" s="10" t="n"/>
      <c r="W480" s="7" t="n"/>
      <c r="X480" s="7" t="n"/>
      <c r="Y480" s="7" t="n"/>
      <c r="Z480" s="7" t="n"/>
      <c r="AA480" s="7" t="n"/>
      <c r="AB480" s="7" t="n"/>
      <c r="AC480" s="14" t="n"/>
      <c r="AD480" s="19" t="n"/>
      <c r="AE480" s="13" t="n"/>
      <c r="AF480" s="13" t="n"/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n"/>
      <c r="C481" s="12" t="n"/>
      <c r="D481" s="11" t="n"/>
      <c r="E481" s="11" t="n"/>
      <c r="F481" s="12" t="n"/>
      <c r="G481" s="11" t="n"/>
      <c r="H481" s="19" t="n"/>
      <c r="I481" s="124" t="n"/>
      <c r="J481" s="9" t="n"/>
      <c r="K481" s="7" t="n"/>
      <c r="L481" s="7" t="n"/>
      <c r="M481" s="10" t="n"/>
      <c r="N481" s="10" t="n"/>
      <c r="O481" s="7" t="n"/>
      <c r="P481" s="7" t="n"/>
      <c r="Q481" s="10" t="n"/>
      <c r="R481" s="10" t="n"/>
      <c r="S481" s="7" t="n"/>
      <c r="T481" s="7" t="n"/>
      <c r="U481" s="10" t="n"/>
      <c r="V481" s="10" t="n"/>
      <c r="W481" s="7" t="n"/>
      <c r="X481" s="7" t="n"/>
      <c r="Y481" s="7" t="n"/>
      <c r="Z481" s="7" t="n"/>
      <c r="AA481" s="7" t="n"/>
      <c r="AB481" s="7" t="n"/>
      <c r="AC481" s="14" t="n"/>
      <c r="AD481" s="19" t="n"/>
      <c r="AE481" s="13" t="n"/>
      <c r="AF481" s="13" t="n"/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n"/>
      <c r="C482" s="12" t="n"/>
      <c r="D482" s="11" t="n"/>
      <c r="E482" s="11" t="n"/>
      <c r="F482" s="12" t="n"/>
      <c r="G482" s="11" t="n"/>
      <c r="H482" s="18" t="n"/>
      <c r="I482" s="124" t="n"/>
      <c r="J482" s="9" t="n"/>
      <c r="K482" s="7" t="n"/>
      <c r="L482" s="7" t="n"/>
      <c r="M482" s="10" t="n"/>
      <c r="N482" s="10" t="n"/>
      <c r="O482" s="7" t="n"/>
      <c r="P482" s="7" t="n"/>
      <c r="Q482" s="10" t="n"/>
      <c r="R482" s="10" t="n"/>
      <c r="S482" s="7" t="n"/>
      <c r="T482" s="7" t="n"/>
      <c r="U482" s="10" t="n"/>
      <c r="V482" s="10" t="n"/>
      <c r="W482" s="7" t="n"/>
      <c r="X482" s="7" t="n"/>
      <c r="Y482" s="7" t="n"/>
      <c r="Z482" s="7" t="n"/>
      <c r="AA482" s="7" t="n"/>
      <c r="AB482" s="7" t="n"/>
      <c r="AC482" s="14" t="n"/>
      <c r="AD482" s="18" t="n"/>
      <c r="AE482" s="13" t="n"/>
      <c r="AF482" s="13" t="n"/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n"/>
      <c r="C483" s="12" t="n"/>
      <c r="D483" s="11" t="n"/>
      <c r="E483" s="11" t="n"/>
      <c r="F483" s="12" t="n"/>
      <c r="G483" s="11" t="n"/>
      <c r="H483" s="19" t="n"/>
      <c r="I483" s="124" t="n"/>
      <c r="J483" s="9" t="n"/>
      <c r="K483" s="7" t="n"/>
      <c r="L483" s="7" t="n"/>
      <c r="M483" s="10" t="n"/>
      <c r="N483" s="10" t="n"/>
      <c r="O483" s="7" t="n"/>
      <c r="P483" s="7" t="n"/>
      <c r="Q483" s="10" t="n"/>
      <c r="R483" s="10" t="n"/>
      <c r="S483" s="7" t="n"/>
      <c r="T483" s="7" t="n"/>
      <c r="U483" s="10" t="n"/>
      <c r="V483" s="10" t="n"/>
      <c r="W483" s="7" t="n"/>
      <c r="X483" s="7" t="n"/>
      <c r="Y483" s="7" t="n"/>
      <c r="Z483" s="7" t="n"/>
      <c r="AA483" s="7" t="n"/>
      <c r="AB483" s="7" t="n"/>
      <c r="AC483" s="14" t="n"/>
      <c r="AD483" s="19" t="n"/>
      <c r="AE483" s="13" t="n"/>
      <c r="AF483" s="13" t="n"/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n"/>
      <c r="C484" s="12" t="n"/>
      <c r="D484" s="11" t="n"/>
      <c r="E484" s="11" t="n"/>
      <c r="F484" s="12" t="n"/>
      <c r="G484" s="11" t="n"/>
      <c r="H484" s="19" t="n"/>
      <c r="I484" s="124" t="n"/>
      <c r="J484" s="9" t="n"/>
      <c r="K484" s="7" t="n"/>
      <c r="L484" s="7" t="n"/>
      <c r="M484" s="10" t="n"/>
      <c r="N484" s="10" t="n"/>
      <c r="O484" s="7" t="n"/>
      <c r="P484" s="7" t="n"/>
      <c r="Q484" s="10" t="n"/>
      <c r="R484" s="10" t="n"/>
      <c r="S484" s="7" t="n"/>
      <c r="T484" s="7" t="n"/>
      <c r="U484" s="10" t="n"/>
      <c r="V484" s="10" t="n"/>
      <c r="W484" s="7" t="n"/>
      <c r="X484" s="7" t="n"/>
      <c r="Y484" s="7" t="n"/>
      <c r="Z484" s="7" t="n"/>
      <c r="AA484" s="7" t="n"/>
      <c r="AB484" s="7" t="n"/>
      <c r="AC484" s="14" t="n"/>
      <c r="AD484" s="19" t="n"/>
      <c r="AE484" s="13" t="n"/>
      <c r="AF484" s="13" t="n"/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n"/>
      <c r="C485" s="12" t="n"/>
      <c r="D485" s="11" t="n"/>
      <c r="E485" s="11" t="n"/>
      <c r="F485" s="12" t="n"/>
      <c r="G485" s="11" t="n"/>
      <c r="H485" s="18" t="n"/>
      <c r="I485" s="124" t="n"/>
      <c r="J485" s="9" t="n"/>
      <c r="K485" s="7" t="n"/>
      <c r="L485" s="7" t="n"/>
      <c r="M485" s="10" t="n"/>
      <c r="N485" s="10" t="n"/>
      <c r="O485" s="7" t="n"/>
      <c r="P485" s="7" t="n"/>
      <c r="Q485" s="10" t="n"/>
      <c r="R485" s="10" t="n"/>
      <c r="S485" s="7" t="n"/>
      <c r="T485" s="7" t="n"/>
      <c r="U485" s="10" t="n"/>
      <c r="V485" s="10" t="n"/>
      <c r="W485" s="7" t="n"/>
      <c r="X485" s="7" t="n"/>
      <c r="Y485" s="7" t="n"/>
      <c r="Z485" s="7" t="n"/>
      <c r="AA485" s="7" t="n"/>
      <c r="AB485" s="7" t="n"/>
      <c r="AC485" s="14" t="n"/>
      <c r="AD485" s="18" t="n"/>
      <c r="AE485" s="13" t="n"/>
      <c r="AF485" s="13" t="n"/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n"/>
      <c r="C486" s="12" t="n"/>
      <c r="D486" s="11" t="n"/>
      <c r="E486" s="11" t="n"/>
      <c r="F486" s="12" t="n"/>
      <c r="G486" s="11" t="n"/>
      <c r="H486" s="19" t="n"/>
      <c r="I486" s="124" t="n"/>
      <c r="J486" s="9" t="n"/>
      <c r="K486" s="7" t="n"/>
      <c r="L486" s="7" t="n"/>
      <c r="M486" s="10" t="n"/>
      <c r="N486" s="10" t="n"/>
      <c r="O486" s="7" t="n"/>
      <c r="P486" s="7" t="n"/>
      <c r="Q486" s="10" t="n"/>
      <c r="R486" s="10" t="n"/>
      <c r="S486" s="7" t="n"/>
      <c r="T486" s="7" t="n"/>
      <c r="U486" s="10" t="n"/>
      <c r="V486" s="10" t="n"/>
      <c r="W486" s="7" t="n"/>
      <c r="X486" s="7" t="n"/>
      <c r="Y486" s="7" t="n"/>
      <c r="Z486" s="7" t="n"/>
      <c r="AA486" s="7" t="n"/>
      <c r="AB486" s="7" t="n"/>
      <c r="AC486" s="14" t="n"/>
      <c r="AD486" s="19" t="n"/>
      <c r="AE486" s="13" t="n"/>
      <c r="AF486" s="13" t="n"/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n"/>
      <c r="C487" s="12" t="n"/>
      <c r="D487" s="11" t="n"/>
      <c r="E487" s="11" t="n"/>
      <c r="F487" s="12" t="n"/>
      <c r="G487" s="11" t="n"/>
      <c r="H487" s="19" t="n"/>
      <c r="I487" s="124" t="n"/>
      <c r="J487" s="9" t="n"/>
      <c r="K487" s="7" t="n"/>
      <c r="L487" s="7" t="n"/>
      <c r="M487" s="10" t="n"/>
      <c r="N487" s="10" t="n"/>
      <c r="O487" s="7" t="n"/>
      <c r="P487" s="7" t="n"/>
      <c r="Q487" s="10" t="n"/>
      <c r="R487" s="10" t="n"/>
      <c r="S487" s="7" t="n"/>
      <c r="T487" s="7" t="n"/>
      <c r="U487" s="10" t="n"/>
      <c r="V487" s="10" t="n"/>
      <c r="W487" s="7" t="n"/>
      <c r="X487" s="7" t="n"/>
      <c r="Y487" s="7" t="n"/>
      <c r="Z487" s="7" t="n"/>
      <c r="AA487" s="7" t="n"/>
      <c r="AB487" s="7" t="n"/>
      <c r="AC487" s="14" t="n"/>
      <c r="AD487" s="19" t="n"/>
      <c r="AE487" s="13" t="n"/>
      <c r="AF487" s="13" t="n"/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n"/>
      <c r="C488" s="12" t="n"/>
      <c r="D488" s="11" t="n"/>
      <c r="E488" s="11" t="n"/>
      <c r="F488" s="12" t="n"/>
      <c r="G488" s="11" t="n"/>
      <c r="H488" s="18" t="n"/>
      <c r="I488" s="124" t="n"/>
      <c r="J488" s="9" t="n"/>
      <c r="K488" s="7" t="n"/>
      <c r="L488" s="7" t="n"/>
      <c r="M488" s="10" t="n"/>
      <c r="N488" s="10" t="n"/>
      <c r="O488" s="7" t="n"/>
      <c r="P488" s="7" t="n"/>
      <c r="Q488" s="10" t="n"/>
      <c r="R488" s="10" t="n"/>
      <c r="S488" s="7" t="n"/>
      <c r="T488" s="7" t="n"/>
      <c r="U488" s="10" t="n"/>
      <c r="V488" s="10" t="n"/>
      <c r="W488" s="7" t="n"/>
      <c r="X488" s="7" t="n"/>
      <c r="Y488" s="7" t="n"/>
      <c r="Z488" s="7" t="n"/>
      <c r="AA488" s="7" t="n"/>
      <c r="AB488" s="7" t="n"/>
      <c r="AC488" s="14" t="n"/>
      <c r="AD488" s="18" t="n"/>
      <c r="AE488" s="13" t="n"/>
      <c r="AF488" s="13" t="n"/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n"/>
      <c r="C489" s="12" t="n"/>
      <c r="D489" s="11" t="n"/>
      <c r="E489" s="11" t="n"/>
      <c r="F489" s="12" t="n"/>
      <c r="G489" s="11" t="n"/>
      <c r="H489" s="19" t="n"/>
      <c r="I489" s="124" t="n"/>
      <c r="J489" s="9" t="n"/>
      <c r="K489" s="7" t="n"/>
      <c r="L489" s="7" t="n"/>
      <c r="M489" s="10" t="n"/>
      <c r="N489" s="10" t="n"/>
      <c r="O489" s="7" t="n"/>
      <c r="P489" s="7" t="n"/>
      <c r="Q489" s="10" t="n"/>
      <c r="R489" s="10" t="n"/>
      <c r="S489" s="7" t="n"/>
      <c r="T489" s="7" t="n"/>
      <c r="U489" s="10" t="n"/>
      <c r="V489" s="10" t="n"/>
      <c r="W489" s="7" t="n"/>
      <c r="X489" s="7" t="n"/>
      <c r="Y489" s="7" t="n"/>
      <c r="Z489" s="7" t="n"/>
      <c r="AA489" s="7" t="n"/>
      <c r="AB489" s="7" t="n"/>
      <c r="AC489" s="14" t="n"/>
      <c r="AD489" s="19" t="n"/>
      <c r="AE489" s="13" t="n"/>
      <c r="AF489" s="13" t="n"/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n"/>
      <c r="C490" s="12" t="n"/>
      <c r="D490" s="11" t="n"/>
      <c r="E490" s="11" t="n"/>
      <c r="F490" s="12" t="n"/>
      <c r="G490" s="11" t="n"/>
      <c r="H490" s="19" t="n"/>
      <c r="I490" s="124" t="n"/>
      <c r="J490" s="9" t="n"/>
      <c r="K490" s="7" t="n"/>
      <c r="L490" s="7" t="n"/>
      <c r="M490" s="10" t="n"/>
      <c r="N490" s="10" t="n"/>
      <c r="O490" s="7" t="n"/>
      <c r="P490" s="7" t="n"/>
      <c r="Q490" s="10" t="n"/>
      <c r="R490" s="10" t="n"/>
      <c r="S490" s="7" t="n"/>
      <c r="T490" s="7" t="n"/>
      <c r="U490" s="10" t="n"/>
      <c r="V490" s="10" t="n"/>
      <c r="W490" s="7" t="n"/>
      <c r="X490" s="7" t="n"/>
      <c r="Y490" s="7" t="n"/>
      <c r="Z490" s="7" t="n"/>
      <c r="AA490" s="7" t="n"/>
      <c r="AB490" s="7" t="n"/>
      <c r="AC490" s="14" t="n"/>
      <c r="AD490" s="19" t="n"/>
      <c r="AE490" s="13" t="n"/>
      <c r="AF490" s="13" t="n"/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n"/>
      <c r="C491" s="12" t="n"/>
      <c r="D491" s="11" t="n"/>
      <c r="E491" s="11" t="n"/>
      <c r="F491" s="12" t="n"/>
      <c r="G491" s="11" t="n"/>
      <c r="H491" s="18" t="n"/>
      <c r="I491" s="124" t="n"/>
      <c r="J491" s="9" t="n"/>
      <c r="K491" s="7" t="n"/>
      <c r="L491" s="7" t="n"/>
      <c r="M491" s="10" t="n"/>
      <c r="N491" s="10" t="n"/>
      <c r="O491" s="7" t="n"/>
      <c r="P491" s="7" t="n"/>
      <c r="Q491" s="10" t="n"/>
      <c r="R491" s="10" t="n"/>
      <c r="S491" s="7" t="n"/>
      <c r="T491" s="7" t="n"/>
      <c r="U491" s="10" t="n"/>
      <c r="V491" s="10" t="n"/>
      <c r="W491" s="7" t="n"/>
      <c r="X491" s="7" t="n"/>
      <c r="Y491" s="7" t="n"/>
      <c r="Z491" s="7" t="n"/>
      <c r="AA491" s="7" t="n"/>
      <c r="AB491" s="7" t="n"/>
      <c r="AC491" s="14" t="n"/>
      <c r="AD491" s="18" t="n"/>
      <c r="AE491" s="13" t="n"/>
      <c r="AF491" s="13" t="n"/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n"/>
      <c r="C492" s="12" t="n"/>
      <c r="D492" s="11" t="n"/>
      <c r="E492" s="11" t="n"/>
      <c r="F492" s="12" t="n"/>
      <c r="G492" s="11" t="n"/>
      <c r="H492" s="19" t="n"/>
      <c r="I492" s="124" t="n"/>
      <c r="J492" s="9" t="n"/>
      <c r="K492" s="7" t="n"/>
      <c r="L492" s="7" t="n"/>
      <c r="M492" s="10" t="n"/>
      <c r="N492" s="10" t="n"/>
      <c r="O492" s="7" t="n"/>
      <c r="P492" s="7" t="n"/>
      <c r="Q492" s="10" t="n"/>
      <c r="R492" s="10" t="n"/>
      <c r="S492" s="7" t="n"/>
      <c r="T492" s="7" t="n"/>
      <c r="U492" s="10" t="n"/>
      <c r="V492" s="10" t="n"/>
      <c r="W492" s="7" t="n"/>
      <c r="X492" s="7" t="n"/>
      <c r="Y492" s="7" t="n"/>
      <c r="Z492" s="7" t="n"/>
      <c r="AA492" s="7" t="n"/>
      <c r="AB492" s="7" t="n"/>
      <c r="AC492" s="14" t="n"/>
      <c r="AD492" s="19" t="n"/>
      <c r="AE492" s="13" t="n"/>
      <c r="AF492" s="13" t="n"/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n"/>
      <c r="C493" s="12" t="n"/>
      <c r="D493" s="11" t="n"/>
      <c r="E493" s="11" t="n"/>
      <c r="F493" s="12" t="n"/>
      <c r="G493" s="11" t="n"/>
      <c r="H493" s="19" t="n"/>
      <c r="I493" s="124" t="n"/>
      <c r="J493" s="9" t="n"/>
      <c r="K493" s="7" t="n"/>
      <c r="L493" s="7" t="n"/>
      <c r="M493" s="10" t="n"/>
      <c r="N493" s="10" t="n"/>
      <c r="O493" s="7" t="n"/>
      <c r="P493" s="7" t="n"/>
      <c r="Q493" s="10" t="n"/>
      <c r="R493" s="10" t="n"/>
      <c r="S493" s="7" t="n"/>
      <c r="T493" s="7" t="n"/>
      <c r="U493" s="10" t="n"/>
      <c r="V493" s="10" t="n"/>
      <c r="W493" s="7" t="n"/>
      <c r="X493" s="7" t="n"/>
      <c r="Y493" s="7" t="n"/>
      <c r="Z493" s="7" t="n"/>
      <c r="AA493" s="7" t="n"/>
      <c r="AB493" s="7" t="n"/>
      <c r="AC493" s="14" t="n"/>
      <c r="AD493" s="19" t="n"/>
      <c r="AE493" s="13" t="n"/>
      <c r="AF493" s="13" t="n"/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n"/>
      <c r="C494" s="12" t="n"/>
      <c r="D494" s="11" t="n"/>
      <c r="E494" s="11" t="n"/>
      <c r="F494" s="12" t="n"/>
      <c r="G494" s="11" t="n"/>
      <c r="H494" s="18" t="n"/>
      <c r="I494" s="124" t="n"/>
      <c r="J494" s="9" t="n"/>
      <c r="K494" s="7" t="n"/>
      <c r="L494" s="7" t="n"/>
      <c r="M494" s="10" t="n"/>
      <c r="N494" s="10" t="n"/>
      <c r="O494" s="7" t="n"/>
      <c r="P494" s="7" t="n"/>
      <c r="Q494" s="10" t="n"/>
      <c r="R494" s="10" t="n"/>
      <c r="S494" s="7" t="n"/>
      <c r="T494" s="7" t="n"/>
      <c r="U494" s="10" t="n"/>
      <c r="V494" s="10" t="n"/>
      <c r="W494" s="7" t="n"/>
      <c r="X494" s="7" t="n"/>
      <c r="Y494" s="7" t="n"/>
      <c r="Z494" s="7" t="n"/>
      <c r="AA494" s="7" t="n"/>
      <c r="AB494" s="7" t="n"/>
      <c r="AC494" s="14" t="n"/>
      <c r="AD494" s="18" t="n"/>
      <c r="AE494" s="13" t="n"/>
      <c r="AF494" s="13" t="n"/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n"/>
      <c r="C495" s="12" t="n"/>
      <c r="D495" s="11" t="n"/>
      <c r="E495" s="11" t="n"/>
      <c r="F495" s="12" t="n"/>
      <c r="G495" s="11" t="n"/>
      <c r="H495" s="19" t="n"/>
      <c r="I495" s="124" t="n"/>
      <c r="J495" s="9" t="n"/>
      <c r="K495" s="7" t="n"/>
      <c r="L495" s="7" t="n"/>
      <c r="M495" s="10" t="n"/>
      <c r="N495" s="10" t="n"/>
      <c r="O495" s="7" t="n"/>
      <c r="P495" s="7" t="n"/>
      <c r="Q495" s="10" t="n"/>
      <c r="R495" s="10" t="n"/>
      <c r="S495" s="7" t="n"/>
      <c r="T495" s="7" t="n"/>
      <c r="U495" s="10" t="n"/>
      <c r="V495" s="10" t="n"/>
      <c r="W495" s="7" t="n"/>
      <c r="X495" s="7" t="n"/>
      <c r="Y495" s="7" t="n"/>
      <c r="Z495" s="7" t="n"/>
      <c r="AA495" s="7" t="n"/>
      <c r="AB495" s="7" t="n"/>
      <c r="AC495" s="14" t="n"/>
      <c r="AD495" s="19" t="n"/>
      <c r="AE495" s="13" t="n"/>
      <c r="AF495" s="13" t="n"/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n"/>
      <c r="C496" s="12" t="n"/>
      <c r="D496" s="11" t="n"/>
      <c r="E496" s="11" t="n"/>
      <c r="F496" s="12" t="n"/>
      <c r="G496" s="11" t="n"/>
      <c r="H496" s="19" t="n"/>
      <c r="I496" s="124" t="n"/>
      <c r="J496" s="9" t="n"/>
      <c r="K496" s="7" t="n"/>
      <c r="L496" s="7" t="n"/>
      <c r="M496" s="10" t="n"/>
      <c r="N496" s="10" t="n"/>
      <c r="O496" s="7" t="n"/>
      <c r="P496" s="7" t="n"/>
      <c r="Q496" s="10" t="n"/>
      <c r="R496" s="10" t="n"/>
      <c r="S496" s="7" t="n"/>
      <c r="T496" s="7" t="n"/>
      <c r="U496" s="10" t="n"/>
      <c r="V496" s="10" t="n"/>
      <c r="W496" s="7" t="n"/>
      <c r="X496" s="7" t="n"/>
      <c r="Y496" s="7" t="n"/>
      <c r="Z496" s="7" t="n"/>
      <c r="AA496" s="7" t="n"/>
      <c r="AB496" s="7" t="n"/>
      <c r="AC496" s="14" t="n"/>
      <c r="AD496" s="19" t="n"/>
      <c r="AE496" s="13" t="n"/>
      <c r="AF496" s="13" t="n"/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n"/>
      <c r="C497" s="12" t="n"/>
      <c r="D497" s="11" t="n"/>
      <c r="E497" s="11" t="n"/>
      <c r="F497" s="12" t="n"/>
      <c r="G497" s="11" t="n"/>
      <c r="H497" s="18" t="n"/>
      <c r="I497" s="124" t="n"/>
      <c r="J497" s="9" t="n"/>
      <c r="K497" s="7" t="n"/>
      <c r="L497" s="7" t="n"/>
      <c r="M497" s="10" t="n"/>
      <c r="N497" s="10" t="n"/>
      <c r="O497" s="7" t="n"/>
      <c r="P497" s="7" t="n"/>
      <c r="Q497" s="10" t="n"/>
      <c r="R497" s="10" t="n"/>
      <c r="S497" s="7" t="n"/>
      <c r="T497" s="7" t="n"/>
      <c r="U497" s="10" t="n"/>
      <c r="V497" s="10" t="n"/>
      <c r="W497" s="7" t="n"/>
      <c r="X497" s="7" t="n"/>
      <c r="Y497" s="7" t="n"/>
      <c r="Z497" s="7" t="n"/>
      <c r="AA497" s="7" t="n"/>
      <c r="AB497" s="7" t="n"/>
      <c r="AC497" s="14" t="n"/>
      <c r="AD497" s="18" t="n"/>
      <c r="AE497" s="13" t="n"/>
      <c r="AF497" s="13" t="n"/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n"/>
      <c r="C498" s="12" t="n"/>
      <c r="D498" s="11" t="n"/>
      <c r="E498" s="11" t="n"/>
      <c r="F498" s="12" t="n"/>
      <c r="G498" s="11" t="n"/>
      <c r="H498" s="19" t="n"/>
      <c r="I498" s="124" t="n"/>
      <c r="J498" s="9" t="n"/>
      <c r="K498" s="7" t="n"/>
      <c r="L498" s="7" t="n"/>
      <c r="M498" s="10" t="n"/>
      <c r="N498" s="10" t="n"/>
      <c r="O498" s="7" t="n"/>
      <c r="P498" s="7" t="n"/>
      <c r="Q498" s="10" t="n"/>
      <c r="R498" s="10" t="n"/>
      <c r="S498" s="7" t="n"/>
      <c r="T498" s="7" t="n"/>
      <c r="U498" s="10" t="n"/>
      <c r="V498" s="10" t="n"/>
      <c r="W498" s="7" t="n"/>
      <c r="X498" s="7" t="n"/>
      <c r="Y498" s="7" t="n"/>
      <c r="Z498" s="7" t="n"/>
      <c r="AA498" s="7" t="n"/>
      <c r="AB498" s="7" t="n"/>
      <c r="AC498" s="14" t="n"/>
      <c r="AD498" s="19" t="n"/>
      <c r="AE498" s="13" t="n"/>
      <c r="AF498" s="13" t="n"/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n"/>
      <c r="C499" s="12" t="n"/>
      <c r="D499" s="11" t="n"/>
      <c r="E499" s="11" t="n"/>
      <c r="F499" s="12" t="n"/>
      <c r="G499" s="11" t="n"/>
      <c r="H499" s="19" t="n"/>
      <c r="I499" s="124" t="n"/>
      <c r="J499" s="9" t="n"/>
      <c r="K499" s="7" t="n"/>
      <c r="L499" s="7" t="n"/>
      <c r="M499" s="10" t="n"/>
      <c r="N499" s="10" t="n"/>
      <c r="O499" s="7" t="n"/>
      <c r="P499" s="7" t="n"/>
      <c r="Q499" s="10" t="n"/>
      <c r="R499" s="10" t="n"/>
      <c r="S499" s="7" t="n"/>
      <c r="T499" s="7" t="n"/>
      <c r="U499" s="10" t="n"/>
      <c r="V499" s="10" t="n"/>
      <c r="W499" s="7" t="n"/>
      <c r="X499" s="7" t="n"/>
      <c r="Y499" s="7" t="n"/>
      <c r="Z499" s="7" t="n"/>
      <c r="AA499" s="7" t="n"/>
      <c r="AB499" s="7" t="n"/>
      <c r="AC499" s="14" t="n"/>
      <c r="AD499" s="19" t="n"/>
      <c r="AE499" s="13" t="n"/>
      <c r="AF499" s="13" t="n"/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n"/>
      <c r="C500" s="12" t="n"/>
      <c r="D500" s="11" t="n"/>
      <c r="E500" s="11" t="n"/>
      <c r="F500" s="12" t="n"/>
      <c r="G500" s="11" t="n"/>
      <c r="H500" s="18" t="n"/>
      <c r="I500" s="124" t="n"/>
      <c r="J500" s="9" t="n"/>
      <c r="K500" s="7" t="n"/>
      <c r="L500" s="7" t="n"/>
      <c r="M500" s="10" t="n"/>
      <c r="N500" s="10" t="n"/>
      <c r="O500" s="7" t="n"/>
      <c r="P500" s="7" t="n"/>
      <c r="Q500" s="10" t="n"/>
      <c r="R500" s="10" t="n"/>
      <c r="S500" s="7" t="n"/>
      <c r="T500" s="7" t="n"/>
      <c r="U500" s="10" t="n"/>
      <c r="V500" s="10" t="n"/>
      <c r="W500" s="7" t="n"/>
      <c r="X500" s="7" t="n"/>
      <c r="Y500" s="7" t="n"/>
      <c r="Z500" s="7" t="n"/>
      <c r="AA500" s="7" t="n"/>
      <c r="AB500" s="7" t="n"/>
      <c r="AC500" s="14" t="n"/>
      <c r="AD500" s="18" t="n"/>
      <c r="AE500" s="13" t="n"/>
      <c r="AF500" s="13" t="n"/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n"/>
      <c r="C501" s="12" t="n"/>
      <c r="D501" s="11" t="n"/>
      <c r="E501" s="11" t="n"/>
      <c r="F501" s="12" t="n"/>
      <c r="G501" s="11" t="n"/>
      <c r="H501" s="19" t="n"/>
      <c r="I501" s="124" t="n"/>
      <c r="J501" s="9" t="n"/>
      <c r="K501" s="7" t="n"/>
      <c r="L501" s="7" t="n"/>
      <c r="M501" s="10" t="n"/>
      <c r="N501" s="10" t="n"/>
      <c r="O501" s="7" t="n"/>
      <c r="P501" s="7" t="n"/>
      <c r="Q501" s="10" t="n"/>
      <c r="R501" s="10" t="n"/>
      <c r="S501" s="7" t="n"/>
      <c r="T501" s="7" t="n"/>
      <c r="U501" s="10" t="n"/>
      <c r="V501" s="10" t="n"/>
      <c r="W501" s="7" t="n"/>
      <c r="X501" s="7" t="n"/>
      <c r="Y501" s="7" t="n"/>
      <c r="Z501" s="7" t="n"/>
      <c r="AA501" s="7" t="n"/>
      <c r="AB501" s="7" t="n"/>
      <c r="AC501" s="14" t="n"/>
      <c r="AD501" s="19" t="n"/>
      <c r="AE501" s="13" t="n"/>
      <c r="AF501" s="13" t="n"/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n"/>
      <c r="C502" s="12" t="n"/>
      <c r="D502" s="11" t="n"/>
      <c r="E502" s="11" t="n"/>
      <c r="F502" s="12" t="n"/>
      <c r="G502" s="11" t="n"/>
      <c r="H502" s="19" t="n"/>
      <c r="I502" s="124" t="n"/>
      <c r="J502" s="9" t="n"/>
      <c r="K502" s="7" t="n"/>
      <c r="L502" s="7" t="n"/>
      <c r="M502" s="10" t="n"/>
      <c r="N502" s="10" t="n"/>
      <c r="O502" s="7" t="n"/>
      <c r="P502" s="7" t="n"/>
      <c r="Q502" s="10" t="n"/>
      <c r="R502" s="10" t="n"/>
      <c r="S502" s="7" t="n"/>
      <c r="T502" s="7" t="n"/>
      <c r="U502" s="10" t="n"/>
      <c r="V502" s="10" t="n"/>
      <c r="W502" s="7" t="n"/>
      <c r="X502" s="7" t="n"/>
      <c r="Y502" s="7" t="n"/>
      <c r="Z502" s="7" t="n"/>
      <c r="AA502" s="7" t="n"/>
      <c r="AB502" s="7" t="n"/>
      <c r="AC502" s="14" t="n"/>
      <c r="AD502" s="19" t="n"/>
      <c r="AE502" s="13" t="n"/>
      <c r="AF502" s="13" t="n"/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n"/>
      <c r="C503" s="6" t="n"/>
      <c r="D503" s="11" t="n"/>
      <c r="E503" s="11" t="n"/>
      <c r="F503" s="6" t="n"/>
      <c r="G503" s="11" t="n"/>
      <c r="H503" s="18" t="n"/>
      <c r="I503" s="124" t="n"/>
      <c r="J503" s="9" t="n"/>
      <c r="K503" s="7" t="n"/>
      <c r="L503" s="7" t="n"/>
      <c r="M503" s="10" t="n"/>
      <c r="N503" s="10" t="n"/>
      <c r="O503" s="7" t="n"/>
      <c r="P503" s="7" t="n"/>
      <c r="Q503" s="10" t="n"/>
      <c r="R503" s="10" t="n"/>
      <c r="S503" s="7" t="n"/>
      <c r="T503" s="7" t="n"/>
      <c r="U503" s="10" t="n"/>
      <c r="V503" s="10" t="n"/>
      <c r="W503" s="7" t="n"/>
      <c r="X503" s="7" t="n"/>
      <c r="Y503" s="7" t="n"/>
      <c r="Z503" s="7" t="n"/>
      <c r="AA503" s="7" t="n"/>
      <c r="AB503" s="7" t="n"/>
      <c r="AC503" s="14" t="n"/>
      <c r="AD503" s="18" t="n"/>
      <c r="AE503" s="13" t="n"/>
      <c r="AF503" s="13" t="n"/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</sheetData>
  <mergeCells count="10">
    <mergeCell ref="C2:E3"/>
    <mergeCell ref="AH2:AI2"/>
    <mergeCell ref="AJ3:AK3"/>
    <mergeCell ref="AH3:AI3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65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85" dxfId="0" stopIfTrue="1">
      <formula>$B6="Venut"</formula>
    </cfRule>
  </conditionalFormatting>
  <conditionalFormatting sqref="G6:G47 G49 G53:G503">
    <cfRule type="colorScale" priority="9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92">
      <colorScale>
        <cfvo type="min"/>
        <cfvo type="max"/>
        <color rgb="FFFCFCFF"/>
        <color rgb="FF63BE7B"/>
      </colorScale>
    </cfRule>
  </conditionalFormatting>
  <conditionalFormatting sqref="G48">
    <cfRule type="colorScale" priority="76">
      <colorScale>
        <cfvo type="min"/>
        <cfvo type="max"/>
        <color rgb="FFFCFCFF"/>
        <color rgb="FF63BE7B"/>
      </colorScale>
    </cfRule>
  </conditionalFormatting>
  <conditionalFormatting sqref="G50">
    <cfRule type="colorScale" priority="45">
      <colorScale>
        <cfvo type="min"/>
        <cfvo type="max"/>
        <color rgb="FFFCFCFF"/>
        <color rgb="FF63BE7B"/>
      </colorScale>
    </cfRule>
    <cfRule type="colorScale" priority="56">
      <colorScale>
        <cfvo type="min"/>
        <cfvo type="max"/>
        <color rgb="FFFCFCFF"/>
        <color rgb="FF63BE7B"/>
      </colorScale>
    </cfRule>
  </conditionalFormatting>
  <conditionalFormatting sqref="G51">
    <cfRule type="colorScale" priority="25">
      <colorScale>
        <cfvo type="min"/>
        <cfvo type="max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90" dxfId="29" stopIfTrue="1">
      <formula>LEN(TRIM(H1))=0</formula>
    </cfRule>
  </conditionalFormatting>
  <conditionalFormatting sqref="H48:H49 AD48:AD49">
    <cfRule type="containsBlanks" priority="84" dxfId="29" stopIfTrue="1">
      <formula>LEN(TRIM(H48))=0</formula>
    </cfRule>
  </conditionalFormatting>
  <conditionalFormatting sqref="H50 AD50">
    <cfRule type="containsBlanks" priority="64" dxfId="29" stopIfTrue="1">
      <formula>LEN(TRIM(H50))=0</formula>
    </cfRule>
  </conditionalFormatting>
  <conditionalFormatting sqref="H51 AD51">
    <cfRule type="containsBlanks" priority="44" dxfId="29" stopIfTrue="1">
      <formula>LEN(TRIM(H51))=0</formula>
    </cfRule>
  </conditionalFormatting>
  <conditionalFormatting sqref="H52 AD52">
    <cfRule type="containsBlanks" priority="24" dxfId="29" stopIfTrue="1">
      <formula>LEN(TRIM(H52))=0</formula>
    </cfRule>
  </conditionalFormatting>
  <conditionalFormatting sqref="H52:AH52">
    <cfRule type="expression" priority="10" dxfId="0" stopIfTrue="1">
      <formula>$B52="Venut"</formula>
    </cfRule>
  </conditionalFormatting>
  <conditionalFormatting sqref="I6:I47 I49 I53:I503">
    <cfRule type="colorScale" priority="93">
      <colorScale>
        <cfvo type="min"/>
        <cfvo type="max"/>
        <color rgb="FFFCFCFF"/>
        <color rgb="FFF8696B"/>
      </colorScale>
    </cfRule>
  </conditionalFormatting>
  <conditionalFormatting sqref="I48">
    <cfRule type="colorScale" priority="77">
      <colorScale>
        <cfvo type="min"/>
        <cfvo type="max"/>
        <color rgb="FFFCFCFF"/>
        <color rgb="FFF8696B"/>
      </colorScale>
    </cfRule>
  </conditionalFormatting>
  <conditionalFormatting sqref="I50">
    <cfRule type="colorScale" priority="57">
      <colorScale>
        <cfvo type="min"/>
        <cfvo type="max"/>
        <color rgb="FFFCFCFF"/>
        <color rgb="FFF8696B"/>
      </colorScale>
    </cfRule>
  </conditionalFormatting>
  <conditionalFormatting sqref="I51">
    <cfRule type="colorScale" priority="37">
      <colorScale>
        <cfvo type="min"/>
        <cfvo type="max"/>
        <color rgb="FFFCFCFF"/>
        <color rgb="FFF8696B"/>
      </colorScale>
    </cfRule>
  </conditionalFormatting>
  <conditionalFormatting sqref="I52">
    <cfRule type="colorScale" priority="17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94">
      <colorScale>
        <cfvo type="min"/>
        <cfvo type="max"/>
        <color rgb="FFF8696B"/>
        <color rgb="FFFCFCFF"/>
      </colorScale>
    </cfRule>
  </conditionalFormatting>
  <conditionalFormatting sqref="M48">
    <cfRule type="colorScale" priority="78">
      <colorScale>
        <cfvo type="min"/>
        <cfvo type="max"/>
        <color rgb="FFF8696B"/>
        <color rgb="FFFCFCFF"/>
      </colorScale>
    </cfRule>
  </conditionalFormatting>
  <conditionalFormatting sqref="M50">
    <cfRule type="colorScale" priority="58">
      <colorScale>
        <cfvo type="min"/>
        <cfvo type="max"/>
        <color rgb="FFF8696B"/>
        <color rgb="FFFCFCFF"/>
      </colorScale>
    </cfRule>
  </conditionalFormatting>
  <conditionalFormatting sqref="M51">
    <cfRule type="colorScale" priority="38">
      <colorScale>
        <cfvo type="min"/>
        <cfvo type="max"/>
        <color rgb="FFF8696B"/>
        <color rgb="FFFCFCFF"/>
      </colorScale>
    </cfRule>
  </conditionalFormatting>
  <conditionalFormatting sqref="M52">
    <cfRule type="colorScale" priority="18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95">
      <colorScale>
        <cfvo type="min"/>
        <cfvo type="max"/>
        <color rgb="FFFCFCFF"/>
        <color rgb="FFF8696B"/>
      </colorScale>
    </cfRule>
  </conditionalFormatting>
  <conditionalFormatting sqref="N48">
    <cfRule type="colorScale" priority="79">
      <colorScale>
        <cfvo type="min"/>
        <cfvo type="max"/>
        <color rgb="FFFCFCFF"/>
        <color rgb="FFF8696B"/>
      </colorScale>
    </cfRule>
  </conditionalFormatting>
  <conditionalFormatting sqref="N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N51">
    <cfRule type="colorScale" priority="39">
      <colorScale>
        <cfvo type="min"/>
        <cfvo type="max"/>
        <color rgb="FFFCFCFF"/>
        <color rgb="FFF8696B"/>
      </colorScale>
    </cfRule>
  </conditionalFormatting>
  <conditionalFormatting sqref="N52">
    <cfRule type="colorScale" priority="19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9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80">
      <colorScale>
        <cfvo type="min"/>
        <cfvo type="max"/>
        <color rgb="FFFCFCFF"/>
        <color rgb="FF63BE7B"/>
      </colorScale>
    </cfRule>
  </conditionalFormatting>
  <conditionalFormatting sqref="Q50">
    <cfRule type="colorScale" priority="60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0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0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97">
      <colorScale>
        <cfvo type="min"/>
        <cfvo type="max"/>
        <color rgb="FFFCFCFF"/>
        <color rgb="FF63BE7B"/>
      </colorScale>
    </cfRule>
  </conditionalFormatting>
  <conditionalFormatting sqref="R48">
    <cfRule type="colorScale" priority="81">
      <colorScale>
        <cfvo type="min"/>
        <cfvo type="max"/>
        <color rgb="FFFCFCFF"/>
        <color rgb="FF63BE7B"/>
      </colorScale>
    </cfRule>
  </conditionalFormatting>
  <conditionalFormatting sqref="R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1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1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86" operator="containsText" dxfId="3" text="No">
      <formula>NOT(ISERROR(SEARCH("No",T1)))</formula>
    </cfRule>
    <cfRule type="containsText" priority="87" operator="containsText" dxfId="4" text="Si">
      <formula>NOT(ISERROR(SEARCH("Si",T1)))</formula>
    </cfRule>
  </conditionalFormatting>
  <conditionalFormatting sqref="T48:T49 X48:AB49">
    <cfRule type="containsText" priority="72" operator="containsText" dxfId="3" text="No">
      <formula>NOT(ISERROR(SEARCH("No",T48)))</formula>
    </cfRule>
    <cfRule type="containsText" priority="73" operator="containsText" dxfId="4" text="Si">
      <formula>NOT(ISERROR(SEARCH("Si",T48)))</formula>
    </cfRule>
  </conditionalFormatting>
  <conditionalFormatting sqref="T50 X50:AB50">
    <cfRule type="containsText" priority="52" operator="containsText" dxfId="3" text="No">
      <formula>NOT(ISERROR(SEARCH("No",T50)))</formula>
    </cfRule>
    <cfRule type="containsText" priority="53" operator="containsText" dxfId="4" text="Si">
      <formula>NOT(ISERROR(SEARCH("Si",T50)))</formula>
    </cfRule>
  </conditionalFormatting>
  <conditionalFormatting sqref="T51 X51:AB51">
    <cfRule type="containsText" priority="32" operator="containsText" dxfId="3" text="No">
      <formula>NOT(ISERROR(SEARCH("No",T51)))</formula>
    </cfRule>
    <cfRule type="containsText" priority="33" operator="containsText" dxfId="4" text="Si">
      <formula>NOT(ISERROR(SEARCH("Si",T51)))</formula>
    </cfRule>
  </conditionalFormatting>
  <conditionalFormatting sqref="T52 X52:AB52">
    <cfRule type="containsText" priority="13" operator="containsText" dxfId="3" text="No">
      <formula>NOT(ISERROR(SEARCH("No",T52)))</formula>
    </cfRule>
    <cfRule type="containsText" priority="14" operator="containsText" dxfId="4" text="Si">
      <formula>NOT(ISERROR(SEARCH("Si",T52)))</formula>
    </cfRule>
  </conditionalFormatting>
  <conditionalFormatting sqref="U6:U47 U49 U53:U503">
    <cfRule type="colorScale" priority="98">
      <colorScale>
        <cfvo type="min"/>
        <cfvo type="max"/>
        <color rgb="FFFCFCFF"/>
        <color rgb="FF63BE7B"/>
      </colorScale>
    </cfRule>
  </conditionalFormatting>
  <conditionalFormatting sqref="U48">
    <cfRule type="colorScale" priority="71">
      <colorScale>
        <cfvo type="min"/>
        <cfvo type="max"/>
        <color rgb="FFFCFCFF"/>
        <color rgb="FF63BE7B"/>
      </colorScale>
    </cfRule>
  </conditionalFormatting>
  <conditionalFormatting sqref="U50">
    <cfRule type="colorScale" priority="51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1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2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99">
      <colorScale>
        <cfvo type="min"/>
        <cfvo type="max"/>
        <color rgb="FFFCFCFF"/>
        <color rgb="FF63BE7B"/>
      </colorScale>
    </cfRule>
  </conditionalFormatting>
  <conditionalFormatting sqref="V48">
    <cfRule type="colorScale" priority="70">
      <colorScale>
        <cfvo type="min"/>
        <cfvo type="max"/>
        <color rgb="FFFCFCFF"/>
        <color rgb="FF63BE7B"/>
      </colorScale>
    </cfRule>
  </conditionalFormatting>
  <conditionalFormatting sqref="V50">
    <cfRule type="colorScale" priority="50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0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1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88" operator="containsText" dxfId="8" stopIfTrue="1" text="Aqui">
      <formula>NOT(ISERROR(SEARCH("Aqui",AC6)))</formula>
    </cfRule>
    <cfRule type="containsBlanks" priority="89" dxfId="8" stopIfTrue="1">
      <formula>LEN(TRIM(AC6))=0</formula>
    </cfRule>
  </conditionalFormatting>
  <conditionalFormatting sqref="AC48:AC49">
    <cfRule type="containsText" priority="74" operator="containsText" dxfId="8" stopIfTrue="1" text="Aqui">
      <formula>NOT(ISERROR(SEARCH("Aqui",AC48)))</formula>
    </cfRule>
    <cfRule type="containsBlanks" priority="75" dxfId="8" stopIfTrue="1">
      <formula>LEN(TRIM(AC48))=0</formula>
    </cfRule>
  </conditionalFormatting>
  <conditionalFormatting sqref="AC50">
    <cfRule type="containsText" priority="54" operator="containsText" dxfId="8" stopIfTrue="1" text="Aqui">
      <formula>NOT(ISERROR(SEARCH("Aqui",AC50)))</formula>
    </cfRule>
    <cfRule type="containsBlanks" priority="55" dxfId="8" stopIfTrue="1">
      <formula>LEN(TRIM(AC50))=0</formula>
    </cfRule>
  </conditionalFormatting>
  <conditionalFormatting sqref="AC51">
    <cfRule type="containsText" priority="34" operator="containsText" dxfId="8" stopIfTrue="1" text="Aqui">
      <formula>NOT(ISERROR(SEARCH("Aqui",AC51)))</formula>
    </cfRule>
    <cfRule type="containsBlanks" priority="35" dxfId="8" stopIfTrue="1">
      <formula>LEN(TRIM(AC51))=0</formula>
    </cfRule>
  </conditionalFormatting>
  <conditionalFormatting sqref="AC52">
    <cfRule type="containsText" priority="15" operator="containsText" dxfId="8" stopIfTrue="1" text="Aqui">
      <formula>NOT(ISERROR(SEARCH("Aqui",AC52)))</formula>
    </cfRule>
    <cfRule type="containsBlanks" priority="16" dxfId="8" stopIfTrue="1">
      <formula>LEN(TRIM(AC52))=0</formula>
    </cfRule>
  </conditionalFormatting>
  <conditionalFormatting sqref="AC63">
    <cfRule type="expression" priority="105" dxfId="0" stopIfTrue="1">
      <formula>$B64="Venut"</formula>
    </cfRule>
  </conditionalFormatting>
  <conditionalFormatting sqref="AE6:AE47 AE49 AE53:AE503">
    <cfRule type="colorScale" priority="100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82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62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2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101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83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63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43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3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102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67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47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27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8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5" dxfId="4">
      <formula>$AI6="↓"</formula>
    </cfRule>
    <cfRule type="expression" priority="6" dxfId="3">
      <formula>$AI6="↑"</formula>
    </cfRule>
  </conditionalFormatting>
  <conditionalFormatting sqref="AJ6:AJ47 AJ49 AJ53:AJ503">
    <cfRule type="colorScale" priority="103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66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46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26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7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3" dxfId="3" stopIfTrue="1">
      <formula>$AI6="↓"</formula>
    </cfRule>
    <cfRule type="expression" priority="4" dxfId="4" stopIfTrue="1">
      <formula>$AI6="↑"</formula>
    </cfRule>
  </conditionalFormatting>
  <conditionalFormatting sqref="G48:AH48 AJ6:AJ49 AL6:AM49">
    <cfRule type="expression" priority="69" dxfId="0" stopIfTrue="1">
      <formula>$B6="Venut"</formula>
    </cfRule>
  </conditionalFormatting>
  <conditionalFormatting sqref="B49:AH50 AJ50 AL50:AM50">
    <cfRule type="expression" priority="49" dxfId="0" stopIfTrue="1">
      <formula>$B49="Venut"</formula>
    </cfRule>
  </conditionalFormatting>
  <conditionalFormatting sqref="B51:AH51 AJ51:AJ503 AL51:AM503">
    <cfRule type="expression" priority="29" dxfId="0" stopIfTrue="1">
      <formula>$B51="Venut"</formula>
    </cfRule>
  </conditionalFormatting>
  <conditionalFormatting sqref="AM6:AM47 AM49 AM53:AM503">
    <cfRule type="colorScale" priority="104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68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48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28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9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Aleix Borrella Colomé</dc:creator>
  <dcterms:created xsi:type="dcterms:W3CDTF">2024-09-21T20:25:48Z</dcterms:created>
  <dcterms:modified xsi:type="dcterms:W3CDTF">2025-02-27T20:33:15Z</dcterms:modified>
  <cp:lastModifiedBy>Aleix Borrella Colomé</cp:lastModifiedBy>
</cp:coreProperties>
</file>