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godzc\Desktop\Excel\"/>
    </mc:Choice>
  </mc:AlternateContent>
  <xr:revisionPtr revIDLastSave="0" documentId="13_ncr:1_{71ABB8E8-67DA-4735-89EA-9FCA570CB20A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ClassR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E6" i="1"/>
  <c r="E7" i="1"/>
  <c r="E8" i="1"/>
  <c r="E9" i="1"/>
  <c r="E10" i="1"/>
  <c r="E11" i="1"/>
  <c r="E5" i="1"/>
  <c r="E12" i="1" l="1"/>
  <c r="C12" i="1"/>
  <c r="C6" i="1"/>
  <c r="C7" i="1"/>
  <c r="C8" i="1"/>
  <c r="C9" i="1"/>
  <c r="C10" i="1"/>
  <c r="C11" i="1"/>
  <c r="C5" i="1"/>
  <c r="B2" i="1"/>
  <c r="G12" i="1" l="1"/>
</calcChain>
</file>

<file path=xl/sharedStrings.xml><?xml version="1.0" encoding="utf-8"?>
<sst xmlns="http://schemas.openxmlformats.org/spreadsheetml/2006/main" count="39" uniqueCount="25">
  <si>
    <t>Name</t>
  </si>
  <si>
    <t>Date</t>
  </si>
  <si>
    <t>Ring Type</t>
  </si>
  <si>
    <t>Cost</t>
  </si>
  <si>
    <t>Personalized</t>
  </si>
  <si>
    <t>Total</t>
  </si>
  <si>
    <t>Years</t>
  </si>
  <si>
    <t>Monthly Payment</t>
  </si>
  <si>
    <t>Dodson</t>
  </si>
  <si>
    <t>Jones</t>
  </si>
  <si>
    <t>Clarke</t>
  </si>
  <si>
    <t>McKinley</t>
  </si>
  <si>
    <t>Broadnax</t>
  </si>
  <si>
    <t>Burch</t>
  </si>
  <si>
    <t>Silver</t>
  </si>
  <si>
    <t>Gold</t>
  </si>
  <si>
    <t>Titanium</t>
  </si>
  <si>
    <t>Platinum</t>
  </si>
  <si>
    <t>Totals</t>
  </si>
  <si>
    <t>Yes</t>
  </si>
  <si>
    <t>No</t>
  </si>
  <si>
    <t>Interest Rate</t>
  </si>
  <si>
    <t>Personalizing Surcharge</t>
  </si>
  <si>
    <t>Ranger</t>
  </si>
  <si>
    <t>Inland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</si>
</sst>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2" borderId="2" xfId="2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4" fillId="0" borderId="0" xfId="6" applyFont="1"/>
    <xf numFmtId="0" fontId="2" fillId="2" borderId="1" xfId="7" applyFont="1" applyFill="1" applyBorder="1" applyAlignment="1">
      <alignment horizontal="center" vertical="center" wrapText="1"/>
    </xf>
    <xf numFmtId="44" fontId="0" fillId="0" borderId="0" xfId="8" applyFont="1"/>
    <xf numFmtId="0" fontId="2" fillId="0" borderId="0" xfId="9" applyFont="1" applyFill="1" applyBorder="1" applyAlignment="1">
      <alignment horizontal="center" vertical="center" wrapText="1"/>
    </xf>
    <xf numFmtId="9" fontId="1" fillId="0" borderId="0" xfId="10" applyNumberFormat="1" applyAlignment="1">
      <alignment horizontal="center" vertical="center"/>
    </xf>
    <xf numFmtId="0" fontId="1" fillId="0" borderId="0" xfId="11" applyBorder="1"/>
    <xf numFmtId="14" fontId="0" fillId="3" borderId="0" xfId="15" applyNumberFormat="1" applyFont="1" applyFill="1"/>
    <xf numFmtId="44" fontId="0" fillId="0" borderId="0" xfId="0" applyNumberFormat="1"/>
    <xf numFmtId="44" fontId="1" fillId="0" borderId="5" xfId="5" applyNumberFormat="1" applyBorder="1"/>
    <xf numFmtId="0" fontId="3" fillId="0" borderId="2" xfId="12" applyFont="1" applyBorder="1" applyAlignment="1">
      <alignment horizontal="center"/>
    </xf>
    <xf numFmtId="0" fontId="3" fillId="0" borderId="3" xfId="13" applyFont="1" applyBorder="1" applyAlignment="1">
      <alignment horizontal="center"/>
    </xf>
    <xf numFmtId="0" fontId="3" fillId="0" borderId="4" xfId="14" applyFont="1" applyBorder="1" applyAlignment="1">
      <alignment horizontal="center"/>
    </xf>
    <xf numFmtId="44" fontId="0" fillId="0" borderId="0" xfId="0" quotePrefix="1" applyNumberFormat="1"/>
    <xf numFmtId="8" fontId="0" fillId="0" borderId="0" xfId="0" applyNumberFormat="1"/>
  </cellXfs>
  <cellStyles count="16">
    <cellStyle name="0zzEcktRhAzRR7MOgo/vdGUGREJDniGS3XNfIJ3alPw=-~o7LavPT/Q0axwLAG/XMfSw==" xfId="13" xr:uid="{00000000-0005-0000-0000-00000E000000}"/>
    <cellStyle name="2f57WAwLye3I66lW/MwIYbRZCnoniWrwm5LHDmL2wCI=-~BQFAxjucgXjNTqtIg/YA8A==" xfId="8" xr:uid="{00000000-0005-0000-0000-000009000000}"/>
    <cellStyle name="2Gkk94Jd9Nos0d2iaDGZlJrvU3d9LTWX8BAzkFRKwHY=-~tr0Z+jH29tbfrvRZR9eMJQ==" xfId="15" xr:uid="{00000000-0005-0000-0000-000010000000}"/>
    <cellStyle name="dnAz2kJhj8r797u4lE4Msd3ymbUpjUaEE75rIPXRO7E=-~VsDXfNYrnA3mDpvco3PD0g==" xfId="2" xr:uid="{00000000-0005-0000-0000-000003000000}"/>
    <cellStyle name="dnggidI8c+cC4yVGdff0fZb1co3YRbaegq3iz1dlM2k=-~HHmx+FViyxxE+SlR6sUqFg==" xfId="5" xr:uid="{00000000-0005-0000-0000-000006000000}"/>
    <cellStyle name="fFyKYBwNbZwnaaV3cMLFqRJAcqpjjgTl/+iT+JXdl7E=-~cmhm4ETRv6FqdnrI7Gnjzw==" xfId="9" xr:uid="{00000000-0005-0000-0000-00000A000000}"/>
    <cellStyle name="FPeLGgF/L7ZbJmwh6ma9x7KbYB6U/WOgJ+7xKL48Xkc=-~CEvAVm4S3JZTmARS8vD5YA==" xfId="6" xr:uid="{00000000-0005-0000-0000-000007000000}"/>
    <cellStyle name="J9lN+QITDOSwl1c4k+4PcY2HC4ZvEJgEphxE6AtVKso=-~z6p9PVuQ8Tm+1Gt+wzvyjA==" xfId="12" xr:uid="{00000000-0005-0000-0000-00000D000000}"/>
    <cellStyle name="NFHh+JTPuQyx+jz/MDtgFCKrJ51YSDeJusL0ShtTD9U=-~43y5T27dzgRfSIyKzoqo6w==" xfId="11" xr:uid="{00000000-0005-0000-0000-00000C000000}"/>
    <cellStyle name="nFMYzGL+XhgodSXIHHQxhJRrpszuvI3g3Z48qMBddR8=-~vkx7crK/XTdP2JWygcnBMQ==" xfId="1" xr:uid="{00000000-0005-0000-0000-000002000000}"/>
    <cellStyle name="Normal" xfId="0" builtinId="0"/>
    <cellStyle name="od4lrZNizWYRImuRdBTY4S4P9ZgSDvKFj7cFsa70hlM=-~2n6Kg343rRd8YrZBnQH0qg==" xfId="7" xr:uid="{00000000-0005-0000-0000-000008000000}"/>
    <cellStyle name="P6JH5ZFBm2lcheeaLSCmso5fJyoRyptne0uZ8R7iWlY=-~REdkmPZu4RUa4rzWJEY4bA==" xfId="14" xr:uid="{00000000-0005-0000-0000-00000F000000}"/>
    <cellStyle name="QB8NMVdugq4V6XBncERXmYqjICZt55102GbLeeWmmRw=-~pumNlo4dgdb3ORq4WT93vQ==" xfId="10" xr:uid="{00000000-0005-0000-0000-00000B000000}"/>
    <cellStyle name="T+0hrdVZBvHWGQLP0KjxHN9LKRYRJm54UwNAET5A+9c=-~0FJRWcTg5HlYt2cdouPo9Q==" xfId="4" xr:uid="{00000000-0005-0000-0000-000005000000}"/>
    <cellStyle name="W7KFT5PEwa8XxNLZRkpNzHPJhKU3/H5tRSnOUCQU3Nw=-~KyO9v4OnkZ0/usSM4ekAnQ==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8" sqref="G8"/>
    </sheetView>
  </sheetViews>
  <sheetFormatPr defaultRowHeight="15" x14ac:dyDescent="0.25"/>
  <cols>
    <col min="1" max="1" width="13.42578125" customWidth="1"/>
    <col min="2" max="2" width="9.7109375" bestFit="1" customWidth="1"/>
    <col min="3" max="3" width="10.5703125" bestFit="1" customWidth="1"/>
    <col min="4" max="4" width="12.42578125" bestFit="1" customWidth="1"/>
    <col min="5" max="5" width="10.5703125" bestFit="1" customWidth="1"/>
    <col min="7" max="7" width="9.7109375" bestFit="1" customWidth="1"/>
  </cols>
  <sheetData>
    <row r="1" spans="1:7" ht="34.5" thickBot="1" x14ac:dyDescent="0.55000000000000004">
      <c r="A1" s="14" t="s">
        <v>24</v>
      </c>
      <c r="B1" s="15"/>
      <c r="C1" s="15"/>
      <c r="D1" s="15"/>
      <c r="E1" s="15"/>
      <c r="F1" s="15"/>
      <c r="G1" s="16"/>
    </row>
    <row r="2" spans="1:7" x14ac:dyDescent="0.25">
      <c r="A2" s="1" t="s">
        <v>1</v>
      </c>
      <c r="B2" s="11">
        <f ca="1">TODAY()</f>
        <v>43178</v>
      </c>
    </row>
    <row r="3" spans="1:7" ht="15.75" thickBot="1" x14ac:dyDescent="0.3"/>
    <row r="4" spans="1:7" ht="30.75" thickBot="1" x14ac:dyDescent="0.3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</row>
    <row r="5" spans="1:7" x14ac:dyDescent="0.25">
      <c r="A5" s="1" t="s">
        <v>8</v>
      </c>
      <c r="B5" s="1" t="s">
        <v>14</v>
      </c>
      <c r="C5" s="12">
        <f>VLOOKUP(B5,A$16:B$19,2,FALSE)</f>
        <v>400</v>
      </c>
      <c r="D5" s="1" t="s">
        <v>19</v>
      </c>
      <c r="E5" s="17">
        <f>IF(D5="yes",C5+C5*$B$21,C5)</f>
        <v>420</v>
      </c>
      <c r="F5" s="1">
        <v>1</v>
      </c>
      <c r="G5" s="18">
        <f t="shared" ref="G5:G10" si="0">PMT($B$22/12,F5*12,-E5)</f>
        <v>35.571353478565356</v>
      </c>
    </row>
    <row r="6" spans="1:7" x14ac:dyDescent="0.25">
      <c r="A6" s="1" t="s">
        <v>9</v>
      </c>
      <c r="B6" s="1" t="s">
        <v>15</v>
      </c>
      <c r="C6" s="12">
        <f t="shared" ref="C6:C11" si="1">VLOOKUP(B6,A$16:B$19,2,FALSE)</f>
        <v>550</v>
      </c>
      <c r="D6" s="1" t="s">
        <v>19</v>
      </c>
      <c r="E6" s="17">
        <f t="shared" ref="E6:E11" si="2">IF(D6="yes",C6+C6*$B$21,C6)</f>
        <v>577.5</v>
      </c>
      <c r="F6" s="1">
        <v>1</v>
      </c>
      <c r="G6" s="18">
        <f t="shared" si="0"/>
        <v>48.910611033027365</v>
      </c>
    </row>
    <row r="7" spans="1:7" x14ac:dyDescent="0.25">
      <c r="A7" s="1" t="s">
        <v>10</v>
      </c>
      <c r="B7" s="1" t="s">
        <v>16</v>
      </c>
      <c r="C7" s="12">
        <f t="shared" si="1"/>
        <v>700</v>
      </c>
      <c r="D7" s="1" t="s">
        <v>20</v>
      </c>
      <c r="E7" s="17">
        <f t="shared" si="2"/>
        <v>700</v>
      </c>
      <c r="F7" s="1">
        <v>2</v>
      </c>
      <c r="G7" s="18">
        <f t="shared" si="0"/>
        <v>30.086848385689272</v>
      </c>
    </row>
    <row r="8" spans="1:7" x14ac:dyDescent="0.25">
      <c r="A8" s="1" t="s">
        <v>23</v>
      </c>
      <c r="B8" s="1" t="s">
        <v>17</v>
      </c>
      <c r="C8" s="12">
        <f t="shared" si="1"/>
        <v>750</v>
      </c>
      <c r="D8" s="1" t="s">
        <v>20</v>
      </c>
      <c r="E8" s="17">
        <f t="shared" si="2"/>
        <v>750</v>
      </c>
      <c r="F8" s="1">
        <v>3</v>
      </c>
      <c r="G8" s="18">
        <f t="shared" si="0"/>
        <v>21.81090722298925</v>
      </c>
    </row>
    <row r="9" spans="1:7" x14ac:dyDescent="0.25">
      <c r="A9" s="1" t="s">
        <v>11</v>
      </c>
      <c r="B9" s="1" t="s">
        <v>17</v>
      </c>
      <c r="C9" s="12">
        <f t="shared" si="1"/>
        <v>750</v>
      </c>
      <c r="D9" s="1" t="s">
        <v>19</v>
      </c>
      <c r="E9" s="17">
        <f t="shared" si="2"/>
        <v>787.5</v>
      </c>
      <c r="F9" s="1">
        <v>3</v>
      </c>
      <c r="G9" s="18">
        <f t="shared" si="0"/>
        <v>22.90145258413871</v>
      </c>
    </row>
    <row r="10" spans="1:7" x14ac:dyDescent="0.25">
      <c r="A10" s="1" t="s">
        <v>12</v>
      </c>
      <c r="B10" s="1" t="s">
        <v>15</v>
      </c>
      <c r="C10" s="12">
        <f t="shared" si="1"/>
        <v>550</v>
      </c>
      <c r="D10" s="1" t="s">
        <v>20</v>
      </c>
      <c r="E10" s="17">
        <f t="shared" si="2"/>
        <v>550</v>
      </c>
      <c r="F10" s="1">
        <v>2</v>
      </c>
      <c r="G10" s="18">
        <f t="shared" si="0"/>
        <v>23.639666588755858</v>
      </c>
    </row>
    <row r="11" spans="1:7" x14ac:dyDescent="0.25">
      <c r="A11" s="1" t="s">
        <v>13</v>
      </c>
      <c r="B11" s="1" t="s">
        <v>16</v>
      </c>
      <c r="C11" s="12">
        <f t="shared" si="1"/>
        <v>700</v>
      </c>
      <c r="D11" s="1" t="s">
        <v>19</v>
      </c>
      <c r="E11" s="17">
        <f t="shared" si="2"/>
        <v>735</v>
      </c>
      <c r="F11" s="1">
        <v>3</v>
      </c>
      <c r="G11" s="18">
        <f>PMT($B$22/12,F11*12,-E11)</f>
        <v>21.374689078529464</v>
      </c>
    </row>
    <row r="12" spans="1:7" ht="15.75" thickBot="1" x14ac:dyDescent="0.3">
      <c r="A12" s="5" t="s">
        <v>18</v>
      </c>
      <c r="C12" s="13">
        <f>SUM(C5:C11)</f>
        <v>4400</v>
      </c>
      <c r="E12" s="13">
        <f>SUM(E5:E11)</f>
        <v>4520</v>
      </c>
      <c r="F12" s="10"/>
      <c r="G12" s="13">
        <f>SUM(G5:G11)</f>
        <v>204.29552837169524</v>
      </c>
    </row>
    <row r="13" spans="1:7" ht="15.75" thickTop="1" x14ac:dyDescent="0.25"/>
    <row r="14" spans="1:7" ht="15.75" thickBot="1" x14ac:dyDescent="0.3"/>
    <row r="15" spans="1:7" ht="15.75" thickBot="1" x14ac:dyDescent="0.3">
      <c r="A15" s="2" t="s">
        <v>2</v>
      </c>
      <c r="B15" s="4" t="s">
        <v>3</v>
      </c>
      <c r="C15" s="8"/>
    </row>
    <row r="16" spans="1:7" x14ac:dyDescent="0.25">
      <c r="A16" s="1" t="s">
        <v>14</v>
      </c>
      <c r="B16" s="7">
        <v>400</v>
      </c>
    </row>
    <row r="17" spans="1:2" x14ac:dyDescent="0.25">
      <c r="A17" s="1" t="s">
        <v>15</v>
      </c>
      <c r="B17" s="7">
        <v>550</v>
      </c>
    </row>
    <row r="18" spans="1:2" x14ac:dyDescent="0.25">
      <c r="A18" s="1" t="s">
        <v>16</v>
      </c>
      <c r="B18" s="7">
        <v>700</v>
      </c>
    </row>
    <row r="19" spans="1:2" x14ac:dyDescent="0.25">
      <c r="A19" s="1" t="s">
        <v>17</v>
      </c>
      <c r="B19" s="7">
        <v>750</v>
      </c>
    </row>
    <row r="20" spans="1:2" ht="15.75" thickBot="1" x14ac:dyDescent="0.3"/>
    <row r="21" spans="1:2" ht="41.25" customHeight="1" thickBot="1" x14ac:dyDescent="0.3">
      <c r="A21" s="6" t="s">
        <v>22</v>
      </c>
      <c r="B21" s="9">
        <v>0.05</v>
      </c>
    </row>
    <row r="22" spans="1:2" ht="15.75" thickBot="1" x14ac:dyDescent="0.3">
      <c r="A22" s="6" t="s">
        <v>21</v>
      </c>
      <c r="B22" s="9">
        <v>0.03</v>
      </c>
    </row>
  </sheetData>
  <mergeCells count="1">
    <mergeCell ref="A1:G1"/>
  </mergeCells>
  <pageMargins left="0.3" right="0.3" top="0.75" bottom="0.75" header="0.3" footer="0.3"/>
  <pageSetup orientation="portrait" horizontalDpi="1200" verticalDpi="1200" r:id="rId1"/>
  <headerFooter>
    <oddFooter>&amp;LTony Liu&amp;C&amp;A&amp;R&amp;F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sqcsUDw6l/8+653rBfHZc5aCcMfuzYbWd4VcpTuBcFM=-~9U3aweBxqY6nZbUU12eKXA==</id>
</project>
</file>

<file path=customXml/itemProps1.xml><?xml version="1.0" encoding="utf-8"?>
<ds:datastoreItem xmlns:ds="http://schemas.openxmlformats.org/officeDocument/2006/customXml" ds:itemID="{B219C366-829D-4FBC-9CA2-A530661B73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Tony Liu</cp:lastModifiedBy>
  <dcterms:created xsi:type="dcterms:W3CDTF">2015-06-04T16:01:42Z</dcterms:created>
  <dcterms:modified xsi:type="dcterms:W3CDTF">2018-03-19T16:54:22Z</dcterms:modified>
</cp:coreProperties>
</file>