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5.xml.rels" ContentType="application/vnd.openxmlformats-package.relationships+xml"/>
  <Override PartName="/xl/worksheets/_rels/sheet4.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2.png" ContentType="image/png"/>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ummary" sheetId="1" state="visible" r:id="rId2"/>
    <sheet name="DSR" sheetId="2" state="visible" r:id="rId3"/>
    <sheet name="Team Member" sheetId="3" state="visible" r:id="rId4"/>
    <sheet name="Website" sheetId="4" state="visible" r:id="rId5"/>
    <sheet name="Admin Web App Features" sheetId="5" state="visible" r:id="rId6"/>
    <sheet name="Pending Tasks" sheetId="6" state="visible" r:id="rId7"/>
  </sheets>
  <definedNames>
    <definedName function="false" hidden="false" localSheetId="3" name="_xlnm._FilterDatabase" vbProcedure="false">Website!$A$3:$Y$35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<sst xmlns="http://schemas.openxmlformats.org/spreadsheetml/2006/main" count="788" uniqueCount="263">
  <si>
    <t xml:space="preserve">Overall Status</t>
  </si>
  <si>
    <t xml:space="preserve">Date</t>
  </si>
  <si>
    <t xml:space="preserve">Team Member</t>
  </si>
  <si>
    <t xml:space="preserve">Done</t>
  </si>
  <si>
    <t xml:space="preserve">WIP</t>
  </si>
  <si>
    <t xml:space="preserve">YTS</t>
  </si>
  <si>
    <t xml:space="preserve">iAssureIT</t>
  </si>
  <si>
    <t xml:space="preserve">Ashish Chavan</t>
  </si>
  <si>
    <t xml:space="preserve">Ranjan Zha</t>
  </si>
  <si>
    <t xml:space="preserve">Manish Kulkarni</t>
  </si>
  <si>
    <t xml:space="preserve">Avinash Gaikwad</t>
  </si>
  <si>
    <t xml:space="preserve">Total</t>
  </si>
  <si>
    <t xml:space="preserve">%age alloation</t>
  </si>
  <si>
    <t xml:space="preserve">Daily Status Report</t>
  </si>
  <si>
    <t xml:space="preserve">Status as of date:</t>
  </si>
  <si>
    <t xml:space="preserve">Overall Project</t>
  </si>
  <si>
    <t xml:space="preserve">Planned Start Date</t>
  </si>
  <si>
    <t xml:space="preserve">Planned End date</t>
  </si>
  <si>
    <t xml:space="preserve">Actual Start Date</t>
  </si>
  <si>
    <t xml:space="preserve">Actual End date</t>
  </si>
  <si>
    <t xml:space="preserve">Days Planned</t>
  </si>
  <si>
    <t xml:space="preserve">Days Elapsed</t>
  </si>
  <si>
    <t xml:space="preserve">Planned completion (Size)</t>
  </si>
  <si>
    <t xml:space="preserve">Completion till date (Size)</t>
  </si>
  <si>
    <t xml:space="preserve">Planned %age completion</t>
  </si>
  <si>
    <t xml:space="preserve">%age Completion</t>
  </si>
  <si>
    <t xml:space="preserve">Summary</t>
  </si>
  <si>
    <t xml:space="preserve">%age Distribtion</t>
  </si>
  <si>
    <t xml:space="preserve">Summary for Team Members</t>
  </si>
  <si>
    <t xml:space="preserve">Allocated</t>
  </si>
  <si>
    <t xml:space="preserve">Total </t>
  </si>
  <si>
    <r>
      <rPr>
        <b val="true"/>
        <sz val="12"/>
        <color rgb="FF000000"/>
        <rFont val="Century Gothic"/>
        <family val="2"/>
        <charset val="1"/>
      </rPr>
      <t xml:space="preserve">iAssure International Technologies Pvt Ltd
</t>
    </r>
    <r>
      <rPr>
        <sz val="9"/>
        <color rgb="FF000000"/>
        <rFont val="Century Gothic"/>
        <family val="2"/>
        <charset val="1"/>
      </rPr>
      <t xml:space="preserve">www.iassureit.com  |  ashish.naik@iassureit.com  |  +91-99233 93733</t>
    </r>
  </si>
  <si>
    <t xml:space="preserve">TruU Website &amp; Post login Features</t>
  </si>
  <si>
    <t xml:space="preserve">Feature Item</t>
  </si>
  <si>
    <t xml:space="preserve">Total Efforts
(In days)</t>
  </si>
  <si>
    <t xml:space="preserve">Size (Points)</t>
  </si>
  <si>
    <t xml:space="preserve">Status</t>
  </si>
  <si>
    <t xml:space="preserve">Developer</t>
  </si>
  <si>
    <t xml:space="preserve">Planned Finish Date</t>
  </si>
  <si>
    <t xml:space="preserve">Actual Finish Date</t>
  </si>
  <si>
    <t xml:space="preserve">Schedule Adherence</t>
  </si>
  <si>
    <t xml:space="preserve">System Security</t>
  </si>
  <si>
    <r>
      <rPr>
        <sz val="10"/>
        <color rgb="FF404040"/>
        <rFont val="Century Gothic"/>
        <family val="2"/>
        <charset val="1"/>
      </rPr>
      <t xml:space="preserve">SignUp / Register User
</t>
    </r>
    <r>
      <rPr>
        <sz val="8"/>
        <color rgb="FF0C0C0C"/>
        <rFont val="Calibri"/>
        <family val="2"/>
        <charset val="1"/>
      </rPr>
      <t xml:space="preserve">Mobile Number Verification: Send OTP thru SMS.  (Mandatory)
Email Verification: Send OTP thru Email.  (Mandatory)</t>
    </r>
  </si>
  <si>
    <t xml:space="preserve">OTP Validation Screen</t>
  </si>
  <si>
    <t xml:space="preserve">Login Screen</t>
  </si>
  <si>
    <t xml:space="preserve">Forgot Password</t>
  </si>
  <si>
    <t xml:space="preserve">Web Pages</t>
  </si>
  <si>
    <t xml:space="preserve">Home Page</t>
  </si>
  <si>
    <t xml:space="preserve">SEO Friendly Work on Each Page</t>
  </si>
  <si>
    <t xml:space="preserve">How It Works</t>
  </si>
  <si>
    <t xml:space="preserve">About</t>
  </si>
  <si>
    <t xml:space="preserve">Contact</t>
  </si>
  <si>
    <t xml:space="preserve">Patient Dashboard</t>
  </si>
  <si>
    <t xml:space="preserve">My Accountc - UI Development</t>
  </si>
  <si>
    <t xml:space="preserve">My Appointments - UI Development</t>
  </si>
  <si>
    <t xml:space="preserve">Financial Documents - UI Development</t>
  </si>
  <si>
    <t xml:space="preserve">Messages - UI Development</t>
  </si>
  <si>
    <t xml:space="preserve">My Account - API Development &amp; Integration with UI</t>
  </si>
  <si>
    <t xml:space="preserve">My Appointments - API Development &amp; Integration with UI</t>
  </si>
  <si>
    <t xml:space="preserve">Financial Documents - API Development &amp; Integration with UI</t>
  </si>
  <si>
    <t xml:space="preserve">Messages - API Development &amp; Integration with UI</t>
  </si>
  <si>
    <t xml:space="preserve">Make an appointment</t>
  </si>
  <si>
    <t xml:space="preserve">Get Started Block on Website</t>
  </si>
  <si>
    <t xml:space="preserve">Sign Up Form</t>
  </si>
  <si>
    <t xml:space="preserve">OTP Validation Form</t>
  </si>
  <si>
    <t xml:space="preserve">Map Page to display Van locations on various days</t>
  </si>
  <si>
    <t xml:space="preserve">Display Appointment Schedule for any selected date</t>
  </si>
  <si>
    <t xml:space="preserve">Select Appointment</t>
  </si>
  <si>
    <t xml:space="preserve">Add to Wishlist Page</t>
  </si>
  <si>
    <t xml:space="preserve">Add to Wishlist Form</t>
  </si>
  <si>
    <t xml:space="preserve">Insurance Details Form</t>
  </si>
  <si>
    <t xml:space="preserve">Confirmation Message after appointment is scheduled</t>
  </si>
  <si>
    <t xml:space="preserve">Thank You Message</t>
  </si>
  <si>
    <r>
      <rPr>
        <sz val="10"/>
        <color rgb="FF404040"/>
        <rFont val="Century Gothic"/>
        <family val="2"/>
        <charset val="1"/>
      </rPr>
      <t xml:space="preserve">Waiting number is converted into appointment. 
Display this new appointment in the list of appointments from admin side and patient side. </t>
    </r>
    <r>
      <rPr>
        <sz val="10"/>
        <color rgb="FFFF0000"/>
        <rFont val="Century Gothic"/>
        <family val="2"/>
        <charset val="1"/>
      </rPr>
      <t xml:space="preserve">Discuss this with Client</t>
    </r>
  </si>
  <si>
    <r>
      <rPr>
        <b val="true"/>
        <sz val="10"/>
        <color rgb="FF404040"/>
        <rFont val="Century Gothic"/>
        <family val="2"/>
        <charset val="1"/>
      </rPr>
      <t xml:space="preserve">Virtual Waiting Room
</t>
    </r>
    <r>
      <rPr>
        <sz val="9"/>
        <color rgb="FF404040"/>
        <rFont val="Century Gothic"/>
        <family val="2"/>
        <charset val="1"/>
      </rPr>
      <t xml:space="preserve">For appointments, check in patients into virtual waiting room a half hour before the truck gets there, may be the patients can communication over text with truU, then send another message once truck is ready to see them. Goal is to ensure the patients arent standing somewhere waiting for truck and vice versa. The desire is to somehow either tie it to the truck's GPS location (and estimate that it is a half hour away) or manually triggered by truck staff that they're a half hour away
</t>
    </r>
    <r>
      <rPr>
        <sz val="9"/>
        <color rgb="FFFF0000"/>
        <rFont val="Century Gothic"/>
        <family val="2"/>
        <charset val="1"/>
      </rPr>
      <t xml:space="preserve">Discuss this with Client</t>
    </r>
  </si>
  <si>
    <t xml:space="preserve">Virtual Consult</t>
  </si>
  <si>
    <r>
      <rPr>
        <sz val="10"/>
        <color rgb="FF404040"/>
        <rFont val="Century Gothic"/>
        <family val="2"/>
        <charset val="1"/>
      </rPr>
      <t xml:space="preserve">Form to Contact Doctor
</t>
    </r>
    <r>
      <rPr>
        <sz val="9"/>
        <color rgb="FF404040"/>
        <rFont val="Century Gothic"/>
        <family val="2"/>
        <charset val="1"/>
      </rPr>
      <t xml:space="preserve">Select service, write message, attach Video, Audio, Image, PDF, etc</t>
    </r>
  </si>
  <si>
    <t xml:space="preserve">List of all Consultations </t>
  </si>
  <si>
    <t xml:space="preserve">Events</t>
  </si>
  <si>
    <t xml:space="preserve">Display Events Locations with dates on Map</t>
  </si>
  <si>
    <t xml:space="preserve">Responsive &amp; Cross Browser Compatibility</t>
  </si>
  <si>
    <t xml:space="preserve">Responsive Pages</t>
  </si>
  <si>
    <t xml:space="preserve">Cross Browser Compatibility</t>
  </si>
  <si>
    <t xml:space="preserve">Graphic Design</t>
  </si>
  <si>
    <t xml:space="preserve">Requirement Analysis, Database Design &amp; System Architecture</t>
  </si>
  <si>
    <t xml:space="preserve">BRD, FSD Documentation</t>
  </si>
  <si>
    <r>
      <rPr>
        <b val="true"/>
        <sz val="11"/>
        <color rgb="FF000000"/>
        <rFont val="Century Gothic"/>
        <family val="2"/>
        <charset val="1"/>
      </rPr>
      <t xml:space="preserve">Total Development Efforts 
</t>
    </r>
    <r>
      <rPr>
        <sz val="10"/>
        <color rgb="FF000000"/>
        <rFont val="Century Gothic"/>
        <family val="2"/>
        <charset val="1"/>
      </rPr>
      <t xml:space="preserve">(In Person Days)</t>
    </r>
  </si>
  <si>
    <t xml:space="preserve">Admin Web App</t>
  </si>
  <si>
    <t xml:space="preserve">Total Efforts</t>
  </si>
  <si>
    <t xml:space="preserve">Size - Points</t>
  </si>
  <si>
    <t xml:space="preserve">Project Preparation</t>
  </si>
  <si>
    <t xml:space="preserve">Setup Domain &amp; SubDomains</t>
  </si>
  <si>
    <t xml:space="preserve">SetUp Email ID (If domain is not available, use gmail id) </t>
  </si>
  <si>
    <t xml:space="preserve">Setup Plivo.com SMS Gateway and obtain SMS gateway Credentials</t>
  </si>
  <si>
    <t xml:space="preserve">Setup Amazon S3 Account and obtain S3 Bucket Details</t>
  </si>
  <si>
    <t xml:space="preserve">Setup Google API Account and obtain Google API KeY Details</t>
  </si>
  <si>
    <t xml:space="preserve">Setup GitHub Account and create new repository. Assign access to team members.</t>
  </si>
  <si>
    <t xml:space="preserve">Organization Setting</t>
  </si>
  <si>
    <t xml:space="preserve">Organization Basic info &amp; Logo</t>
  </si>
  <si>
    <t xml:space="preserve">Organization Locations</t>
  </si>
  <si>
    <t xml:space="preserve">Organization Contact Details</t>
  </si>
  <si>
    <t xml:space="preserve">Organization Profile</t>
  </si>
  <si>
    <t xml:space="preserve">Master Data</t>
  </si>
  <si>
    <t xml:space="preserve">SMS Gateway Configuration Keys</t>
  </si>
  <si>
    <t xml:space="preserve">Amazon S3 Configuration Keys</t>
  </si>
  <si>
    <t xml:space="preserve">Location Types</t>
  </si>
  <si>
    <t xml:space="preserve">Department</t>
  </si>
  <si>
    <t xml:space="preserve">Designation</t>
  </si>
  <si>
    <t xml:space="preserve">User Management</t>
  </si>
  <si>
    <r>
      <rPr>
        <sz val="10"/>
        <color rgb="FF3F3F3F"/>
        <rFont val="Century Gothic"/>
        <family val="2"/>
        <charset val="1"/>
      </rPr>
      <t xml:space="preserve">Add User from Admin side
</t>
    </r>
    <r>
      <rPr>
        <sz val="9"/>
        <color rgb="FF3F3F3F"/>
        <rFont val="Century Gothic"/>
        <family val="2"/>
        <charset val="1"/>
      </rPr>
      <t xml:space="preserve">Admin will add multiple user like Faculty/Team member and executive management from variuos department according to their acess criteria .  </t>
    </r>
  </si>
  <si>
    <r>
      <rPr>
        <sz val="10"/>
        <color rgb="FF3F3F3F"/>
        <rFont val="Century Gothic"/>
        <family val="2"/>
        <charset val="1"/>
      </rPr>
      <t xml:space="preserve">List of users
</t>
    </r>
    <r>
      <rPr>
        <sz val="9"/>
        <color rgb="FF3F3F3F"/>
        <rFont val="Century Gothic"/>
        <family val="2"/>
        <charset val="1"/>
      </rPr>
      <t xml:space="preserve">Admin can view all the user with their department. This list will have all required filters such as Show Role wise users, status wise users, department wise, etc
List will have bulk user update facility. </t>
    </r>
  </si>
  <si>
    <t xml:space="preserve">Edit user</t>
  </si>
  <si>
    <t xml:space="preserve">Delete user
If user has some transactions in the system, that user can't be deleted. </t>
  </si>
  <si>
    <r>
      <rPr>
        <sz val="10"/>
        <color rgb="FF3F3F3F"/>
        <rFont val="Century Gothic"/>
        <family val="2"/>
        <charset val="1"/>
      </rPr>
      <t xml:space="preserve">Block user
</t>
    </r>
    <r>
      <rPr>
        <sz val="9"/>
        <color rgb="FF3F3F3F"/>
        <rFont val="Century Gothic"/>
        <family val="2"/>
        <charset val="1"/>
      </rPr>
      <t xml:space="preserve">Admin can block a single user or multiple users at a time. Blocked users can not login to system.</t>
    </r>
  </si>
  <si>
    <r>
      <rPr>
        <sz val="10"/>
        <color rgb="FF3F3F3F"/>
        <rFont val="Century Gothic"/>
        <family val="2"/>
        <charset val="1"/>
      </rPr>
      <t xml:space="preserve">Activate user
</t>
    </r>
    <r>
      <rPr>
        <sz val="9"/>
        <color rgb="FF3F3F3F"/>
        <rFont val="Century Gothic"/>
        <family val="2"/>
        <charset val="1"/>
      </rPr>
      <t xml:space="preserve">Admin can activate the blocked  user </t>
    </r>
  </si>
  <si>
    <t xml:space="preserve">Search User</t>
  </si>
  <si>
    <t xml:space="preserve">List of Deleted Users</t>
  </si>
  <si>
    <t xml:space="preserve">Ability to recover the deleted user</t>
  </si>
  <si>
    <t xml:space="preserve">Ability to permanently delete the user</t>
  </si>
  <si>
    <t xml:space="preserve">Notification Module</t>
  </si>
  <si>
    <t xml:space="preserve">Create Templates for Mail, SMS &amp; InAPP Notifications </t>
  </si>
  <si>
    <t xml:space="preserve">List of all Notification Templates for Mail, SMS &amp; InAPP</t>
  </si>
  <si>
    <t xml:space="preserve">Edit &amp; Delete Facility of all Notification Templates</t>
  </si>
  <si>
    <t xml:space="preserve">Ability to map the Event with Roles and Templates</t>
  </si>
  <si>
    <t xml:space="preserve">Ability to switch on or off any kind of Notification</t>
  </si>
  <si>
    <t xml:space="preserve">In-App Notification Display after User Login</t>
  </si>
  <si>
    <t xml:space="preserve">Eventwise Notifications to be sent to user using templates</t>
  </si>
  <si>
    <t xml:space="preserve">Patient Master</t>
  </si>
  <si>
    <t xml:space="preserve">   Add New Patient</t>
  </si>
  <si>
    <t xml:space="preserve">   List of Patients</t>
  </si>
  <si>
    <t xml:space="preserve">   Edit / Delete of Patients</t>
  </si>
  <si>
    <t xml:space="preserve">Create Login functionality for Patients</t>
  </si>
  <si>
    <t xml:space="preserve">Display Patients on Map using their Home Locations</t>
  </si>
  <si>
    <t xml:space="preserve">Appointment Management</t>
  </si>
  <si>
    <r>
      <rPr>
        <sz val="10"/>
        <color rgb="FF404040"/>
        <rFont val="Century Gothic"/>
        <family val="2"/>
        <charset val="1"/>
      </rPr>
      <t xml:space="preserve">Create Appointment Slots
</t>
    </r>
    <r>
      <rPr>
        <sz val="8"/>
        <color rgb="FF404040"/>
        <rFont val="Century Gothic"/>
        <family val="2"/>
        <charset val="1"/>
      </rPr>
      <t xml:space="preserve">Using Day, Duration, Start &amp; End Time of the working hours, you generate Appointment slots. 
User can delete some appointments. Later User can submit these slots to database. 
Add Area Field. Integrate that fireld with Google Location API and select only Area names. You will get Lat/Long of the Area in background.</t>
    </r>
  </si>
  <si>
    <t xml:space="preserve">List of all available appointment slots</t>
  </si>
  <si>
    <t xml:space="preserve">Edit or Delete any appointment</t>
  </si>
  <si>
    <t xml:space="preserve">Disable certain Appointment slots in any day or for whole day.
Change status of Appointment to "Inactive"</t>
  </si>
  <si>
    <r>
      <rPr>
        <sz val="10"/>
        <color rgb="FF404040"/>
        <rFont val="Century Gothic"/>
        <family val="2"/>
        <charset val="1"/>
      </rPr>
      <t xml:space="preserve">Clone Appointment Schedule for whole day
</t>
    </r>
    <r>
      <rPr>
        <sz val="9"/>
        <color rgb="FF404040"/>
        <rFont val="Century Gothic"/>
        <family val="2"/>
        <charset val="1"/>
      </rPr>
      <t xml:space="preserve">Use can clone the whole day Appointment Schedule as it is. </t>
    </r>
  </si>
  <si>
    <t xml:space="preserve">Below features will happen after Patient will select the required Appointment from Frontend. </t>
  </si>
  <si>
    <t xml:space="preserve">List of only Patient appointments</t>
  </si>
  <si>
    <t xml:space="preserve">Ability to put appointment for any patient</t>
  </si>
  <si>
    <t xml:space="preserve">Search Any appointment for any patient</t>
  </si>
  <si>
    <r>
      <rPr>
        <b val="true"/>
        <sz val="12"/>
        <color rgb="FF000000"/>
        <rFont val="Calibri"/>
        <family val="2"/>
        <charset val="1"/>
      </rPr>
      <t xml:space="preserve">Event Management
</t>
    </r>
    <r>
      <rPr>
        <sz val="12"/>
        <rFont val="Calibri"/>
        <family val="2"/>
        <charset val="1"/>
      </rPr>
      <t xml:space="preserve">Let's add one more here: selectively display events in a public setting</t>
    </r>
  </si>
  <si>
    <r>
      <rPr>
        <sz val="10"/>
        <color rgb="FF404040"/>
        <rFont val="Century Gothic"/>
        <family val="2"/>
        <charset val="1"/>
      </rPr>
      <t xml:space="preserve">Create New Event
</t>
    </r>
    <r>
      <rPr>
        <sz val="10"/>
        <color rgb="FFFF0000"/>
        <rFont val="Century Gothic"/>
        <family val="2"/>
        <charset val="1"/>
      </rPr>
      <t xml:space="preserve">Some events are going to for some employers only - and not shown publicly if they want that way</t>
    </r>
  </si>
  <si>
    <t xml:space="preserve">List of all Events</t>
  </si>
  <si>
    <t xml:space="preserve">Edit &amp; Delete of the Events</t>
  </si>
  <si>
    <t xml:space="preserve">Classify Events as per Date, Places, Occurance</t>
  </si>
  <si>
    <t xml:space="preserve">Show Number of Patients for the completed Events</t>
  </si>
  <si>
    <t xml:space="preserve">When clicked on number of patients, show the list of all patients</t>
  </si>
  <si>
    <t xml:space="preserve">Display Events on Map </t>
  </si>
  <si>
    <t xml:space="preserve">Reporting System</t>
  </si>
  <si>
    <r>
      <rPr>
        <sz val="10"/>
        <color rgb="FF404040"/>
        <rFont val="Century Gothic"/>
        <family val="2"/>
        <charset val="1"/>
      </rPr>
      <t xml:space="preserve">All Appointments Report
</t>
    </r>
    <r>
      <rPr>
        <sz val="8"/>
        <color rgb="FF404040"/>
        <rFont val="Century Gothic"/>
        <family val="2"/>
        <charset val="1"/>
      </rPr>
      <t xml:space="preserve">Daily, Weekly, Monthly, Yearly &amp; Custom Date Range Report
Filters with Places, Events, Dental Services, etc</t>
    </r>
  </si>
  <si>
    <t xml:space="preserve">Dashboards for Admin</t>
  </si>
  <si>
    <r>
      <rPr>
        <sz val="10"/>
        <color rgb="FF404040"/>
        <rFont val="Century Gothic"/>
        <family val="2"/>
        <charset val="1"/>
      </rPr>
      <t xml:space="preserve">Admin Dashboard 
</t>
    </r>
    <r>
      <rPr>
        <sz val="8"/>
        <color rgb="FF404040"/>
        <rFont val="Century Gothic"/>
        <family val="2"/>
        <charset val="1"/>
      </rPr>
      <t xml:space="preserve">with Various blocks and Statistics as required</t>
    </r>
  </si>
  <si>
    <t xml:space="preserve">Sr. No.</t>
  </si>
  <si>
    <t xml:space="preserve">Module Name</t>
  </si>
  <si>
    <t xml:space="preserve">Task</t>
  </si>
  <si>
    <t xml:space="preserve">Task Owner</t>
  </si>
  <si>
    <t xml:space="preserve">Effort</t>
  </si>
  <si>
    <t xml:space="preserve">Planed Start Date</t>
  </si>
  <si>
    <t xml:space="preserve">Planed End Date</t>
  </si>
  <si>
    <t xml:space="preserve">Actual End Date</t>
  </si>
  <si>
    <t xml:space="preserve">eCommerce Website</t>
  </si>
  <si>
    <t xml:space="preserve">On "Home Page"
How application will behave if application will have more than 4 sections.</t>
  </si>
  <si>
    <t xml:space="preserve">Ashish Sir</t>
  </si>
  <si>
    <t xml:space="preserve">Check whether valid sub sections displays in the list when user hover mouse 
on section menu.</t>
  </si>
  <si>
    <t xml:space="preserve">Oshin</t>
  </si>
  <si>
    <t xml:space="preserve">When click on sub section menu, Check product displays on the page are related 
to the clicked section.</t>
  </si>
  <si>
    <t xml:space="preserve">Redesign "Search Page" design.</t>
  </si>
  <si>
    <t xml:space="preserve">Omkar</t>
  </si>
  <si>
    <t xml:space="preserve">Search functionality on "Search Page" is not working.</t>
  </si>
  <si>
    <t xml:space="preserve">All pages should have "Home" page icon when user navigate to other pages.
Refer https://www.mi.com/in</t>
  </si>
  <si>
    <t xml:space="preserve">Check auto slide functionaliy of banner.
It slides only ones.</t>
  </si>
  <si>
    <t xml:space="preserve">On "Home Page
" Add "&lt;" &amp; "&gt;" buttons in to the banner for banner navigation.</t>
  </si>
  <si>
    <t xml:space="preserve">Priya</t>
  </si>
  <si>
    <t xml:space="preserve">On "Home Page
Require contain &amp; images for banner from client.</t>
  </si>
  <si>
    <t xml:space="preserve">Manish</t>
  </si>
  <si>
    <t xml:space="preserve">On "Home Page
"View Details" button on banner is not working.</t>
  </si>
  <si>
    <t xml:space="preserve">On "Home Page
On banner, when clicks on cards, click functionality is not working.</t>
  </si>
  <si>
    <t xml:space="preserve">On "Home Page"
"Offers" functionality is not available. (Refer Bhajiwala.com)</t>
  </si>
  <si>
    <t xml:space="preserve">On "Home Page"
"Best Deals" functionality is not available. (Refer Bhajiwala.com)</t>
  </si>
  <si>
    <t xml:space="preserve">On "Home Page"
"New Arrival" functionality is not available. (Refer Bhajiwala.com)</t>
  </si>
  <si>
    <t xml:space="preserve">On "Home Page
Require contain from client for "We are fresh food" .</t>
  </si>
  <si>
    <t xml:space="preserve">On "Home Page "Shop By Category" section
Image size for all images is not equal.</t>
  </si>
  <si>
    <t xml:space="preserve">On "Home Page "Shop By Category" section
How application will behave if application will have more than 8 categories.</t>
  </si>
  <si>
    <t xml:space="preserve">On "Home Page "Shop By Category" section
When click on product category, page should display products related to clicked category. </t>
  </si>
  <si>
    <t xml:space="preserve">on "Home Page" at "Big Sale" section
Is contain of this section static or dynamic?
If dynamic we need contain management system.</t>
  </si>
  <si>
    <t xml:space="preserve">on "Home Page" at "Big Sale" section
Click on "Shop Now" button you are redirected to the same page.
What is required functionality?</t>
  </si>
  <si>
    <t xml:space="preserve">Require contain for "WHY CHOOSE US" from client.</t>
  </si>
  <si>
    <t xml:space="preserve">On "Home Page" at "Latest From Blog" section
"See All" is not a text, it's link.
When user clicks on this link, page will display with all blogs.</t>
  </si>
  <si>
    <t xml:space="preserve">On "Home Page" at "Latest From Blog" section
Auto slid functionality should be there when application have more than 3 blogs.</t>
  </si>
  <si>
    <t xml:space="preserve">On "Home Page" at "Latest From Blog" section
Add "&lt;" and "&gt;" buttons when application have more than 3 blogs.</t>
  </si>
  <si>
    <t xml:space="preserve">On "Home Page" at "Latest From Blog" section
When mouse hovers on blog image it should change to hand. Refer Product image.</t>
  </si>
  <si>
    <t xml:space="preserve">On "Home Page" at "Latest From Blog" section
When click on blog image or blog name clicked blog should display.</t>
  </si>
  <si>
    <t xml:space="preserve">On "Home Page" at "Footer"
How to read complete contain of "About Us" section?</t>
  </si>
  <si>
    <t xml:space="preserve">Mandar Sir</t>
  </si>
  <si>
    <t xml:space="preserve">On "Home Page" at "Footer"
Require contain for "About Us" section from client.</t>
  </si>
  <si>
    <t xml:space="preserve">On "Home Page" at "Footer"
"Delivery" link is not working.</t>
  </si>
  <si>
    <t xml:space="preserve">On "Home Page" at "Footer"
"Legal Notice" link is not working.</t>
  </si>
  <si>
    <t xml:space="preserve">On "Home Page" at "Footer"
"About US" link is not working.</t>
  </si>
  <si>
    <t xml:space="preserve">On "Home Page" at "Footer"
"Secure Payment" link is not working.</t>
  </si>
  <si>
    <t xml:space="preserve">On "Home Page" at "Footer"
"Our Stores" link is not working.</t>
  </si>
  <si>
    <t xml:space="preserve">On "Home Page" at "Footer"
"Contact Us" link is not working.</t>
  </si>
  <si>
    <t xml:space="preserve">On "Home Page" at "Footer"
"Terms of Use" link is not working.</t>
  </si>
  <si>
    <t xml:space="preserve">On "Home Page" at "Footer"
"Privacy Policy" link is not working.</t>
  </si>
  <si>
    <t xml:space="preserve">On "Home Page" at "Footer"
"Site Map" link is not working.</t>
  </si>
  <si>
    <t xml:space="preserve">On "Home Page" at "Footer"
What is the functionality of "Language" link.</t>
  </si>
  <si>
    <t xml:space="preserve">On "Home Page" at "Footer"
What is the functionality of "Price" link.</t>
  </si>
  <si>
    <t xml:space="preserve">On "Home Page" at "Footer"
Change section name "Get It Touch" to "Get In Touch".</t>
  </si>
  <si>
    <t xml:space="preserve">done</t>
  </si>
  <si>
    <t xml:space="preserve">On "Home Page" "Get In Touch" section at "Footer"
"Twitter" icon click functionality is not working.</t>
  </si>
  <si>
    <t xml:space="preserve">On "Home Page" "Get In Touch" section at "Footer"
"Facebook" icon click functionality is not working.</t>
  </si>
  <si>
    <t xml:space="preserve">On "Home Page" "Get In Touch" section at "Footer"
"instagram" icon click functionality is not working.</t>
  </si>
  <si>
    <t xml:space="preserve">On "Home Page" "Get In Touch" section at "Footer"
"Phone No." icon click functionality is not working.</t>
  </si>
  <si>
    <t xml:space="preserve">On "Home Page" "Get In Touch" section at "Footer"
tooltip for "Twitter" icon is not available.</t>
  </si>
  <si>
    <t xml:space="preserve">On "Home Page" "Get In Touch" section at "Footer"
tooltip for "Facebook" icon is not available.</t>
  </si>
  <si>
    <t xml:space="preserve">On "Home Page" "Get In Touch" section at "Footer"
tooltip for "Instagram" icon is not available.</t>
  </si>
  <si>
    <t xml:space="preserve">On "Home Page" "Get In Touch" section at "Footer"
tooltip for "Phone No" icon is not available.</t>
  </si>
  <si>
    <t xml:space="preserve">On "Home Page" "Payment Accept" section at "Footer"
Can we have icon for "paypal", "VISA" etc. instated of text.
Refer Bhajiwala.com </t>
  </si>
  <si>
    <t xml:space="preserve">On "Home Page" "Payment Accept" section at "Footer"
Click functionality is not require for text "paypal", "VISA" etc. so mouse pointer icon
should not change when user hover mouse on text.</t>
  </si>
  <si>
    <t xml:space="preserve">On "Home Page" "Get Newsletter" section at "Footer"
Get newsletter functionality is not working.</t>
  </si>
  <si>
    <t xml:space="preserve">On "Home Page" "Get Newsletter" section at "Footer"
Click on "SUBSCRIBE" button, application misbehaves.</t>
  </si>
  <si>
    <t xml:space="preserve">On "Home Page" at "Footer"
Links "Career", "Quality Standard", "FAQ", "Terms And Conditions", "Disclaimer"
and "Cancellation &amp; Return Policy" are missing.
Refer Bhajiwala.com</t>
  </si>
  <si>
    <t xml:space="preserve">Require Product images from client.</t>
  </si>
  <si>
    <t xml:space="preserve">Change "Cart" icon.
Refer "Bhajiwala.com</t>
  </si>
  <si>
    <t xml:space="preserve">Modal for asking PIN always appears whenever you revisit to "Home" page.</t>
  </si>
  <si>
    <t xml:space="preserve">Prerequisit - You haven't signup for unimadai. Visit to the site.
Application has "My Account" link, logically it is wrong as you don’t have account.
Application should have "Login|Signup" links at header.
Refer Bhajiwala.com</t>
  </si>
  <si>
    <t xml:space="preserve">Websit Admin</t>
  </si>
  <si>
    <t xml:space="preserve">"Home Page" - Baner functionality management.</t>
  </si>
  <si>
    <t xml:space="preserve">"Home Page" - "Offers" functionality management.  (Refer Bhajiwala.com)</t>
  </si>
  <si>
    <t xml:space="preserve">"Home Page" - "Best Deal" functionality management.  (Refer Bhajiwala.com)</t>
  </si>
  <si>
    <t xml:space="preserve">"Home Page" - "New Arrival" functionality management.  (Refer Bhajiwala.com)</t>
  </si>
  <si>
    <t xml:space="preserve">"Home Page" - "Big Sale" functionality management.</t>
  </si>
  <si>
    <t xml:space="preserve">"Home Page" - Blog management system.</t>
  </si>
  <si>
    <t xml:space="preserve">Distribution Management</t>
  </si>
  <si>
    <t xml:space="preserve">Review</t>
  </si>
  <si>
    <t xml:space="preserve">Madhuri</t>
  </si>
  <si>
    <t xml:space="preserve">Franchise - Auto Stock
Update Facility</t>
  </si>
  <si>
    <t xml:space="preserve">This is same as Delivery challan. 
Franchise will click on Accept button for each product delivery. 
Product prices change on daily basis. So stock must be displayed according to price. </t>
  </si>
  <si>
    <t xml:space="preserve">Admin - Billing Management</t>
  </si>
  <si>
    <r>
      <rPr>
        <b val="true"/>
        <sz val="12"/>
        <color rgb="FF000000"/>
        <rFont val="Calibri"/>
        <family val="2"/>
        <charset val="1"/>
      </rPr>
      <t xml:space="preserve">Franchise - Bill
</t>
    </r>
    <r>
      <rPr>
        <sz val="12"/>
        <color rgb="FF000000"/>
        <rFont val="Calibri"/>
        <family val="2"/>
        <charset val="1"/>
      </rPr>
      <t xml:space="preserve">Prepare a bill with Standard Bill Format. 
Show Bill Rate &amp; MRP Rate. </t>
    </r>
  </si>
  <si>
    <t xml:space="preserve">Admin</t>
  </si>
  <si>
    <t xml:space="preserve">Reports</t>
  </si>
  <si>
    <t xml:space="preserve">Admin Dashboard</t>
  </si>
  <si>
    <t xml:space="preserve">Franchise Login</t>
  </si>
  <si>
    <t xml:space="preserve">Franchise Dashboard</t>
  </si>
  <si>
    <t xml:space="preserve">Order Management</t>
  </si>
  <si>
    <t xml:space="preserve">Franchise side Inventory</t>
  </si>
  <si>
    <t xml:space="preserve">Billing Management</t>
  </si>
  <si>
    <t xml:space="preserve">Admin - Master data</t>
  </si>
  <si>
    <r>
      <rPr>
        <sz val="12"/>
        <color rgb="FF000000"/>
        <rFont val="Calibri"/>
        <family val="2"/>
        <charset val="1"/>
      </rPr>
      <t xml:space="preserve">On "Franchise Master" page.
Franchise Master table contains should be finalized.
</t>
    </r>
    <r>
      <rPr>
        <b val="true"/>
        <sz val="12"/>
        <color rgb="FFFF0000"/>
        <rFont val="Calibri"/>
        <family val="2"/>
        <charset val="1"/>
      </rPr>
      <t xml:space="preserve">For this please discuss with Ashish Sir.</t>
    </r>
  </si>
  <si>
    <t xml:space="preserve">Add new page "Supplier Master".</t>
  </si>
  <si>
    <t xml:space="preserve">Inventory Management</t>
  </si>
  <si>
    <t xml:space="preserve">On "Raw Material Inward" page, "Purchase No." should be system generated.</t>
  </si>
  <si>
    <t xml:space="preserve">On "Raw Material Inward" page, "Details" should not be mandatory.</t>
  </si>
  <si>
    <t xml:space="preserve">On "Raw Material Inward" page, products name in "Select Product" dropdown list
should display in assending order.</t>
  </si>
  <si>
    <t xml:space="preserve">On "Raw Material Inward" page, "Unit Rate" should have "UOM" dropdown.</t>
  </si>
  <si>
    <r>
      <rPr>
        <sz val="12"/>
        <color rgb="FF000000"/>
        <rFont val="Calibri"/>
        <family val="2"/>
        <charset val="1"/>
      </rPr>
      <t xml:space="preserve">Raw Material Stock Report.
</t>
    </r>
    <r>
      <rPr>
        <b val="true"/>
        <sz val="12"/>
        <color rgb="FFFF0000"/>
        <rFont val="Calibri"/>
        <family val="2"/>
        <charset val="1"/>
      </rPr>
      <t xml:space="preserve">Ashish sir please discuss with Mandar sir.</t>
    </r>
    <r>
      <rPr>
        <sz val="12"/>
        <color rgb="FF000000"/>
        <rFont val="Calibri"/>
        <family val="2"/>
        <charset val="1"/>
      </rPr>
      <t xml:space="preserve"> </t>
    </r>
  </si>
  <si>
    <t xml:space="preserve">UOM master page all functionality.</t>
  </si>
  <si>
    <t xml:space="preserve">Tax rate &amp; Tax master page all functionality.</t>
  </si>
  <si>
    <t xml:space="preserve">Raw material bulk upload.</t>
  </si>
  <si>
    <t xml:space="preserve">Finished good bulk upload.</t>
  </si>
</sst>
</file>

<file path=xl/styles.xml><?xml version="1.0" encoding="utf-8"?>
<styleSheet xmlns="http://schemas.openxmlformats.org/spreadsheetml/2006/main">
  <numFmts count="5">
    <numFmt numFmtId="164" formatCode="General"/>
    <numFmt numFmtId="165" formatCode="DD/MM/YYYY"/>
    <numFmt numFmtId="166" formatCode="0%"/>
    <numFmt numFmtId="167" formatCode="0.0%"/>
    <numFmt numFmtId="168" formatCode="DD/MMM"/>
  </numFmts>
  <fonts count="30">
    <font>
      <sz val="12"/>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b val="true"/>
      <sz val="18"/>
      <color rgb="FF000000"/>
      <name val="Calibri"/>
      <family val="2"/>
      <charset val="1"/>
    </font>
    <font>
      <b val="true"/>
      <sz val="12"/>
      <color rgb="FF000000"/>
      <name val="Calibri"/>
      <family val="2"/>
      <charset val="1"/>
    </font>
    <font>
      <sz val="18"/>
      <color rgb="FF000000"/>
      <name val="Calibri"/>
      <family val="2"/>
      <charset val="1"/>
    </font>
    <font>
      <b val="true"/>
      <sz val="20"/>
      <color rgb="FF000000"/>
      <name val="Calibri"/>
      <family val="2"/>
      <charset val="1"/>
    </font>
    <font>
      <b val="true"/>
      <sz val="12"/>
      <color rgb="FF000000"/>
      <name val="Century Gothic"/>
      <family val="2"/>
      <charset val="1"/>
    </font>
    <font>
      <sz val="9"/>
      <color rgb="FF000000"/>
      <name val="Century Gothic"/>
      <family val="2"/>
      <charset val="1"/>
    </font>
    <font>
      <sz val="12"/>
      <color rgb="FF000000"/>
      <name val="Century Gothic"/>
      <family val="2"/>
      <charset val="1"/>
    </font>
    <font>
      <b val="true"/>
      <sz val="14"/>
      <color rgb="FFFFFFFF"/>
      <name val="Century Gothic"/>
      <family val="2"/>
      <charset val="1"/>
    </font>
    <font>
      <b val="true"/>
      <sz val="12"/>
      <color rgb="FF404040"/>
      <name val="Calibri"/>
      <family val="2"/>
      <charset val="1"/>
    </font>
    <font>
      <sz val="12"/>
      <color rgb="FF404040"/>
      <name val="Century Gothic"/>
      <family val="2"/>
      <charset val="1"/>
    </font>
    <font>
      <b val="true"/>
      <sz val="11"/>
      <color rgb="FF000000"/>
      <name val="Calibri"/>
      <family val="2"/>
      <charset val="1"/>
    </font>
    <font>
      <b val="true"/>
      <sz val="9"/>
      <color rgb="FF000000"/>
      <name val="Calibri"/>
      <family val="2"/>
      <charset val="1"/>
    </font>
    <font>
      <sz val="10"/>
      <color rgb="FF404040"/>
      <name val="Century Gothic"/>
      <family val="2"/>
      <charset val="1"/>
    </font>
    <font>
      <sz val="8"/>
      <color rgb="FF0C0C0C"/>
      <name val="Calibri"/>
      <family val="2"/>
      <charset val="1"/>
    </font>
    <font>
      <sz val="10"/>
      <color rgb="FF3F3F3F"/>
      <name val="Century Gothic"/>
      <family val="2"/>
      <charset val="1"/>
    </font>
    <font>
      <sz val="10"/>
      <color rgb="FFFF0000"/>
      <name val="Century Gothic"/>
      <family val="2"/>
      <charset val="1"/>
    </font>
    <font>
      <b val="true"/>
      <sz val="10"/>
      <color rgb="FF404040"/>
      <name val="Century Gothic"/>
      <family val="2"/>
      <charset val="1"/>
    </font>
    <font>
      <sz val="9"/>
      <color rgb="FF404040"/>
      <name val="Century Gothic"/>
      <family val="2"/>
      <charset val="1"/>
    </font>
    <font>
      <sz val="9"/>
      <color rgb="FFFF0000"/>
      <name val="Century Gothic"/>
      <family val="2"/>
      <charset val="1"/>
    </font>
    <font>
      <b val="true"/>
      <sz val="11"/>
      <color rgb="FF000000"/>
      <name val="Century Gothic"/>
      <family val="2"/>
      <charset val="1"/>
    </font>
    <font>
      <sz val="10"/>
      <color rgb="FF000000"/>
      <name val="Century Gothic"/>
      <family val="2"/>
      <charset val="1"/>
    </font>
    <font>
      <sz val="9"/>
      <color rgb="FF3F3F3F"/>
      <name val="Century Gothic"/>
      <family val="2"/>
      <charset val="1"/>
    </font>
    <font>
      <sz val="8"/>
      <color rgb="FF404040"/>
      <name val="Century Gothic"/>
      <family val="2"/>
      <charset val="1"/>
    </font>
    <font>
      <sz val="12"/>
      <name val="Calibri"/>
      <family val="2"/>
      <charset val="1"/>
    </font>
    <font>
      <b val="true"/>
      <sz val="12"/>
      <color rgb="FFFF0000"/>
      <name val="Calibri"/>
      <family val="2"/>
      <charset val="1"/>
    </font>
  </fonts>
  <fills count="15">
    <fill>
      <patternFill patternType="none"/>
    </fill>
    <fill>
      <patternFill patternType="gray125"/>
    </fill>
    <fill>
      <patternFill patternType="solid">
        <fgColor rgb="FFDCE6F2"/>
        <bgColor rgb="FFDBE5F1"/>
      </patternFill>
    </fill>
    <fill>
      <patternFill patternType="solid">
        <fgColor rgb="FFFFFF00"/>
        <bgColor rgb="FFFFFF99"/>
      </patternFill>
    </fill>
    <fill>
      <patternFill patternType="solid">
        <fgColor rgb="FFFFFFFF"/>
        <bgColor rgb="FFF2F2F2"/>
      </patternFill>
    </fill>
    <fill>
      <patternFill patternType="solid">
        <fgColor rgb="FF4F81BD"/>
        <bgColor rgb="FF808080"/>
      </patternFill>
    </fill>
    <fill>
      <patternFill patternType="solid">
        <fgColor rgb="FFB8CCE4"/>
        <bgColor rgb="FFB9CDE5"/>
      </patternFill>
    </fill>
    <fill>
      <patternFill patternType="solid">
        <fgColor rgb="FFEEECE1"/>
        <bgColor rgb="FFEFEFEF"/>
      </patternFill>
    </fill>
    <fill>
      <patternFill patternType="solid">
        <fgColor rgb="FFC2D69B"/>
        <bgColor rgb="FFC6EFCE"/>
      </patternFill>
    </fill>
    <fill>
      <patternFill patternType="solid">
        <fgColor rgb="FFF2F2F2"/>
        <bgColor rgb="FFEFEFEF"/>
      </patternFill>
    </fill>
    <fill>
      <patternFill patternType="solid">
        <fgColor rgb="FFFFE599"/>
        <bgColor rgb="FFFFEB9C"/>
      </patternFill>
    </fill>
    <fill>
      <patternFill patternType="solid">
        <fgColor rgb="FFFFFF99"/>
        <bgColor rgb="FFFFEB9C"/>
      </patternFill>
    </fill>
    <fill>
      <patternFill patternType="solid">
        <fgColor rgb="FFDBE5F1"/>
        <bgColor rgb="FFDCE6F2"/>
      </patternFill>
    </fill>
    <fill>
      <patternFill patternType="solid">
        <fgColor rgb="FFEFEFEF"/>
        <bgColor rgb="FFF2F2F2"/>
      </patternFill>
    </fill>
    <fill>
      <patternFill patternType="solid">
        <fgColor rgb="FFB9CDE5"/>
        <bgColor rgb="FFB8CCE4"/>
      </patternFill>
    </fill>
  </fills>
  <borders count="36">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style="medium"/>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right/>
      <top/>
      <bottom style="mediu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6" fontId="4" fillId="0" borderId="0" xfId="19" applyFont="true" applyBorder="true" applyAlignment="true" applyProtection="true">
      <alignment horizontal="center" vertical="bottom" textRotation="0" wrapText="false" indent="0" shrinkToFit="false"/>
      <protection locked="true" hidden="false"/>
    </xf>
    <xf numFmtId="166" fontId="4" fillId="0" borderId="6" xfId="19" applyFont="true" applyBorder="true" applyAlignment="true" applyProtection="true">
      <alignment horizontal="center" vertical="bottom" textRotation="0" wrapText="false" indent="0" shrinkToFit="false"/>
      <protection locked="true" hidden="false"/>
    </xf>
    <xf numFmtId="166" fontId="4" fillId="0" borderId="0" xfId="19" applyFont="true" applyBorder="true" applyAlignment="true" applyProtection="true">
      <alignment horizontal="center" vertical="bottom" textRotation="0" wrapText="false" indent="0" shrinkToFit="false"/>
      <protection locked="true" hidden="false"/>
    </xf>
    <xf numFmtId="166" fontId="4" fillId="0" borderId="6" xfId="19"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false">
      <alignment horizontal="general" vertical="bottom" textRotation="0" wrapText="false" indent="0" shrinkToFit="false"/>
      <protection locked="true" hidden="false"/>
    </xf>
    <xf numFmtId="166" fontId="4" fillId="0" borderId="8" xfId="19" applyFont="true" applyBorder="true" applyAlignment="true" applyProtection="true">
      <alignment horizontal="center" vertical="bottom" textRotation="0" wrapText="false" indent="0" shrinkToFit="false"/>
      <protection locked="true" hidden="false"/>
    </xf>
    <xf numFmtId="166" fontId="4" fillId="0" borderId="8" xfId="19" applyFont="true" applyBorder="true" applyAlignment="true" applyProtection="true">
      <alignment horizontal="center" vertical="bottom" textRotation="0" wrapText="false" indent="0" shrinkToFit="false"/>
      <protection locked="true" hidden="false"/>
    </xf>
    <xf numFmtId="166" fontId="4" fillId="0" borderId="9" xfId="19"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6" fontId="4" fillId="0" borderId="11" xfId="19"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3" borderId="12" xfId="0" applyFont="true" applyBorder="true" applyAlignment="true" applyProtection="false">
      <alignment horizontal="center"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5" fontId="6" fillId="0" borderId="14" xfId="0" applyFont="true" applyBorder="true" applyAlignment="true" applyProtection="false">
      <alignment horizontal="center" vertical="bottom" textRotation="0" wrapText="false" indent="0" shrinkToFit="false"/>
      <protection locked="true" hidden="false"/>
    </xf>
    <xf numFmtId="164" fontId="4" fillId="0" borderId="14" xfId="0" applyFont="true" applyBorder="true" applyAlignment="true" applyProtection="false">
      <alignment horizontal="center" vertical="bottom" textRotation="0" wrapText="false" indent="0" shrinkToFit="false"/>
      <protection locked="true" hidden="false"/>
    </xf>
    <xf numFmtId="164" fontId="4" fillId="0" borderId="14" xfId="0" applyFont="true" applyBorder="true" applyAlignment="tru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center" vertical="center" textRotation="0" wrapText="true" indent="0" shrinkToFit="false"/>
      <protection locked="true" hidden="false"/>
    </xf>
    <xf numFmtId="164" fontId="4" fillId="0" borderId="17" xfId="0" applyFont="true" applyBorder="true" applyAlignment="true" applyProtection="false">
      <alignment horizontal="general" vertical="bottom" textRotation="0" wrapText="false" indent="0" shrinkToFit="false"/>
      <protection locked="true" hidden="false"/>
    </xf>
    <xf numFmtId="164" fontId="4" fillId="0" borderId="17" xfId="0" applyFont="true" applyBorder="true" applyAlignment="true" applyProtection="false">
      <alignment horizontal="center" vertical="bottom" textRotation="0" wrapText="false" indent="0" shrinkToFit="false"/>
      <protection locked="true" hidden="false"/>
    </xf>
    <xf numFmtId="164" fontId="4" fillId="0" borderId="18" xfId="0" applyFont="true" applyBorder="true" applyAlignment="true" applyProtection="false">
      <alignment horizontal="center" vertical="bottom" textRotation="0" wrapText="false" indent="0" shrinkToFit="false"/>
      <protection locked="true" hidden="false"/>
    </xf>
    <xf numFmtId="164" fontId="4" fillId="0" borderId="19"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true" applyProtection="false">
      <alignment horizontal="center" vertical="bottom" textRotation="0" wrapText="false" indent="0" shrinkToFit="false"/>
      <protection locked="true" hidden="false"/>
    </xf>
    <xf numFmtId="165" fontId="4" fillId="0" borderId="20"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false">
      <alignment horizontal="center" vertical="bottom" textRotation="0" wrapText="false" indent="0" shrinkToFit="false"/>
      <protection locked="true" hidden="false"/>
    </xf>
    <xf numFmtId="164" fontId="4" fillId="0" borderId="19" xfId="0" applyFont="true" applyBorder="true" applyAlignment="true" applyProtection="false">
      <alignment horizontal="center" vertical="bottom" textRotation="0" wrapText="false" indent="0" shrinkToFit="false"/>
      <protection locked="true" hidden="false"/>
    </xf>
    <xf numFmtId="164" fontId="4" fillId="0" borderId="21" xfId="0" applyFont="true" applyBorder="true" applyAlignment="true" applyProtection="false">
      <alignment horizontal="general" vertical="bottom" textRotation="0" wrapText="false" indent="0" shrinkToFit="false"/>
      <protection locked="true" hidden="false"/>
    </xf>
    <xf numFmtId="167" fontId="4" fillId="0" borderId="21" xfId="19" applyFont="true" applyBorder="true" applyAlignment="true" applyProtection="true">
      <alignment horizontal="center" vertical="bottom" textRotation="0" wrapText="false" indent="0" shrinkToFit="false"/>
      <protection locked="true" hidden="false"/>
    </xf>
    <xf numFmtId="167" fontId="6" fillId="0" borderId="22" xfId="19" applyFont="true" applyBorder="true" applyAlignment="true" applyProtection="true">
      <alignment horizontal="center" vertical="bottom" textRotation="0" wrapText="false" indent="0" shrinkToFit="false"/>
      <protection locked="true" hidden="false"/>
    </xf>
    <xf numFmtId="164" fontId="4" fillId="0" borderId="23" xfId="0" applyFont="true" applyBorder="true" applyAlignment="true" applyProtection="false">
      <alignment horizontal="center" vertical="center" textRotation="0" wrapText="tru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7" fontId="4" fillId="0" borderId="24" xfId="19" applyFont="true" applyBorder="true" applyAlignment="true" applyProtection="true">
      <alignment horizontal="center" vertical="bottom" textRotation="0" wrapText="false" indent="0" shrinkToFit="false"/>
      <protection locked="true" hidden="false"/>
    </xf>
    <xf numFmtId="167" fontId="6" fillId="0" borderId="25" xfId="19" applyFont="true" applyBorder="true" applyAlignment="true" applyProtection="true">
      <alignment horizontal="center" vertical="bottom" textRotation="0" wrapText="false" indent="0"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7" fontId="4" fillId="0" borderId="14" xfId="19" applyFont="true" applyBorder="true" applyAlignment="true" applyProtection="true">
      <alignment horizontal="center" vertical="bottom" textRotation="0" wrapText="false" indent="0" shrinkToFit="false"/>
      <protection locked="true" hidden="false"/>
    </xf>
    <xf numFmtId="167" fontId="6" fillId="0" borderId="15" xfId="19" applyFont="true" applyBorder="true" applyAlignment="true" applyProtection="true">
      <alignment horizontal="center"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center" vertical="bottom" textRotation="0" wrapText="false" indent="0" shrinkToFit="false"/>
      <protection locked="true" hidden="false"/>
    </xf>
    <xf numFmtId="164" fontId="4" fillId="0" borderId="25" xfId="0" applyFont="true" applyBorder="true" applyAlignment="true" applyProtection="false">
      <alignment horizontal="center" vertical="bottom" textRotation="0" wrapText="false" indent="0" shrinkToFit="false"/>
      <protection locked="true" hidden="false"/>
    </xf>
    <xf numFmtId="164" fontId="6" fillId="3" borderId="26" xfId="0" applyFont="true" applyBorder="true" applyAlignment="true" applyProtection="false">
      <alignment horizontal="general" vertical="bottom" textRotation="0" wrapText="false" indent="0" shrinkToFit="false"/>
      <protection locked="true" hidden="false"/>
    </xf>
    <xf numFmtId="164" fontId="6" fillId="3" borderId="17" xfId="0" applyFont="true" applyBorder="true" applyAlignment="true" applyProtection="false">
      <alignment horizontal="general" vertical="bottom" textRotation="0" wrapText="false" indent="0" shrinkToFit="false"/>
      <protection locked="true" hidden="false"/>
    </xf>
    <xf numFmtId="164" fontId="6" fillId="3" borderId="18" xfId="0" applyFont="true" applyBorder="true" applyAlignment="true" applyProtection="false">
      <alignment horizontal="center" vertical="bottom" textRotation="0" wrapText="false" indent="0" shrinkToFit="false"/>
      <protection locked="true" hidden="false"/>
    </xf>
    <xf numFmtId="164" fontId="4" fillId="0" borderId="27" xfId="0" applyFont="true" applyBorder="true" applyAlignment="true" applyProtection="false">
      <alignment horizontal="center" vertical="bottom" textRotation="0" wrapText="true" indent="0" shrinkToFit="false"/>
      <protection locked="true" hidden="false"/>
    </xf>
    <xf numFmtId="164" fontId="4" fillId="0" borderId="27" xfId="0" applyFont="true" applyBorder="true" applyAlignment="true" applyProtection="false">
      <alignment horizontal="general" vertical="bottom" textRotation="0" wrapText="false" indent="0" shrinkToFit="false"/>
      <protection locked="true" hidden="false"/>
    </xf>
    <xf numFmtId="167" fontId="4" fillId="0" borderId="20" xfId="19" applyFont="true" applyBorder="true" applyAlignment="true" applyProtection="true">
      <alignment horizontal="center" vertical="bottom" textRotation="0" wrapText="false" indent="0" shrinkToFit="false"/>
      <protection locked="true" hidden="false"/>
    </xf>
    <xf numFmtId="164" fontId="4" fillId="0" borderId="28"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center" vertical="bottom" textRotation="0" wrapText="false" indent="0" shrinkToFit="false"/>
      <protection locked="true" hidden="false"/>
    </xf>
    <xf numFmtId="164" fontId="4" fillId="0" borderId="29" xfId="0" applyFont="true" applyBorder="true" applyAlignment="true" applyProtection="false">
      <alignment horizontal="general" vertical="bottom" textRotation="0" wrapText="false" indent="0" shrinkToFit="false"/>
      <protection locked="true" hidden="false"/>
    </xf>
    <xf numFmtId="164" fontId="4" fillId="0" borderId="30" xfId="0" applyFont="true" applyBorder="true" applyAlignment="true" applyProtection="false">
      <alignment horizontal="general" vertical="bottom" textRotation="0" wrapText="false" indent="0" shrinkToFit="false"/>
      <protection locked="true" hidden="false"/>
    </xf>
    <xf numFmtId="164" fontId="4" fillId="0" borderId="3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2" borderId="1"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5" fontId="6" fillId="0" borderId="3"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tru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6" fillId="0" borderId="6"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xf numFmtId="164" fontId="4" fillId="0" borderId="32" xfId="0" applyFont="true" applyBorder="true" applyAlignment="true" applyProtection="false">
      <alignment horizontal="center" vertical="bottom" textRotation="0" wrapText="false" indent="0" shrinkToFit="false"/>
      <protection locked="true" hidden="false"/>
    </xf>
    <xf numFmtId="164" fontId="4" fillId="0" borderId="1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6" fillId="2" borderId="3"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true" applyProtection="false">
      <alignment horizontal="left" vertical="bottom" textRotation="0" wrapText="true" indent="0" shrinkToFit="false"/>
      <protection locked="true" hidden="false"/>
    </xf>
    <xf numFmtId="164" fontId="9" fillId="4" borderId="33" xfId="0" applyFont="true" applyBorder="true" applyAlignment="true" applyProtection="false">
      <alignment horizontal="center" vertical="center" textRotation="0" wrapText="true" indent="0" shrinkToFit="false"/>
      <protection locked="true" hidden="false"/>
    </xf>
    <xf numFmtId="164" fontId="11" fillId="4" borderId="0" xfId="0" applyFont="true" applyBorder="true" applyAlignment="false" applyProtection="false">
      <alignment horizontal="general" vertical="bottom" textRotation="0" wrapText="false" indent="0" shrinkToFit="false"/>
      <protection locked="true" hidden="false"/>
    </xf>
    <xf numFmtId="164" fontId="12" fillId="5" borderId="34" xfId="0" applyFont="true" applyBorder="true" applyAlignment="true" applyProtection="false">
      <alignment horizontal="center" vertical="center" textRotation="0" wrapText="false" indent="0" shrinkToFit="false"/>
      <protection locked="true" hidden="false"/>
    </xf>
    <xf numFmtId="164" fontId="13" fillId="6" borderId="14" xfId="0" applyFont="true" applyBorder="true" applyAlignment="true" applyProtection="false">
      <alignment horizontal="general" vertical="center" textRotation="0" wrapText="true" indent="0" shrinkToFit="false"/>
      <protection locked="true" hidden="false"/>
    </xf>
    <xf numFmtId="164" fontId="13" fillId="6" borderId="14" xfId="0" applyFont="true" applyBorder="true" applyAlignment="true" applyProtection="false">
      <alignment horizontal="center" vertical="center" textRotation="0" wrapText="true" indent="0" shrinkToFit="false"/>
      <protection locked="true" hidden="false"/>
    </xf>
    <xf numFmtId="164" fontId="14" fillId="4" borderId="0" xfId="0" applyFont="true" applyBorder="true" applyAlignment="false" applyProtection="false">
      <alignment horizontal="general" vertical="bottom" textRotation="0" wrapText="false" indent="0" shrinkToFit="false"/>
      <protection locked="true" hidden="false"/>
    </xf>
    <xf numFmtId="164" fontId="15" fillId="7" borderId="19" xfId="0" applyFont="true" applyBorder="true" applyAlignment="true" applyProtection="false">
      <alignment horizontal="left" vertical="center" textRotation="0" wrapText="false" indent="0" shrinkToFit="false"/>
      <protection locked="true" hidden="false"/>
    </xf>
    <xf numFmtId="164" fontId="16" fillId="7" borderId="19" xfId="0" applyFont="true" applyBorder="true" applyAlignment="true" applyProtection="false">
      <alignment horizontal="center" vertical="center" textRotation="0" wrapText="false" indent="0" shrinkToFit="false"/>
      <protection locked="true" hidden="false"/>
    </xf>
    <xf numFmtId="164" fontId="16" fillId="7" borderId="35" xfId="0" applyFont="true" applyBorder="true" applyAlignment="true" applyProtection="false">
      <alignment horizontal="center" vertical="center" textRotation="0" wrapText="false" indent="0" shrinkToFit="false"/>
      <protection locked="true" hidden="false"/>
    </xf>
    <xf numFmtId="164" fontId="17" fillId="0" borderId="19" xfId="0" applyFont="true" applyBorder="true" applyAlignment="true" applyProtection="false">
      <alignment horizontal="left" vertical="center" textRotation="0" wrapText="true" indent="0" shrinkToFit="false"/>
      <protection locked="true" hidden="false"/>
    </xf>
    <xf numFmtId="164" fontId="17" fillId="0" borderId="19" xfId="0" applyFont="true" applyBorder="true" applyAlignment="true" applyProtection="false">
      <alignment horizontal="center" vertical="center" textRotation="0" wrapText="true" indent="0" shrinkToFit="false"/>
      <protection locked="true" hidden="false"/>
    </xf>
    <xf numFmtId="164" fontId="17" fillId="8" borderId="19" xfId="0" applyFont="true" applyBorder="true" applyAlignment="true" applyProtection="false">
      <alignment horizontal="center" vertical="center" textRotation="0" wrapText="true" indent="0" shrinkToFit="false"/>
      <protection locked="true" hidden="false"/>
    </xf>
    <xf numFmtId="165" fontId="17" fillId="0" borderId="19" xfId="0" applyFont="true" applyBorder="true" applyAlignment="true" applyProtection="false">
      <alignment horizontal="center" vertical="center" textRotation="0" wrapText="true" indent="0" shrinkToFit="false"/>
      <protection locked="true" hidden="false"/>
    </xf>
    <xf numFmtId="164" fontId="17" fillId="4" borderId="19" xfId="0" applyFont="true" applyBorder="true" applyAlignment="true" applyProtection="false">
      <alignment horizontal="left" vertical="center" textRotation="0" wrapText="true" indent="0" shrinkToFit="false"/>
      <protection locked="true" hidden="false"/>
    </xf>
    <xf numFmtId="164" fontId="17" fillId="4" borderId="19" xfId="0" applyFont="true" applyBorder="true" applyAlignment="true" applyProtection="false">
      <alignment horizontal="center" vertical="center" textRotation="0" wrapText="true" indent="0" shrinkToFit="false"/>
      <protection locked="true" hidden="false"/>
    </xf>
    <xf numFmtId="164" fontId="19" fillId="4" borderId="19" xfId="0" applyFont="true" applyBorder="true" applyAlignment="true" applyProtection="false">
      <alignment horizontal="left" vertical="center" textRotation="0" wrapText="true" indent="0" shrinkToFit="false"/>
      <protection locked="true" hidden="false"/>
    </xf>
    <xf numFmtId="164" fontId="16" fillId="9" borderId="19" xfId="0" applyFont="true" applyBorder="true" applyAlignment="true" applyProtection="false">
      <alignment horizontal="center" vertical="center" textRotation="0" wrapText="false" indent="0" shrinkToFit="false"/>
      <protection locked="true" hidden="false"/>
    </xf>
    <xf numFmtId="164" fontId="17" fillId="9" borderId="19" xfId="0" applyFont="true" applyBorder="true" applyAlignment="true" applyProtection="false">
      <alignment horizontal="center" vertical="center" textRotation="0" wrapText="true" indent="0" shrinkToFit="false"/>
      <protection locked="true" hidden="false"/>
    </xf>
    <xf numFmtId="164" fontId="17" fillId="10" borderId="19" xfId="0" applyFont="true" applyBorder="true" applyAlignment="true" applyProtection="false">
      <alignment horizontal="center" vertical="center" textRotation="0" wrapText="true" indent="0" shrinkToFit="false"/>
      <protection locked="true" hidden="false"/>
    </xf>
    <xf numFmtId="165" fontId="17" fillId="4" borderId="19" xfId="0" applyFont="true" applyBorder="true" applyAlignment="true" applyProtection="false">
      <alignment horizontal="center" vertical="center" textRotation="0" wrapText="true" indent="0" shrinkToFit="false"/>
      <protection locked="true" hidden="false"/>
    </xf>
    <xf numFmtId="164" fontId="16" fillId="7" borderId="14"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21" fillId="4" borderId="19" xfId="0" applyFont="true" applyBorder="true" applyAlignment="true" applyProtection="false">
      <alignment horizontal="left" vertical="center" textRotation="0" wrapText="true" indent="0" shrinkToFit="false"/>
      <protection locked="true" hidden="false"/>
    </xf>
    <xf numFmtId="164" fontId="16" fillId="4" borderId="19" xfId="0" applyFont="true" applyBorder="true" applyAlignment="true" applyProtection="false">
      <alignment horizontal="center" vertical="center" textRotation="0" wrapText="false" indent="0" shrinkToFit="false"/>
      <protection locked="true" hidden="false"/>
    </xf>
    <xf numFmtId="164" fontId="16" fillId="7" borderId="24" xfId="0" applyFont="true" applyBorder="true" applyAlignment="true" applyProtection="false">
      <alignment horizontal="center" vertical="center" textRotation="0" wrapText="false" indent="0" shrinkToFit="false"/>
      <protection locked="true" hidden="false"/>
    </xf>
    <xf numFmtId="164" fontId="17" fillId="11" borderId="19" xfId="0" applyFont="true" applyBorder="true" applyAlignment="true" applyProtection="false">
      <alignment horizontal="center" vertical="center" textRotation="0" wrapText="true" indent="0" shrinkToFit="false"/>
      <protection locked="true" hidden="false"/>
    </xf>
    <xf numFmtId="164" fontId="17" fillId="0" borderId="14" xfId="0" applyFont="true" applyBorder="true" applyAlignment="true" applyProtection="false">
      <alignment horizontal="center" vertical="center" textRotation="0" wrapText="true" indent="0" shrinkToFit="false"/>
      <protection locked="true" hidden="false"/>
    </xf>
    <xf numFmtId="164" fontId="15" fillId="7" borderId="19" xfId="0" applyFont="true" applyBorder="true" applyAlignment="true" applyProtection="false">
      <alignment horizontal="general" vertical="center" textRotation="0" wrapText="false" indent="0" shrinkToFit="false"/>
      <protection locked="true" hidden="false"/>
    </xf>
    <xf numFmtId="164" fontId="15" fillId="7" borderId="35" xfId="0" applyFont="true" applyBorder="true" applyAlignment="true" applyProtection="false">
      <alignment horizontal="center" vertical="center" textRotation="0" wrapText="false" indent="0" shrinkToFit="false"/>
      <protection locked="true" hidden="false"/>
    </xf>
    <xf numFmtId="164" fontId="24" fillId="12" borderId="35" xfId="0" applyFont="true" applyBorder="true" applyAlignment="true" applyProtection="false">
      <alignment horizontal="left" vertical="center" textRotation="0" wrapText="true" indent="0" shrinkToFit="false"/>
      <protection locked="true" hidden="false"/>
    </xf>
    <xf numFmtId="164" fontId="24" fillId="12" borderId="35" xfId="0" applyFont="true" applyBorder="true" applyAlignment="true" applyProtection="false">
      <alignment horizontal="center" vertical="center" textRotation="0" wrapText="true" indent="0" shrinkToFit="false"/>
      <protection locked="true" hidden="false"/>
    </xf>
    <xf numFmtId="164" fontId="11" fillId="4" borderId="0" xfId="0" applyFont="true" applyBorder="true" applyAlignment="true" applyProtection="false">
      <alignment horizontal="left" vertical="center" textRotation="0" wrapText="false" indent="0" shrinkToFit="false"/>
      <protection locked="true" hidden="false"/>
    </xf>
    <xf numFmtId="164" fontId="11" fillId="4" borderId="0" xfId="0" applyFont="true" applyBorder="true" applyAlignment="true" applyProtection="false">
      <alignment horizontal="center" vertical="bottom" textRotation="0" wrapText="false" indent="0" shrinkToFit="false"/>
      <protection locked="true" hidden="false"/>
    </xf>
    <xf numFmtId="164" fontId="17" fillId="4" borderId="0" xfId="0" applyFont="true" applyBorder="true" applyAlignment="true" applyProtection="false">
      <alignment horizontal="center" vertical="center" textRotation="0" wrapText="true" indent="0" shrinkToFit="false"/>
      <protection locked="true" hidden="false"/>
    </xf>
    <xf numFmtId="164" fontId="16" fillId="4" borderId="0" xfId="0" applyFont="true" applyBorder="true" applyAlignment="true" applyProtection="false">
      <alignment horizontal="center" vertical="center" textRotation="0" wrapText="false" indent="0" shrinkToFit="false"/>
      <protection locked="true" hidden="false"/>
    </xf>
    <xf numFmtId="164" fontId="6" fillId="4" borderId="0" xfId="0" applyFont="true" applyBorder="true" applyAlignment="true" applyProtection="false">
      <alignment horizontal="center" vertical="center" textRotation="0" wrapText="false" indent="0" shrinkToFit="false"/>
      <protection locked="true" hidden="false"/>
    </xf>
    <xf numFmtId="164" fontId="15" fillId="4" borderId="0" xfId="0" applyFont="true" applyBorder="true" applyAlignment="true" applyProtection="false">
      <alignment horizontal="center" vertical="center" textRotation="0" wrapText="true" indent="0" shrinkToFit="false"/>
      <protection locked="true" hidden="false"/>
    </xf>
    <xf numFmtId="164" fontId="15" fillId="4" borderId="0" xfId="0" applyFont="true" applyBorder="true" applyAlignment="true" applyProtection="false">
      <alignment horizontal="center" vertical="center" textRotation="0" wrapText="false" indent="0" shrinkToFit="false"/>
      <protection locked="true" hidden="false"/>
    </xf>
    <xf numFmtId="164" fontId="24" fillId="4" borderId="0" xfId="0" applyFont="true" applyBorder="true" applyAlignment="true" applyProtection="false">
      <alignment horizontal="center" vertical="center" textRotation="0" wrapText="true" indent="0" shrinkToFit="false"/>
      <protection locked="true" hidden="false"/>
    </xf>
    <xf numFmtId="164" fontId="11" fillId="4" borderId="0" xfId="0" applyFont="true" applyBorder="true" applyAlignment="true" applyProtection="false">
      <alignment horizontal="general" vertical="bottom" textRotation="0" wrapText="true" indent="0" shrinkToFit="false"/>
      <protection locked="true" hidden="false"/>
    </xf>
    <xf numFmtId="164" fontId="14" fillId="4" borderId="0" xfId="0" applyFont="true" applyBorder="true" applyAlignment="true" applyProtection="false">
      <alignment horizontal="general" vertical="bottom" textRotation="0" wrapText="true" indent="0" shrinkToFit="false"/>
      <protection locked="true" hidden="false"/>
    </xf>
    <xf numFmtId="164" fontId="9" fillId="4" borderId="19" xfId="0" applyFont="true" applyBorder="true" applyAlignment="true" applyProtection="false">
      <alignment horizontal="center" vertical="center" textRotation="0" wrapText="true" indent="0" shrinkToFit="false"/>
      <protection locked="true" hidden="false"/>
    </xf>
    <xf numFmtId="164" fontId="12" fillId="5" borderId="19" xfId="0" applyFont="true" applyBorder="true" applyAlignment="true" applyProtection="false">
      <alignment horizontal="center" vertical="center" textRotation="0" wrapText="false" indent="0" shrinkToFit="false"/>
      <protection locked="true" hidden="false"/>
    </xf>
    <xf numFmtId="164" fontId="13" fillId="6" borderId="19" xfId="0" applyFont="true" applyBorder="true" applyAlignment="true" applyProtection="false">
      <alignment horizontal="general" vertical="center" textRotation="0" wrapText="true" indent="0" shrinkToFit="false"/>
      <protection locked="true" hidden="false"/>
    </xf>
    <xf numFmtId="164" fontId="13" fillId="6" borderId="19" xfId="0" applyFont="true" applyBorder="true" applyAlignment="true" applyProtection="false">
      <alignment horizontal="center" vertical="center" textRotation="0" wrapText="true" indent="0" shrinkToFit="false"/>
      <protection locked="true" hidden="false"/>
    </xf>
    <xf numFmtId="164" fontId="14" fillId="4" borderId="19" xfId="0" applyFont="true" applyBorder="true" applyAlignment="false" applyProtection="false">
      <alignment horizontal="general" vertical="bottom" textRotation="0" wrapText="false" indent="0" shrinkToFit="false"/>
      <protection locked="true" hidden="false"/>
    </xf>
    <xf numFmtId="164" fontId="15" fillId="7" borderId="19" xfId="0" applyFont="true" applyBorder="true" applyAlignment="true" applyProtection="false">
      <alignment horizontal="center" vertical="center" textRotation="0" wrapText="false" indent="0" shrinkToFit="false"/>
      <protection locked="true" hidden="false"/>
    </xf>
    <xf numFmtId="164" fontId="19" fillId="0" borderId="19" xfId="0" applyFont="true" applyBorder="true" applyAlignment="true" applyProtection="false">
      <alignment horizontal="left" vertical="center" textRotation="0" wrapText="true" indent="0" shrinkToFit="false"/>
      <protection locked="true" hidden="false"/>
    </xf>
    <xf numFmtId="164" fontId="6" fillId="7" borderId="19" xfId="0" applyFont="true" applyBorder="true" applyAlignment="true" applyProtection="false">
      <alignment horizontal="left" vertical="center" textRotation="0" wrapText="false" indent="0" shrinkToFit="false"/>
      <protection locked="true" hidden="false"/>
    </xf>
    <xf numFmtId="164" fontId="6" fillId="7" borderId="19" xfId="0" applyFont="true" applyBorder="true" applyAlignment="true" applyProtection="false">
      <alignment horizontal="general" vertical="center" textRotation="0" wrapText="true" indent="0" shrinkToFit="false"/>
      <protection locked="true" hidden="false"/>
    </xf>
    <xf numFmtId="168" fontId="17" fillId="13" borderId="19" xfId="0" applyFont="true" applyBorder="true" applyAlignment="true" applyProtection="false">
      <alignment horizontal="center" vertical="center" textRotation="0" wrapText="true" indent="0" shrinkToFit="false"/>
      <protection locked="true" hidden="false"/>
    </xf>
    <xf numFmtId="164" fontId="19" fillId="4" borderId="19" xfId="0" applyFont="true" applyBorder="true" applyAlignment="true" applyProtection="false">
      <alignment horizontal="left" vertical="center" textRotation="0" wrapText="false" indent="0" shrinkToFit="false"/>
      <protection locked="true" hidden="false"/>
    </xf>
    <xf numFmtId="168" fontId="17" fillId="0" borderId="19" xfId="0" applyFont="true" applyBorder="true" applyAlignment="true" applyProtection="false">
      <alignment horizontal="center" vertical="center" textRotation="0" wrapText="true" indent="0" shrinkToFit="false"/>
      <protection locked="true" hidden="false"/>
    </xf>
    <xf numFmtId="164" fontId="11" fillId="4" borderId="19" xfId="0" applyFont="true" applyBorder="true" applyAlignment="false" applyProtection="false">
      <alignment horizontal="general" vertical="bottom" textRotation="0" wrapText="false" indent="0" shrinkToFit="false"/>
      <protection locked="true" hidden="false"/>
    </xf>
    <xf numFmtId="164" fontId="15" fillId="7" borderId="19" xfId="0" applyFont="true" applyBorder="true" applyAlignment="true" applyProtection="false">
      <alignment horizontal="general" vertical="center" textRotation="0" wrapText="true" indent="0" shrinkToFit="false"/>
      <protection locked="true" hidden="false"/>
    </xf>
    <xf numFmtId="164" fontId="15" fillId="7" borderId="19" xfId="0" applyFont="true" applyBorder="true" applyAlignment="true" applyProtection="false">
      <alignment horizontal="center" vertical="center" textRotation="0" wrapText="true" indent="0" shrinkToFit="false"/>
      <protection locked="true" hidden="false"/>
    </xf>
    <xf numFmtId="164" fontId="4" fillId="4" borderId="0" xfId="0" applyFont="true" applyBorder="true" applyAlignment="true" applyProtection="false">
      <alignment horizontal="general" vertical="center" textRotation="0" wrapText="false" indent="0" shrinkToFit="false"/>
      <protection locked="true" hidden="false"/>
    </xf>
    <xf numFmtId="164" fontId="4" fillId="4" borderId="19" xfId="0" applyFont="true" applyBorder="true" applyAlignment="true" applyProtection="false">
      <alignment horizontal="general" vertical="center" textRotation="0" wrapText="false" indent="0" shrinkToFit="false"/>
      <protection locked="true" hidden="false"/>
    </xf>
    <xf numFmtId="164" fontId="6" fillId="7" borderId="19" xfId="0" applyFont="true" applyBorder="true" applyAlignment="true" applyProtection="false">
      <alignment horizontal="center" vertical="center" textRotation="0" wrapText="false" indent="0" shrinkToFit="false"/>
      <protection locked="true" hidden="false"/>
    </xf>
    <xf numFmtId="164" fontId="24" fillId="12" borderId="19" xfId="0" applyFont="true" applyBorder="true" applyAlignment="true" applyProtection="false">
      <alignment horizontal="left" vertical="center" textRotation="0" wrapText="true" indent="0" shrinkToFit="false"/>
      <protection locked="true" hidden="false"/>
    </xf>
    <xf numFmtId="164" fontId="24" fillId="12" borderId="19"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14" borderId="19" xfId="0" applyFont="true" applyBorder="true" applyAlignment="false" applyProtection="false">
      <alignment horizontal="general" vertical="bottom" textRotation="0" wrapText="false" indent="0" shrinkToFit="false"/>
      <protection locked="true" hidden="false"/>
    </xf>
    <xf numFmtId="164" fontId="6" fillId="14" borderId="19" xfId="0" applyFont="true" applyBorder="true" applyAlignment="true" applyProtection="false">
      <alignment horizontal="center" vertical="bottom" textRotation="0" wrapText="false" indent="0" shrinkToFit="false"/>
      <protection locked="true" hidden="false"/>
    </xf>
    <xf numFmtId="164" fontId="4" fillId="0" borderId="19" xfId="0" applyFont="true" applyBorder="true" applyAlignment="false" applyProtection="false">
      <alignment horizontal="general" vertical="bottom" textRotation="0" wrapText="false" indent="0" shrinkToFit="false"/>
      <protection locked="true" hidden="false"/>
    </xf>
    <xf numFmtId="164" fontId="4" fillId="0" borderId="19" xfId="0" applyFont="true" applyBorder="true" applyAlignment="true" applyProtection="false">
      <alignment horizontal="general" vertical="bottom" textRotation="0" wrapText="true" indent="0" shrinkToFit="false"/>
      <protection locked="true" hidden="false"/>
    </xf>
    <xf numFmtId="164" fontId="4" fillId="0" borderId="19" xfId="0" applyFont="true" applyBorder="true" applyAlignment="true" applyProtection="false">
      <alignment horizontal="general" vertical="center" textRotation="0" wrapText="false" indent="0" shrinkToFit="false"/>
      <protection locked="true" hidden="false"/>
    </xf>
    <xf numFmtId="164" fontId="4" fillId="0" borderId="19" xfId="0" applyFont="true" applyBorder="true" applyAlignment="true" applyProtection="false">
      <alignment horizontal="general" vertical="center" textRotation="0" wrapText="true" indent="0" shrinkToFit="false"/>
      <protection locked="true" hidden="false"/>
    </xf>
    <xf numFmtId="164" fontId="6" fillId="0" borderId="19" xfId="0" applyFont="true" applyBorder="true" applyAlignment="true" applyProtection="false">
      <alignment horizontal="general" vertical="center" textRotation="0" wrapText="tru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7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B8CCE4"/>
      <rgbColor rgb="FF808080"/>
      <rgbColor rgb="FF9999FF"/>
      <rgbColor rgb="FF993366"/>
      <rgbColor rgb="FFF2F2F2"/>
      <rgbColor rgb="FFDCE6F2"/>
      <rgbColor rgb="FF660066"/>
      <rgbColor rgb="FFFF8080"/>
      <rgbColor rgb="FF0066CC"/>
      <rgbColor rgb="FFB9CDE5"/>
      <rgbColor rgb="FF000080"/>
      <rgbColor rgb="FFFF00FF"/>
      <rgbColor rgb="FFFFEB9C"/>
      <rgbColor rgb="FF00FFFF"/>
      <rgbColor rgb="FF800080"/>
      <rgbColor rgb="FF800000"/>
      <rgbColor rgb="FF008080"/>
      <rgbColor rgb="FF0000FF"/>
      <rgbColor rgb="FF00CCFF"/>
      <rgbColor rgb="FFDBE5F1"/>
      <rgbColor rgb="FFC6EFCE"/>
      <rgbColor rgb="FFFFFF99"/>
      <rgbColor rgb="FFC2D69B"/>
      <rgbColor rgb="FFEEECE1"/>
      <rgbColor rgb="FFEFEFEF"/>
      <rgbColor rgb="FFFFC7CE"/>
      <rgbColor rgb="FF3366FF"/>
      <rgbColor rgb="FF33CCCC"/>
      <rgbColor rgb="FF99CC00"/>
      <rgbColor rgb="FFFFE599"/>
      <rgbColor rgb="FFFF9900"/>
      <rgbColor rgb="FFFF6600"/>
      <rgbColor rgb="FF4F81BD"/>
      <rgbColor rgb="FF969696"/>
      <rgbColor rgb="FF003366"/>
      <rgbColor rgb="FF339966"/>
      <rgbColor rgb="FF0C0C0C"/>
      <rgbColor rgb="FF40404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76320</xdr:rowOff>
    </xdr:from>
    <xdr:to>
      <xdr:col>0</xdr:col>
      <xdr:colOff>1311840</xdr:colOff>
      <xdr:row>0</xdr:row>
      <xdr:rowOff>580680</xdr:rowOff>
    </xdr:to>
    <xdr:pic>
      <xdr:nvPicPr>
        <xdr:cNvPr id="0" name="image1.png" descr=""/>
        <xdr:cNvPicPr/>
      </xdr:nvPicPr>
      <xdr:blipFill>
        <a:blip r:embed="rId1"/>
        <a:stretch/>
      </xdr:blipFill>
      <xdr:spPr>
        <a:xfrm>
          <a:off x="104760" y="76320"/>
          <a:ext cx="1207080" cy="5043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76320</xdr:rowOff>
    </xdr:from>
    <xdr:to>
      <xdr:col>0</xdr:col>
      <xdr:colOff>933120</xdr:colOff>
      <xdr:row>0</xdr:row>
      <xdr:rowOff>599760</xdr:rowOff>
    </xdr:to>
    <xdr:pic>
      <xdr:nvPicPr>
        <xdr:cNvPr id="1" name="image1.png" descr=""/>
        <xdr:cNvPicPr/>
      </xdr:nvPicPr>
      <xdr:blipFill>
        <a:blip r:embed="rId1"/>
        <a:stretch/>
      </xdr:blipFill>
      <xdr:spPr>
        <a:xfrm>
          <a:off x="104760" y="76320"/>
          <a:ext cx="828360" cy="523440"/>
        </a:xfrm>
        <a:prstGeom prst="rect">
          <a:avLst/>
        </a:prstGeom>
        <a:ln>
          <a:noFill/>
        </a:ln>
      </xdr:spPr>
    </xdr:pic>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0" activeCellId="0" sqref="F20"/>
    </sheetView>
  </sheetViews>
  <sheetFormatPr defaultRowHeight="15.6" zeroHeight="false" outlineLevelRow="0" outlineLevelCol="0"/>
  <cols>
    <col collapsed="false" customWidth="true" hidden="false" outlineLevel="0" max="1" min="1" style="1" width="18.55"/>
    <col collapsed="false" customWidth="true" hidden="false" outlineLevel="0" max="2" min="2" style="1" width="9.64"/>
    <col collapsed="false" customWidth="true" hidden="false" outlineLevel="0" max="3" min="3" style="1" width="10.45"/>
    <col collapsed="false" customWidth="true" hidden="false" outlineLevel="0" max="4" min="4" style="1" width="9.82"/>
    <col collapsed="false" customWidth="true" hidden="false" outlineLevel="0" max="1025" min="5" style="1" width="8.91"/>
  </cols>
  <sheetData>
    <row r="1" customFormat="false" ht="24" hidden="false" customHeight="false" outlineLevel="0" collapsed="false">
      <c r="A1" s="2" t="s">
        <v>0</v>
      </c>
      <c r="B1" s="2"/>
      <c r="C1" s="2"/>
      <c r="D1" s="2"/>
    </row>
    <row r="2" customFormat="false" ht="15.6" hidden="false" customHeight="false" outlineLevel="0" collapsed="false">
      <c r="A2" s="3"/>
      <c r="B2" s="4"/>
      <c r="C2" s="4"/>
      <c r="D2" s="5"/>
    </row>
    <row r="3" customFormat="false" ht="15.6" hidden="false" customHeight="false" outlineLevel="0" collapsed="false">
      <c r="A3" s="6" t="s">
        <v>1</v>
      </c>
      <c r="B3" s="7" t="n">
        <f aca="true">TODAY()</f>
        <v>44006</v>
      </c>
      <c r="C3" s="8"/>
      <c r="D3" s="9"/>
    </row>
    <row r="4" customFormat="false" ht="15.6" hidden="false" customHeight="false" outlineLevel="0" collapsed="false">
      <c r="A4" s="6"/>
      <c r="B4" s="8"/>
      <c r="C4" s="8"/>
      <c r="D4" s="9"/>
    </row>
    <row r="5" customFormat="false" ht="15.6" hidden="false" customHeight="false" outlineLevel="0" collapsed="false">
      <c r="A5" s="10" t="s">
        <v>2</v>
      </c>
      <c r="B5" s="11" t="s">
        <v>3</v>
      </c>
      <c r="C5" s="11" t="s">
        <v>4</v>
      </c>
      <c r="D5" s="12" t="s">
        <v>5</v>
      </c>
    </row>
    <row r="6" customFormat="false" ht="15.6" hidden="false" customHeight="false" outlineLevel="0" collapsed="false">
      <c r="A6" s="6"/>
      <c r="B6" s="8"/>
      <c r="C6" s="8"/>
      <c r="D6" s="9"/>
    </row>
    <row r="7" customFormat="false" ht="15.6" hidden="false" customHeight="false" outlineLevel="0" collapsed="false">
      <c r="A7" s="6" t="s">
        <v>6</v>
      </c>
      <c r="B7" s="13" t="n">
        <f aca="false">IFERROR('Team Member'!C10/'Team Member'!$B$10,0)</f>
        <v>0.928571428571429</v>
      </c>
      <c r="C7" s="13" t="n">
        <f aca="false">IFERROR('Team Member'!D10/'Team Member'!$B$10,0)</f>
        <v>0</v>
      </c>
      <c r="D7" s="14" t="n">
        <f aca="false">IFERROR('Team Member'!E10/'Team Member'!$B$10,0)</f>
        <v>0.0714285714285714</v>
      </c>
    </row>
    <row r="8" customFormat="false" ht="15.6" hidden="false" customHeight="false" outlineLevel="0" collapsed="false">
      <c r="A8" s="6" t="s">
        <v>7</v>
      </c>
      <c r="B8" s="15" t="n">
        <f aca="false">IFERROR('Team Member'!C19/'Team Member'!$B$19,0)</f>
        <v>0</v>
      </c>
      <c r="C8" s="15" t="n">
        <f aca="false">IFERROR('Team Member'!D19/'Team Member'!$B$19,0)</f>
        <v>0.666666666666667</v>
      </c>
      <c r="D8" s="16" t="n">
        <f aca="false">IFERROR('Team Member'!E19/'Team Member'!$B$19,0)</f>
        <v>0.333333333333333</v>
      </c>
    </row>
    <row r="9" customFormat="false" ht="15.6" hidden="false" customHeight="false" outlineLevel="0" collapsed="false">
      <c r="A9" s="6" t="s">
        <v>8</v>
      </c>
      <c r="B9" s="15" t="n">
        <f aca="false">IFERROR('Team Member'!C27/'Team Member'!$B$27,0)</f>
        <v>0.0882352941176471</v>
      </c>
      <c r="C9" s="15" t="n">
        <f aca="false">IFERROR('Team Member'!D27/'Team Member'!$B$27,0)</f>
        <v>0.132352941176471</v>
      </c>
      <c r="D9" s="16" t="n">
        <f aca="false">IFERROR('Team Member'!E27/'Team Member'!$B$27,0)</f>
        <v>0.779411764705882</v>
      </c>
    </row>
    <row r="10" customFormat="false" ht="15.6" hidden="false" customHeight="false" outlineLevel="0" collapsed="false">
      <c r="A10" s="6" t="s">
        <v>9</v>
      </c>
      <c r="B10" s="15" t="n">
        <f aca="false">IFERROR('Team Member'!C36/'Team Member'!$B$36,0)</f>
        <v>0</v>
      </c>
      <c r="C10" s="15" t="n">
        <f aca="false">IFERROR('Team Member'!D36/'Team Member'!$B$36,0)</f>
        <v>0.333333333333333</v>
      </c>
      <c r="D10" s="16" t="n">
        <f aca="false">IFERROR('Team Member'!E36/'Team Member'!$B$36,0)</f>
        <v>0.666666666666667</v>
      </c>
    </row>
    <row r="11" customFormat="false" ht="15.6" hidden="false" customHeight="false" outlineLevel="0" collapsed="false">
      <c r="A11" s="6" t="s">
        <v>10</v>
      </c>
      <c r="B11" s="15" t="n">
        <f aca="false">IFERROR('Team Member'!C46/'Team Member'!$B$46,0)</f>
        <v>0</v>
      </c>
      <c r="C11" s="15" t="n">
        <f aca="false">IFERROR('Team Member'!D46/'Team Member'!$B$46,0)</f>
        <v>0.5</v>
      </c>
      <c r="D11" s="16" t="n">
        <f aca="false">IFERROR('Team Member'!E46/'Team Member'!$B$46,0)</f>
        <v>0.5</v>
      </c>
    </row>
    <row r="12" customFormat="false" ht="16.2" hidden="false" customHeight="false" outlineLevel="0" collapsed="false">
      <c r="A12" s="6"/>
      <c r="B12" s="8"/>
      <c r="C12" s="8"/>
      <c r="D12" s="9"/>
    </row>
    <row r="13" customFormat="false" ht="16.2" hidden="false" customHeight="false" outlineLevel="0" collapsed="false">
      <c r="A13" s="17" t="s">
        <v>11</v>
      </c>
      <c r="B13" s="18" t="n">
        <f aca="false">IFERROR((DSR!B30+DSR!B39)/(DSR!$B$33+DSR!$B$42),0)</f>
        <v>0.287128712871287</v>
      </c>
      <c r="C13" s="19" t="n">
        <f aca="false">IFERROR((DSR!B31+DSR!B40)/(DSR!B33+DSR!B42),0)</f>
        <v>0.232673267326733</v>
      </c>
      <c r="D13" s="20" t="n">
        <f aca="false">IFERROR((DSR!B32+DSR!B41)/(DSR!B33+DSR!B42),0)</f>
        <v>0.48019801980198</v>
      </c>
    </row>
    <row r="15" customFormat="false" ht="16.2" hidden="false" customHeight="false" outlineLevel="0" collapsed="false"/>
    <row r="16" s="23" customFormat="true" ht="31.2" hidden="false" customHeight="false" outlineLevel="0" collapsed="false">
      <c r="A16" s="21" t="s">
        <v>2</v>
      </c>
      <c r="B16" s="22" t="s">
        <v>12</v>
      </c>
    </row>
    <row r="17" customFormat="false" ht="15.6" hidden="false" customHeight="false" outlineLevel="0" collapsed="false">
      <c r="A17" s="6"/>
      <c r="B17" s="9"/>
    </row>
    <row r="18" customFormat="false" ht="15.6" hidden="false" customHeight="false" outlineLevel="0" collapsed="false">
      <c r="A18" s="6" t="s">
        <v>6</v>
      </c>
      <c r="B18" s="16" t="n">
        <f aca="false">IFERROR('Team Member'!B10/(DSR!B33+DSR!B42),0)</f>
        <v>0.277227722772277</v>
      </c>
    </row>
    <row r="19" customFormat="false" ht="15.6" hidden="false" customHeight="false" outlineLevel="0" collapsed="false">
      <c r="A19" s="6" t="s">
        <v>7</v>
      </c>
      <c r="B19" s="16" t="n">
        <f aca="false">IFERROR('Team Member'!B19/(DSR!B33+DSR!B42),0)</f>
        <v>0.148514851485149</v>
      </c>
    </row>
    <row r="20" customFormat="false" ht="15.6" hidden="false" customHeight="false" outlineLevel="0" collapsed="false">
      <c r="A20" s="6" t="s">
        <v>8</v>
      </c>
      <c r="B20" s="16" t="n">
        <f aca="false">IFERROR('Team Member'!B27/(DSR!B33+DSR!B42),0)</f>
        <v>0.336633663366337</v>
      </c>
    </row>
    <row r="21" customFormat="false" ht="15.6" hidden="false" customHeight="false" outlineLevel="0" collapsed="false">
      <c r="A21" s="6" t="s">
        <v>9</v>
      </c>
      <c r="B21" s="16" t="n">
        <f aca="false">IFERROR('Team Member'!B36/(DSR!B33+DSR!B42),0)</f>
        <v>0.178217821782178</v>
      </c>
    </row>
    <row r="22" customFormat="false" ht="16.2" hidden="false" customHeight="false" outlineLevel="0" collapsed="false">
      <c r="A22" s="24" t="s">
        <v>10</v>
      </c>
      <c r="B22" s="25" t="n">
        <f aca="false">IFERROR('Team Member'!B46/(DSR!B33+DSR!B42),0)</f>
        <v>0.0594059405940594</v>
      </c>
    </row>
  </sheetData>
  <mergeCells count="1">
    <mergeCell ref="A1:D1"/>
  </mergeCells>
  <conditionalFormatting sqref="B7:B11">
    <cfRule type="dataBar" priority="2">
      <dataBar showValue="1" minLength="10" maxLength="90">
        <cfvo type="min" val="0"/>
        <cfvo type="max" val="0"/>
        <color rgb="FF63C384"/>
      </dataBar>
      <extLst>
        <ext xmlns:x14="http://schemas.microsoft.com/office/spreadsheetml/2009/9/main" uri="{B025F937-C7B1-47D3-B67F-A62EFF666E3E}">
          <x14:id>{B5A3A82F-3AEC-43FD-A2F8-C24B6056214A}</x14:id>
        </ext>
      </extLst>
    </cfRule>
  </conditionalFormatting>
  <conditionalFormatting sqref="C7:C11">
    <cfRule type="dataBar" priority="3">
      <dataBar showValue="1" minLength="10" maxLength="90">
        <cfvo type="min" val="0"/>
        <cfvo type="max" val="0"/>
        <color rgb="FFFFB628"/>
      </dataBar>
      <extLst>
        <ext xmlns:x14="http://schemas.microsoft.com/office/spreadsheetml/2009/9/main" uri="{B025F937-C7B1-47D3-B67F-A62EFF666E3E}">
          <x14:id>{BB7C3324-B2EA-4156-8BF2-ED2C8B3E1531}</x14:id>
        </ext>
      </extLst>
    </cfRule>
  </conditionalFormatting>
  <conditionalFormatting sqref="D7:D11">
    <cfRule type="dataBar" priority="4">
      <dataBar showValue="1" minLength="10" maxLength="90">
        <cfvo type="min" val="0"/>
        <cfvo type="max" val="0"/>
        <color rgb="FFFF555A"/>
      </dataBar>
      <extLst>
        <ext xmlns:x14="http://schemas.microsoft.com/office/spreadsheetml/2009/9/main" uri="{B025F937-C7B1-47D3-B67F-A62EFF666E3E}">
          <x14:id>{4380A22C-A9C7-4520-884A-806093F7A5DB}</x14:id>
        </ext>
      </extLst>
    </cfRule>
  </conditionalFormatting>
  <conditionalFormatting sqref="B13">
    <cfRule type="dataBar" priority="5">
      <dataBar showValue="1" minLength="10" maxLength="90">
        <cfvo type="min" val="0"/>
        <cfvo type="max" val="0"/>
        <color rgb="FF63C384"/>
      </dataBar>
      <extLst>
        <ext xmlns:x14="http://schemas.microsoft.com/office/spreadsheetml/2009/9/main" uri="{B025F937-C7B1-47D3-B67F-A62EFF666E3E}">
          <x14:id>{75EF8746-786E-4C60-AE16-903FAFA33E41}</x14:id>
        </ext>
      </extLst>
    </cfRule>
  </conditionalFormatting>
  <conditionalFormatting sqref="B7:B13">
    <cfRule type="dataBar" priority="6">
      <dataBar showValue="1" minLength="10" maxLength="90">
        <cfvo type="num" val="0"/>
        <cfvo type="num" val="1"/>
        <color rgb="FF63C384"/>
      </dataBar>
      <extLst>
        <ext xmlns:x14="http://schemas.microsoft.com/office/spreadsheetml/2009/9/main" uri="{B025F937-C7B1-47D3-B67F-A62EFF666E3E}">
          <x14:id>{E884E37A-E8C9-41C0-B445-EC1E409B5624}</x14:id>
        </ext>
      </extLst>
    </cfRule>
  </conditionalFormatting>
  <conditionalFormatting sqref="C7:C13">
    <cfRule type="dataBar" priority="7">
      <dataBar showValue="1" minLength="10" maxLength="90">
        <cfvo type="num" val="0"/>
        <cfvo type="num" val="1"/>
        <color rgb="FFFFB628"/>
      </dataBar>
      <extLst>
        <ext xmlns:x14="http://schemas.microsoft.com/office/spreadsheetml/2009/9/main" uri="{B025F937-C7B1-47D3-B67F-A62EFF666E3E}">
          <x14:id>{903DA7FD-44C3-45DA-9452-D3FCCEE2D8A0}</x14:id>
        </ext>
      </extLst>
    </cfRule>
    <cfRule type="dataBar" priority="8">
      <dataBar showValue="1" minLength="10" maxLength="90">
        <cfvo type="min" val="0"/>
        <cfvo type="max" val="0"/>
        <color rgb="FFFFB628"/>
      </dataBar>
      <extLst>
        <ext xmlns:x14="http://schemas.microsoft.com/office/spreadsheetml/2009/9/main" uri="{B025F937-C7B1-47D3-B67F-A62EFF666E3E}">
          <x14:id>{F8C0EFED-18E8-427E-B6AD-AF43D76C39BE}</x14:id>
        </ext>
      </extLst>
    </cfRule>
  </conditionalFormatting>
  <conditionalFormatting sqref="D7:D13">
    <cfRule type="dataBar" priority="9">
      <dataBar showValue="1" minLength="10" maxLength="90">
        <cfvo type="num" val="0"/>
        <cfvo type="num" val="1"/>
        <color rgb="FFFF555A"/>
      </dataBar>
      <extLst>
        <ext xmlns:x14="http://schemas.microsoft.com/office/spreadsheetml/2009/9/main" uri="{B025F937-C7B1-47D3-B67F-A62EFF666E3E}">
          <x14:id>{C8D17FFC-6C3A-46DF-8A48-E0469359898D}</x14:id>
        </ext>
      </extLst>
    </cfRule>
    <cfRule type="dataBar" priority="10">
      <dataBar showValue="1" minLength="10" maxLength="90">
        <cfvo type="num" val="0"/>
        <cfvo type="num" val="1"/>
        <color rgb="FFFF555A"/>
      </dataBar>
      <extLst>
        <ext xmlns:x14="http://schemas.microsoft.com/office/spreadsheetml/2009/9/main" uri="{B025F937-C7B1-47D3-B67F-A62EFF666E3E}">
          <x14:id>{7A19E090-DE58-4DEA-9168-8EEFCB19B976}</x14:id>
        </ext>
      </extLst>
    </cfRule>
  </conditionalFormatting>
  <conditionalFormatting sqref="B18:B22">
    <cfRule type="dataBar" priority="11">
      <dataBar showValue="1" minLength="10" maxLength="90">
        <cfvo type="num" val="0"/>
        <cfvo type="num" val="1"/>
        <color rgb="FF638EC6"/>
      </dataBar>
      <extLst>
        <ext xmlns:x14="http://schemas.microsoft.com/office/spreadsheetml/2009/9/main" uri="{B025F937-C7B1-47D3-B67F-A62EFF666E3E}">
          <x14:id>{55284FDE-4317-4FD2-805E-4F41A1F73618}</x14:id>
        </ext>
      </extLst>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B5A3A82F-3AEC-43FD-A2F8-C24B6056214A}">
            <x14:dataBar minLength="10" maxLength="90" axisPosition="automatic" gradient="true">
              <x14:cfvo type="autoMin"/>
              <x14:cfvo type="autoMax"/>
              <x14:negativeFillColor rgb="FFFF0000"/>
              <x14:axisColor rgb="FF000000"/>
            </x14:dataBar>
          </x14:cfRule>
          <xm:sqref>B7:B11</xm:sqref>
        </x14:conditionalFormatting>
        <x14:conditionalFormatting xmlns:xm="http://schemas.microsoft.com/office/excel/2006/main">
          <x14:cfRule type="dataBar" id="{BB7C3324-B2EA-4156-8BF2-ED2C8B3E1531}">
            <x14:dataBar minLength="10" maxLength="90" axisPosition="automatic" gradient="true">
              <x14:cfvo type="autoMin"/>
              <x14:cfvo type="autoMax"/>
              <x14:negativeFillColor rgb="FFFF0000"/>
              <x14:axisColor rgb="FF000000"/>
            </x14:dataBar>
          </x14:cfRule>
          <xm:sqref>C7:C11</xm:sqref>
        </x14:conditionalFormatting>
        <x14:conditionalFormatting xmlns:xm="http://schemas.microsoft.com/office/excel/2006/main">
          <x14:cfRule type="dataBar" id="{4380A22C-A9C7-4520-884A-806093F7A5DB}">
            <x14:dataBar minLength="10" maxLength="90" axisPosition="automatic" gradient="true">
              <x14:cfvo type="autoMin"/>
              <x14:cfvo type="autoMax"/>
              <x14:negativeFillColor rgb="FFFF0000"/>
              <x14:axisColor rgb="FF000000"/>
            </x14:dataBar>
          </x14:cfRule>
          <xm:sqref>D7:D11</xm:sqref>
        </x14:conditionalFormatting>
        <x14:conditionalFormatting xmlns:xm="http://schemas.microsoft.com/office/excel/2006/main">
          <x14:cfRule type="dataBar" id="{75EF8746-786E-4C60-AE16-903FAFA33E41}">
            <x14:dataBar minLength="10" maxLength="90" axisPosition="automatic" gradient="true">
              <x14:cfvo type="autoMin"/>
              <x14:cfvo type="autoMax"/>
              <x14:negativeFillColor rgb="FFFF0000"/>
              <x14:axisColor rgb="FF000000"/>
            </x14:dataBar>
          </x14:cfRule>
          <xm:sqref>B13</xm:sqref>
        </x14:conditionalFormatting>
        <x14:conditionalFormatting xmlns:xm="http://schemas.microsoft.com/office/excel/2006/main">
          <x14:cfRule type="dataBar" id="{E884E37A-E8C9-41C0-B445-EC1E409B5624}">
            <x14:dataBar minLength="10" maxLength="90" axisPosition="automatic" gradient="true">
              <x14:cfvo type="num">
                <xm:f>0</xm:f>
              </x14:cfvo>
              <x14:cfvo type="num">
                <xm:f>1</xm:f>
              </x14:cfvo>
              <x14:negativeFillColor rgb="FFFF0000"/>
              <x14:axisColor rgb="FF000000"/>
            </x14:dataBar>
          </x14:cfRule>
          <xm:sqref>B7:B13</xm:sqref>
        </x14:conditionalFormatting>
        <x14:conditionalFormatting xmlns:xm="http://schemas.microsoft.com/office/excel/2006/main">
          <x14:cfRule type="dataBar" id="{903DA7FD-44C3-45DA-9452-D3FCCEE2D8A0}">
            <x14:dataBar minLength="10" maxLength="90" axisPosition="automatic" gradient="true">
              <x14:cfvo type="num">
                <xm:f>0</xm:f>
              </x14:cfvo>
              <x14:cfvo type="num">
                <xm:f>1</xm:f>
              </x14:cfvo>
              <x14:negativeFillColor rgb="FFFF0000"/>
              <x14:axisColor rgb="FF000000"/>
            </x14:dataBar>
          </x14:cfRule>
          <x14:cfRule type="dataBar" id="{F8C0EFED-18E8-427E-B6AD-AF43D76C39BE}">
            <x14:dataBar minLength="10" maxLength="90" axisPosition="automatic" gradient="true">
              <x14:cfvo type="autoMin"/>
              <x14:cfvo type="autoMax"/>
              <x14:negativeFillColor rgb="FFFF0000"/>
              <x14:axisColor rgb="FF000000"/>
            </x14:dataBar>
          </x14:cfRule>
          <xm:sqref>C7:C13</xm:sqref>
        </x14:conditionalFormatting>
        <x14:conditionalFormatting xmlns:xm="http://schemas.microsoft.com/office/excel/2006/main">
          <x14:cfRule type="dataBar" id="{C8D17FFC-6C3A-46DF-8A48-E0469359898D}">
            <x14:dataBar minLength="10" maxLength="90" axisPosition="automatic" gradient="true">
              <x14:cfvo type="num">
                <xm:f>0</xm:f>
              </x14:cfvo>
              <x14:cfvo type="num">
                <xm:f>1</xm:f>
              </x14:cfvo>
              <x14:negativeFillColor rgb="FFFF0000"/>
              <x14:axisColor rgb="FF000000"/>
            </x14:dataBar>
          </x14:cfRule>
          <x14:cfRule type="dataBar" id="{7A19E090-DE58-4DEA-9168-8EEFCB19B976}">
            <x14:dataBar minLength="10" maxLength="90" axisPosition="automatic" gradient="true">
              <x14:cfvo type="num">
                <xm:f>0</xm:f>
              </x14:cfvo>
              <x14:cfvo type="num">
                <xm:f>1</xm:f>
              </x14:cfvo>
              <x14:negativeFillColor rgb="FFFF0000"/>
              <x14:axisColor rgb="FF000000"/>
            </x14:dataBar>
          </x14:cfRule>
          <xm:sqref>D7:D13</xm:sqref>
        </x14:conditionalFormatting>
        <x14:conditionalFormatting xmlns:xm="http://schemas.microsoft.com/office/excel/2006/main">
          <x14:cfRule type="dataBar" id="{55284FDE-4317-4FD2-805E-4F41A1F73618}">
            <x14:dataBar minLength="10" maxLength="90" axisPosition="automatic" gradient="true">
              <x14:cfvo type="num">
                <xm:f>0</xm:f>
              </x14:cfvo>
              <x14:cfvo type="num">
                <xm:f>1</xm:f>
              </x14:cfvo>
              <x14:negativeFillColor rgb="FFFF0000"/>
              <x14:axisColor rgb="FF000000"/>
            </x14:dataBar>
          </x14:cfRule>
          <xm:sqref>B18:B22</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5" activeCellId="0" sqref="D45"/>
    </sheetView>
  </sheetViews>
  <sheetFormatPr defaultRowHeight="15.6" zeroHeight="false" outlineLevelRow="0" outlineLevelCol="0"/>
  <cols>
    <col collapsed="false" customWidth="true" hidden="false" outlineLevel="0" max="1" min="1" style="1" width="14.64"/>
    <col collapsed="false" customWidth="true" hidden="false" outlineLevel="0" max="2" min="2" style="1" width="21.09"/>
    <col collapsed="false" customWidth="true" hidden="false" outlineLevel="0" max="3" min="3" style="26" width="13.63"/>
    <col collapsed="false" customWidth="true" hidden="false" outlineLevel="0" max="4" min="4" style="1" width="19.54"/>
    <col collapsed="false" customWidth="true" hidden="false" outlineLevel="0" max="5" min="5" style="26" width="16.63"/>
    <col collapsed="false" customWidth="true" hidden="false" outlineLevel="0" max="1025" min="6" style="1" width="8.91"/>
  </cols>
  <sheetData>
    <row r="1" customFormat="false" ht="23.4" hidden="false" customHeight="false" outlineLevel="0" collapsed="false">
      <c r="A1" s="27" t="s">
        <v>13</v>
      </c>
      <c r="B1" s="27"/>
      <c r="C1" s="27"/>
      <c r="D1" s="27"/>
      <c r="E1" s="27"/>
    </row>
    <row r="2" customFormat="false" ht="16.2" hidden="false" customHeight="false" outlineLevel="0" collapsed="false">
      <c r="A2" s="28" t="s">
        <v>14</v>
      </c>
      <c r="B2" s="29" t="n">
        <f aca="true">TODAY()</f>
        <v>44006</v>
      </c>
      <c r="C2" s="30"/>
      <c r="D2" s="31"/>
      <c r="E2" s="32"/>
    </row>
    <row r="3" customFormat="false" ht="15.6" hidden="false" customHeight="true" outlineLevel="0" collapsed="false">
      <c r="A3" s="33" t="s">
        <v>15</v>
      </c>
      <c r="B3" s="34"/>
      <c r="C3" s="35"/>
      <c r="D3" s="34"/>
      <c r="E3" s="36"/>
    </row>
    <row r="4" customFormat="false" ht="15.6" hidden="false" customHeight="false" outlineLevel="0" collapsed="false">
      <c r="A4" s="33"/>
      <c r="B4" s="37" t="s">
        <v>16</v>
      </c>
      <c r="C4" s="38" t="n">
        <f aca="false">MIN(C12,C20)</f>
        <v>43983</v>
      </c>
      <c r="D4" s="37" t="s">
        <v>17</v>
      </c>
      <c r="E4" s="39" t="n">
        <f aca="false">MAX(E12,E20)</f>
        <v>44028</v>
      </c>
    </row>
    <row r="5" customFormat="false" ht="15.6" hidden="false" customHeight="false" outlineLevel="0" collapsed="false">
      <c r="A5" s="33"/>
      <c r="B5" s="37" t="s">
        <v>18</v>
      </c>
      <c r="C5" s="38" t="n">
        <f aca="false">MIN(Website!$H:$H)</f>
        <v>43983</v>
      </c>
      <c r="D5" s="37" t="s">
        <v>19</v>
      </c>
      <c r="E5" s="40"/>
    </row>
    <row r="6" customFormat="false" ht="15.6" hidden="false" customHeight="false" outlineLevel="0" collapsed="false">
      <c r="A6" s="33"/>
      <c r="B6" s="37" t="s">
        <v>20</v>
      </c>
      <c r="C6" s="41" t="n">
        <f aca="false">NETWORKDAYS(C4,E4)</f>
        <v>34</v>
      </c>
      <c r="D6" s="37" t="s">
        <v>21</v>
      </c>
      <c r="E6" s="40" t="n">
        <f aca="false">NETWORKDAYS(C4,B2)</f>
        <v>18</v>
      </c>
    </row>
    <row r="7" customFormat="false" ht="15.6" hidden="false" customHeight="false" outlineLevel="0" collapsed="false">
      <c r="A7" s="33"/>
      <c r="B7" s="37" t="s">
        <v>22</v>
      </c>
      <c r="C7" s="41" t="n">
        <f aca="false">C15+C23</f>
        <v>205</v>
      </c>
      <c r="D7" s="37" t="s">
        <v>23</v>
      </c>
      <c r="E7" s="40" t="n">
        <f aca="false">E15+E23</f>
        <v>116</v>
      </c>
    </row>
    <row r="8" customFormat="false" ht="16.2" hidden="false" customHeight="false" outlineLevel="0" collapsed="false">
      <c r="A8" s="33"/>
      <c r="B8" s="42" t="s">
        <v>24</v>
      </c>
      <c r="C8" s="43" t="n">
        <f aca="false">IFERROR(C7/(B33+B42),0)</f>
        <v>0.507425742574257</v>
      </c>
      <c r="D8" s="42" t="s">
        <v>25</v>
      </c>
      <c r="E8" s="44" t="n">
        <f aca="false">IFERROR(E7/(B33+B42),0)</f>
        <v>0.287128712871287</v>
      </c>
    </row>
    <row r="9" customFormat="false" ht="15.6" hidden="false" customHeight="false" outlineLevel="0" collapsed="false">
      <c r="A9" s="45"/>
      <c r="B9" s="46"/>
      <c r="C9" s="47"/>
      <c r="D9" s="46"/>
      <c r="E9" s="48"/>
    </row>
    <row r="10" customFormat="false" ht="16.2" hidden="false" customHeight="false" outlineLevel="0" collapsed="false">
      <c r="A10" s="49"/>
      <c r="B10" s="31"/>
      <c r="C10" s="50"/>
      <c r="D10" s="31"/>
      <c r="E10" s="51"/>
    </row>
    <row r="11" customFormat="false" ht="15.6" hidden="false" customHeight="false" outlineLevel="0" collapsed="false">
      <c r="A11" s="33" t="str">
        <f aca="false">Website!A2</f>
        <v>TruU Website &amp; Post login Features</v>
      </c>
      <c r="B11" s="34"/>
      <c r="C11" s="35"/>
      <c r="D11" s="34"/>
      <c r="E11" s="36"/>
    </row>
    <row r="12" customFormat="false" ht="15.6" hidden="false" customHeight="false" outlineLevel="0" collapsed="false">
      <c r="A12" s="33"/>
      <c r="B12" s="37" t="s">
        <v>16</v>
      </c>
      <c r="C12" s="38" t="n">
        <f aca="false">MIN(Website!$F:$F)</f>
        <v>43983</v>
      </c>
      <c r="D12" s="37" t="s">
        <v>17</v>
      </c>
      <c r="E12" s="39" t="n">
        <f aca="false">MAX(Website!$G:$G)</f>
        <v>44012</v>
      </c>
    </row>
    <row r="13" customFormat="false" ht="15.6" hidden="false" customHeight="false" outlineLevel="0" collapsed="false">
      <c r="A13" s="33"/>
      <c r="B13" s="37" t="s">
        <v>18</v>
      </c>
      <c r="C13" s="38" t="n">
        <f aca="false">MIN(Website!$H:$H)</f>
        <v>43983</v>
      </c>
      <c r="D13" s="37" t="s">
        <v>19</v>
      </c>
      <c r="E13" s="40"/>
    </row>
    <row r="14" customFormat="false" ht="15.6" hidden="false" customHeight="false" outlineLevel="0" collapsed="false">
      <c r="A14" s="33"/>
      <c r="B14" s="37" t="s">
        <v>20</v>
      </c>
      <c r="C14" s="41" t="n">
        <f aca="false">NETWORKDAYS(C12,E12)</f>
        <v>22</v>
      </c>
      <c r="D14" s="37" t="s">
        <v>21</v>
      </c>
      <c r="E14" s="40" t="n">
        <f aca="false">NETWORKDAYS(C12,B2)</f>
        <v>18</v>
      </c>
    </row>
    <row r="15" customFormat="false" ht="15.6" hidden="false" customHeight="false" outlineLevel="0" collapsed="false">
      <c r="A15" s="33"/>
      <c r="B15" s="37" t="s">
        <v>22</v>
      </c>
      <c r="C15" s="41" t="n">
        <f aca="false">SUMIF(Website!$G:$G,"&lt;="&amp;B2,Website!$C:$C)</f>
        <v>83</v>
      </c>
      <c r="D15" s="37" t="s">
        <v>23</v>
      </c>
      <c r="E15" s="40" t="n">
        <f aca="false">B30</f>
        <v>11</v>
      </c>
    </row>
    <row r="16" customFormat="false" ht="16.2" hidden="false" customHeight="false" outlineLevel="0" collapsed="false">
      <c r="A16" s="33"/>
      <c r="B16" s="42" t="s">
        <v>24</v>
      </c>
      <c r="C16" s="43" t="n">
        <f aca="false">IFERROR(C15/B33,0)</f>
        <v>0.535483870967742</v>
      </c>
      <c r="D16" s="42" t="s">
        <v>25</v>
      </c>
      <c r="E16" s="44" t="n">
        <f aca="false">IFERROR(E15/B33,0)</f>
        <v>0.0709677419354839</v>
      </c>
    </row>
    <row r="17" customFormat="false" ht="15.6" hidden="false" customHeight="false" outlineLevel="0" collapsed="false">
      <c r="A17" s="52"/>
      <c r="B17" s="46"/>
      <c r="C17" s="53"/>
      <c r="D17" s="46"/>
      <c r="E17" s="54"/>
    </row>
    <row r="18" customFormat="false" ht="16.2" hidden="false" customHeight="false" outlineLevel="0" collapsed="false">
      <c r="A18" s="28"/>
      <c r="B18" s="31"/>
      <c r="C18" s="30"/>
      <c r="D18" s="31"/>
      <c r="E18" s="32"/>
    </row>
    <row r="19" customFormat="false" ht="15.6" hidden="false" customHeight="false" outlineLevel="0" collapsed="false">
      <c r="A19" s="33" t="str">
        <f aca="false">'Admin Web App Features'!A2:G2</f>
        <v>Admin Web App</v>
      </c>
      <c r="B19" s="34"/>
      <c r="C19" s="35"/>
      <c r="D19" s="34"/>
      <c r="E19" s="36"/>
    </row>
    <row r="20" customFormat="false" ht="15.6" hidden="false" customHeight="false" outlineLevel="0" collapsed="false">
      <c r="A20" s="33"/>
      <c r="B20" s="37" t="s">
        <v>16</v>
      </c>
      <c r="C20" s="38" t="n">
        <f aca="false">MIN('Admin Web App Features'!$F:$F)</f>
        <v>43983</v>
      </c>
      <c r="D20" s="37" t="s">
        <v>17</v>
      </c>
      <c r="E20" s="39" t="n">
        <f aca="false">MAX('Admin Web App Features'!$G:$G)</f>
        <v>44028</v>
      </c>
    </row>
    <row r="21" customFormat="false" ht="15.6" hidden="false" customHeight="false" outlineLevel="0" collapsed="false">
      <c r="A21" s="33"/>
      <c r="B21" s="37" t="s">
        <v>18</v>
      </c>
      <c r="C21" s="38" t="n">
        <f aca="false">MIN('Admin Web App Features'!$H:$H)</f>
        <v>43983</v>
      </c>
      <c r="D21" s="37" t="s">
        <v>19</v>
      </c>
      <c r="E21" s="39"/>
    </row>
    <row r="22" customFormat="false" ht="15.6" hidden="false" customHeight="false" outlineLevel="0" collapsed="false">
      <c r="A22" s="33"/>
      <c r="B22" s="37" t="s">
        <v>20</v>
      </c>
      <c r="C22" s="41" t="n">
        <f aca="false">NETWORKDAYS(C20,E20)</f>
        <v>34</v>
      </c>
      <c r="D22" s="37" t="s">
        <v>21</v>
      </c>
      <c r="E22" s="40" t="n">
        <f aca="false">NETWORKDAYS(C20,B2)</f>
        <v>18</v>
      </c>
    </row>
    <row r="23" customFormat="false" ht="15.6" hidden="false" customHeight="false" outlineLevel="0" collapsed="false">
      <c r="A23" s="33"/>
      <c r="B23" s="37" t="s">
        <v>22</v>
      </c>
      <c r="C23" s="41" t="n">
        <f aca="false">SUMIF('Admin Web App Features'!$G:$G,"&lt;=" &amp;B2,'Admin Web App Features'!$C:$C)</f>
        <v>122</v>
      </c>
      <c r="D23" s="37" t="s">
        <v>23</v>
      </c>
      <c r="E23" s="40" t="n">
        <f aca="false">B39</f>
        <v>105</v>
      </c>
    </row>
    <row r="24" customFormat="false" ht="16.2" hidden="false" customHeight="false" outlineLevel="0" collapsed="false">
      <c r="A24" s="33"/>
      <c r="B24" s="42" t="s">
        <v>24</v>
      </c>
      <c r="C24" s="43" t="n">
        <f aca="false">C23/B42</f>
        <v>0.48995983935743</v>
      </c>
      <c r="D24" s="42" t="s">
        <v>25</v>
      </c>
      <c r="E24" s="44" t="n">
        <f aca="false">E23/B42</f>
        <v>0.421686746987952</v>
      </c>
    </row>
    <row r="26" customFormat="false" ht="16.2" hidden="false" customHeight="false" outlineLevel="0" collapsed="false"/>
    <row r="27" customFormat="false" ht="15.6" hidden="false" customHeight="false" outlineLevel="0" collapsed="false">
      <c r="A27" s="55" t="s">
        <v>26</v>
      </c>
      <c r="B27" s="56"/>
      <c r="C27" s="57" t="s">
        <v>27</v>
      </c>
    </row>
    <row r="28" customFormat="false" ht="15.6" hidden="false" customHeight="false" outlineLevel="0" collapsed="false">
      <c r="A28" s="58" t="str">
        <f aca="false">Website!A2</f>
        <v>TruU Website &amp; Post login Features</v>
      </c>
      <c r="B28" s="37"/>
      <c r="C28" s="40"/>
    </row>
    <row r="29" customFormat="false" ht="15.6" hidden="false" customHeight="false" outlineLevel="0" collapsed="false">
      <c r="A29" s="58"/>
      <c r="B29" s="37"/>
      <c r="C29" s="40"/>
    </row>
    <row r="30" customFormat="false" ht="15.6" hidden="false" customHeight="false" outlineLevel="0" collapsed="false">
      <c r="A30" s="59" t="s">
        <v>3</v>
      </c>
      <c r="B30" s="37" t="n">
        <f aca="false">SUMIFS(Website!$C:$C,Website!$D:$D,DSR!A30)</f>
        <v>11</v>
      </c>
      <c r="C30" s="60" t="n">
        <f aca="false">B30/$B$33</f>
        <v>0.0709677419354839</v>
      </c>
    </row>
    <row r="31" customFormat="false" ht="15.6" hidden="false" customHeight="false" outlineLevel="0" collapsed="false">
      <c r="A31" s="59" t="s">
        <v>4</v>
      </c>
      <c r="B31" s="37" t="n">
        <f aca="false">SUMIFS(Website!$C:$C,Website!$D:$D,DSR!A31)</f>
        <v>48</v>
      </c>
      <c r="C31" s="60" t="n">
        <f aca="false">B31/$B$33</f>
        <v>0.309677419354839</v>
      </c>
    </row>
    <row r="32" customFormat="false" ht="15.6" hidden="false" customHeight="false" outlineLevel="0" collapsed="false">
      <c r="A32" s="59" t="s">
        <v>5</v>
      </c>
      <c r="B32" s="37" t="n">
        <f aca="false">SUMIFS(Website!$C:$C,Website!$D:$D,DSR!A32)</f>
        <v>96</v>
      </c>
      <c r="C32" s="60" t="n">
        <f aca="false">B32/$B$33</f>
        <v>0.619354838709677</v>
      </c>
    </row>
    <row r="33" customFormat="false" ht="16.2" hidden="false" customHeight="false" outlineLevel="0" collapsed="false">
      <c r="A33" s="61" t="s">
        <v>11</v>
      </c>
      <c r="B33" s="42" t="n">
        <f aca="false">SUM(B30:B32)</f>
        <v>155</v>
      </c>
      <c r="C33" s="62"/>
    </row>
    <row r="35" customFormat="false" ht="16.2" hidden="false" customHeight="false" outlineLevel="0" collapsed="false"/>
    <row r="36" customFormat="false" ht="15.6" hidden="false" customHeight="false" outlineLevel="0" collapsed="false">
      <c r="A36" s="55" t="s">
        <v>26</v>
      </c>
      <c r="B36" s="56"/>
      <c r="C36" s="57" t="s">
        <v>27</v>
      </c>
    </row>
    <row r="37" customFormat="false" ht="15.6" hidden="false" customHeight="false" outlineLevel="0" collapsed="false">
      <c r="A37" s="58" t="str">
        <f aca="false">'Admin Web App Features'!A2:J2</f>
        <v>Admin Web App</v>
      </c>
      <c r="B37" s="37"/>
      <c r="C37" s="40"/>
    </row>
    <row r="38" customFormat="false" ht="15.6" hidden="false" customHeight="false" outlineLevel="0" collapsed="false">
      <c r="A38" s="58"/>
      <c r="B38" s="37"/>
      <c r="C38" s="40"/>
    </row>
    <row r="39" customFormat="false" ht="15.6" hidden="false" customHeight="false" outlineLevel="0" collapsed="false">
      <c r="A39" s="59" t="s">
        <v>3</v>
      </c>
      <c r="B39" s="37" t="n">
        <f aca="false">SUMIFS('Admin Web App Features'!$C:$C,'Admin Web App Features'!$D:$D,DSR!A39)</f>
        <v>105</v>
      </c>
      <c r="C39" s="60" t="n">
        <f aca="false">B39/$B$42</f>
        <v>0.421686746987952</v>
      </c>
    </row>
    <row r="40" customFormat="false" ht="15.6" hidden="false" customHeight="false" outlineLevel="0" collapsed="false">
      <c r="A40" s="59" t="s">
        <v>4</v>
      </c>
      <c r="B40" s="37" t="n">
        <f aca="false">SUMIFS('Admin Web App Features'!$C:$C,'Admin Web App Features'!$D:$D,DSR!A40)</f>
        <v>46</v>
      </c>
      <c r="C40" s="60" t="n">
        <f aca="false">B40/$B$42</f>
        <v>0.184738955823293</v>
      </c>
    </row>
    <row r="41" customFormat="false" ht="16.2" hidden="false" customHeight="false" outlineLevel="0" collapsed="false">
      <c r="A41" s="59" t="s">
        <v>5</v>
      </c>
      <c r="B41" s="42" t="n">
        <f aca="false">SUMIFS('Admin Web App Features'!$C:$C,'Admin Web App Features'!$D:$D,DSR!A41)</f>
        <v>98</v>
      </c>
      <c r="C41" s="60" t="n">
        <f aca="false">B41/$B$42</f>
        <v>0.393574297188755</v>
      </c>
    </row>
    <row r="42" customFormat="false" ht="16.2" hidden="false" customHeight="false" outlineLevel="0" collapsed="false">
      <c r="A42" s="63" t="s">
        <v>11</v>
      </c>
      <c r="B42" s="64" t="n">
        <f aca="false">SUM(B39:B41)</f>
        <v>249</v>
      </c>
      <c r="C42" s="65"/>
    </row>
  </sheetData>
  <mergeCells count="6">
    <mergeCell ref="A1:E1"/>
    <mergeCell ref="A3:A8"/>
    <mergeCell ref="A11:A16"/>
    <mergeCell ref="A19:A24"/>
    <mergeCell ref="A28:A29"/>
    <mergeCell ref="A37:A38"/>
  </mergeCells>
  <conditionalFormatting sqref="E8:E10 E16">
    <cfRule type="dataBar" priority="2">
      <dataBar showValue="1" minLength="10" maxLength="90">
        <cfvo type="num" val="0"/>
        <cfvo type="num" val="1"/>
        <color rgb="FF63C384"/>
      </dataBar>
      <extLst>
        <ext xmlns:x14="http://schemas.microsoft.com/office/spreadsheetml/2009/9/main" uri="{B025F937-C7B1-47D3-B67F-A62EFF666E3E}">
          <x14:id>{9C4827DA-7162-4C5E-9E5A-59871E5B92A5}</x14:id>
        </ext>
      </extLst>
    </cfRule>
  </conditionalFormatting>
  <conditionalFormatting sqref="E24">
    <cfRule type="dataBar" priority="3">
      <dataBar showValue="1" minLength="10" maxLength="90">
        <cfvo type="num" val="0"/>
        <cfvo type="num" val="1"/>
        <color rgb="FF63C384"/>
      </dataBar>
      <extLst>
        <ext xmlns:x14="http://schemas.microsoft.com/office/spreadsheetml/2009/9/main" uri="{B025F937-C7B1-47D3-B67F-A62EFF666E3E}">
          <x14:id>{19E3302F-2C91-465D-B672-B92730E600E9}</x14:id>
        </ext>
      </extLst>
    </cfRule>
  </conditionalFormatting>
  <conditionalFormatting sqref="G8">
    <cfRule type="iconSet" priority="4">
      <iconSet iconSet="3TrafficLights1">
        <cfvo type="percent" val="0"/>
        <cfvo type="num" val="0.85"/>
        <cfvo type="num" val="0.95"/>
      </iconSet>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9C4827DA-7162-4C5E-9E5A-59871E5B92A5}">
            <x14:dataBar minLength="10" maxLength="90" axisPosition="automatic" gradient="true">
              <x14:cfvo type="num">
                <xm:f>0</xm:f>
              </x14:cfvo>
              <x14:cfvo type="num">
                <xm:f>1</xm:f>
              </x14:cfvo>
              <x14:negativeFillColor rgb="FFFF0000"/>
              <x14:axisColor rgb="FF000000"/>
            </x14:dataBar>
          </x14:cfRule>
          <xm:sqref>E8:E10 E16</xm:sqref>
        </x14:conditionalFormatting>
        <x14:conditionalFormatting xmlns:xm="http://schemas.microsoft.com/office/excel/2006/main">
          <x14:cfRule type="dataBar" id="{19E3302F-2C91-465D-B672-B92730E600E9}">
            <x14:dataBar minLength="10" maxLength="90" axisPosition="automatic" gradient="true">
              <x14:cfvo type="num">
                <xm:f>0</xm:f>
              </x14:cfvo>
              <x14:cfvo type="num">
                <xm:f>1</xm:f>
              </x14:cfvo>
              <x14:negativeFillColor rgb="FFFF0000"/>
              <x14:axisColor rgb="FF000000"/>
            </x14:dataBar>
          </x14:cfRule>
          <xm:sqref>E24</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pageSetUpPr fitToPage="false"/>
  </sheetPr>
  <dimension ref="A1:K46"/>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40" activeCellId="0" sqref="B40"/>
    </sheetView>
  </sheetViews>
  <sheetFormatPr defaultRowHeight="15.6" zeroHeight="false" outlineLevelRow="0" outlineLevelCol="0"/>
  <cols>
    <col collapsed="false" customWidth="true" hidden="false" outlineLevel="0" max="1" min="1" style="66" width="19.37"/>
    <col collapsed="false" customWidth="true" hidden="false" outlineLevel="0" max="2" min="2" style="26" width="11.63"/>
    <col collapsed="false" customWidth="true" hidden="false" outlineLevel="0" max="5" min="3" style="26" width="8.91"/>
    <col collapsed="false" customWidth="true" hidden="false" outlineLevel="0" max="1025" min="6" style="1" width="8.91"/>
  </cols>
  <sheetData>
    <row r="1" customFormat="false" ht="26.4" hidden="false" customHeight="true" outlineLevel="0" collapsed="false">
      <c r="A1" s="67" t="s">
        <v>28</v>
      </c>
      <c r="B1" s="67"/>
      <c r="C1" s="67"/>
      <c r="D1" s="67"/>
      <c r="E1" s="67"/>
    </row>
    <row r="2" customFormat="false" ht="16.2" hidden="false" customHeight="false" outlineLevel="0" collapsed="false"/>
    <row r="3" customFormat="false" ht="15.6" hidden="false" customHeight="false" outlineLevel="0" collapsed="false">
      <c r="A3" s="68" t="s">
        <v>14</v>
      </c>
      <c r="B3" s="69" t="n">
        <f aca="true">TODAY()</f>
        <v>44006</v>
      </c>
      <c r="C3" s="70"/>
      <c r="D3" s="70"/>
      <c r="E3" s="71"/>
    </row>
    <row r="4" customFormat="false" ht="16.2" hidden="false" customHeight="false" outlineLevel="0" collapsed="false">
      <c r="A4" s="72"/>
      <c r="B4" s="73"/>
      <c r="C4" s="73"/>
      <c r="D4" s="73"/>
      <c r="E4" s="74"/>
    </row>
    <row r="5" customFormat="false" ht="15.6" hidden="false" customHeight="false" outlineLevel="0" collapsed="false">
      <c r="A5" s="68" t="s">
        <v>2</v>
      </c>
      <c r="B5" s="75" t="s">
        <v>6</v>
      </c>
      <c r="C5" s="70"/>
      <c r="D5" s="70"/>
      <c r="E5" s="71"/>
    </row>
    <row r="6" s="79" customFormat="true" ht="15.6" hidden="false" customHeight="false" outlineLevel="0" collapsed="false">
      <c r="A6" s="76"/>
      <c r="B6" s="77" t="s">
        <v>29</v>
      </c>
      <c r="C6" s="77" t="s">
        <v>3</v>
      </c>
      <c r="D6" s="77" t="s">
        <v>4</v>
      </c>
      <c r="E6" s="78" t="s">
        <v>5</v>
      </c>
      <c r="H6" s="77"/>
      <c r="I6" s="77"/>
      <c r="J6" s="77"/>
      <c r="K6" s="78"/>
    </row>
    <row r="7" customFormat="false" ht="15.6" hidden="false" customHeight="false" outlineLevel="0" collapsed="false">
      <c r="A7" s="72"/>
      <c r="B7" s="73"/>
      <c r="C7" s="73"/>
      <c r="D7" s="73"/>
      <c r="E7" s="74"/>
    </row>
    <row r="8" customFormat="false" ht="31.2" hidden="false" customHeight="false" outlineLevel="0" collapsed="false">
      <c r="A8" s="72" t="str">
        <f aca="false">Website!A2</f>
        <v>TruU Website &amp; Post login Features</v>
      </c>
      <c r="B8" s="73" t="n">
        <f aca="false">SUMIFS(Website!$C:$C,Website!$E:$E,'Team Member'!B5)</f>
        <v>11</v>
      </c>
      <c r="C8" s="73" t="n">
        <f aca="false">SUMIFS(Website!$C:$C,Website!$E:$E,'Team Member'!$B$5,Website!$D:$D,'Team Member'!C6)</f>
        <v>11</v>
      </c>
      <c r="D8" s="73" t="n">
        <f aca="false">SUMIFS(Website!$C:$C,Website!$E:$E,'Team Member'!$B$5,Website!$D:$D,'Team Member'!D6)</f>
        <v>0</v>
      </c>
      <c r="E8" s="74" t="n">
        <f aca="false">SUMIFS(Website!$C:$C,Website!$E:$E,'Team Member'!$B$5,Website!$D:$D,'Team Member'!E6)</f>
        <v>0</v>
      </c>
    </row>
    <row r="9" customFormat="false" ht="15.6" hidden="false" customHeight="false" outlineLevel="0" collapsed="false">
      <c r="A9" s="72" t="str">
        <f aca="false">'Admin Web App Features'!A2:J2</f>
        <v>Admin Web App</v>
      </c>
      <c r="B9" s="73" t="n">
        <f aca="false">SUMIFS('Admin Web App Features'!$C:$C,'Admin Web App Features'!$E:$E,'Team Member'!B5)</f>
        <v>101</v>
      </c>
      <c r="C9" s="73" t="n">
        <f aca="false">SUMIFS('Admin Web App Features'!$C:$C,'Admin Web App Features'!$E:$E,'Team Member'!$B$5,'Admin Web App Features'!$D:$D,'Team Member'!C6)</f>
        <v>93</v>
      </c>
      <c r="D9" s="73" t="n">
        <f aca="false">SUMIFS('Admin Web App Features'!$C:$C,'Admin Web App Features'!$E:$E,'Team Member'!$B$5,'Admin Web App Features'!$D:$D,'Team Member'!D6)</f>
        <v>0</v>
      </c>
      <c r="E9" s="74" t="n">
        <f aca="false">SUMIFS('Admin Web App Features'!$C:$C,'Admin Web App Features'!$E:$E,'Team Member'!$B$5,'Admin Web App Features'!$D:$D,'Team Member'!E6)</f>
        <v>8</v>
      </c>
    </row>
    <row r="10" customFormat="false" ht="16.2" hidden="false" customHeight="false" outlineLevel="0" collapsed="false">
      <c r="A10" s="80" t="s">
        <v>30</v>
      </c>
      <c r="B10" s="81" t="n">
        <f aca="false">SUM(B8:B9)</f>
        <v>112</v>
      </c>
      <c r="C10" s="81" t="n">
        <f aca="false">SUM(C8:C9)</f>
        <v>104</v>
      </c>
      <c r="D10" s="81" t="n">
        <f aca="false">SUM(D8:D9)</f>
        <v>0</v>
      </c>
      <c r="E10" s="82" t="n">
        <f aca="false">SUM(E8:E9)</f>
        <v>8</v>
      </c>
    </row>
    <row r="11" customFormat="false" ht="15.6" hidden="false" customHeight="false" outlineLevel="0" collapsed="false">
      <c r="A11" s="83"/>
      <c r="B11" s="73"/>
      <c r="C11" s="73"/>
      <c r="D11" s="73"/>
      <c r="E11" s="73"/>
    </row>
    <row r="12" customFormat="false" ht="16.2" hidden="false" customHeight="false" outlineLevel="0" collapsed="false"/>
    <row r="13" customFormat="false" ht="31.2" hidden="false" customHeight="false" outlineLevel="0" collapsed="false">
      <c r="A13" s="68" t="s">
        <v>2</v>
      </c>
      <c r="B13" s="84" t="s">
        <v>7</v>
      </c>
      <c r="C13" s="70"/>
      <c r="D13" s="70"/>
      <c r="E13" s="71"/>
    </row>
    <row r="14" customFormat="false" ht="15.6" hidden="false" customHeight="false" outlineLevel="0" collapsed="false">
      <c r="A14" s="72"/>
      <c r="B14" s="73"/>
      <c r="C14" s="73"/>
      <c r="D14" s="73"/>
      <c r="E14" s="74"/>
    </row>
    <row r="15" customFormat="false" ht="15.6" hidden="false" customHeight="false" outlineLevel="0" collapsed="false">
      <c r="A15" s="76"/>
      <c r="B15" s="77" t="s">
        <v>29</v>
      </c>
      <c r="C15" s="77" t="s">
        <v>3</v>
      </c>
      <c r="D15" s="77" t="s">
        <v>4</v>
      </c>
      <c r="E15" s="78" t="s">
        <v>5</v>
      </c>
    </row>
    <row r="16" customFormat="false" ht="15.6" hidden="false" customHeight="false" outlineLevel="0" collapsed="false">
      <c r="A16" s="72"/>
      <c r="B16" s="73"/>
      <c r="C16" s="73"/>
      <c r="D16" s="73"/>
      <c r="E16" s="74"/>
    </row>
    <row r="17" customFormat="false" ht="31.2" hidden="false" customHeight="false" outlineLevel="0" collapsed="false">
      <c r="A17" s="72" t="str">
        <f aca="false">Website!A2</f>
        <v>TruU Website &amp; Post login Features</v>
      </c>
      <c r="B17" s="73" t="n">
        <f aca="false">SUMIFS(Website!$C:$C,Website!$E:$E,'Team Member'!B13)</f>
        <v>60</v>
      </c>
      <c r="C17" s="73" t="n">
        <f aca="false">SUMIFS(Website!$C:$C,Website!$E:$E,'Team Member'!B13,Website!$D:$D,'Team Member'!C15)</f>
        <v>0</v>
      </c>
      <c r="D17" s="73" t="n">
        <f aca="false">SUMIFS(Website!$C:$C,Website!$E:$E,'Team Member'!$B$13,Website!$D:$D,'Team Member'!D15)</f>
        <v>40</v>
      </c>
      <c r="E17" s="74" t="n">
        <f aca="false">SUMIFS(Website!$C:$C,Website!$E:$E,'Team Member'!$B$13,Website!$D:$D,'Team Member'!E15)</f>
        <v>20</v>
      </c>
    </row>
    <row r="18" customFormat="false" ht="16.2" hidden="false" customHeight="false" outlineLevel="0" collapsed="false">
      <c r="A18" s="80" t="str">
        <f aca="false">'Admin Web App Features'!A2:J2</f>
        <v>Admin Web App</v>
      </c>
      <c r="B18" s="81" t="n">
        <f aca="false">SUMIFS('Admin Web App Features'!$C:$C,'Admin Web App Features'!$E:$E,'Team Member'!B13)</f>
        <v>0</v>
      </c>
      <c r="C18" s="81" t="n">
        <f aca="false">SUMIFS('Admin Web App Features'!$C:$C,'Admin Web App Features'!$E:$E,'Team Member'!$B$13,'Admin Web App Features'!$D:$D,'Team Member'!C15)</f>
        <v>0</v>
      </c>
      <c r="D18" s="81" t="n">
        <f aca="false">SUMIFS('Admin Web App Features'!$C:$C,'Admin Web App Features'!$E:$E,'Team Member'!$B$13,'Admin Web App Features'!$D:$D,'Team Member'!D15)</f>
        <v>0</v>
      </c>
      <c r="E18" s="82" t="n">
        <f aca="false">SUMIFS('Admin Web App Features'!$C:$C,'Admin Web App Features'!$E:$E,'Team Member'!$B$13,'Admin Web App Features'!$D:$D,'Team Member'!E15)</f>
        <v>0</v>
      </c>
    </row>
    <row r="19" customFormat="false" ht="16.2" hidden="false" customHeight="false" outlineLevel="0" collapsed="false">
      <c r="A19" s="85" t="s">
        <v>30</v>
      </c>
      <c r="B19" s="86" t="n">
        <f aca="false">SUM(B17:B18)</f>
        <v>60</v>
      </c>
      <c r="C19" s="86" t="n">
        <f aca="false">SUM(C17:C18)</f>
        <v>0</v>
      </c>
      <c r="D19" s="86" t="n">
        <f aca="false">SUM(D17:D18)</f>
        <v>40</v>
      </c>
      <c r="E19" s="87" t="n">
        <f aca="false">SUM(E17:E18)</f>
        <v>20</v>
      </c>
    </row>
    <row r="20" customFormat="false" ht="16.2" hidden="false" customHeight="false" outlineLevel="0" collapsed="false"/>
    <row r="21" customFormat="false" ht="15.6" hidden="false" customHeight="false" outlineLevel="0" collapsed="false">
      <c r="A21" s="68" t="s">
        <v>2</v>
      </c>
      <c r="B21" s="84" t="s">
        <v>8</v>
      </c>
      <c r="C21" s="70"/>
      <c r="D21" s="70"/>
      <c r="E21" s="71"/>
    </row>
    <row r="22" customFormat="false" ht="15.6" hidden="false" customHeight="false" outlineLevel="0" collapsed="false">
      <c r="A22" s="72"/>
      <c r="B22" s="73"/>
      <c r="C22" s="73"/>
      <c r="D22" s="73"/>
      <c r="E22" s="74"/>
    </row>
    <row r="23" customFormat="false" ht="15.6" hidden="false" customHeight="false" outlineLevel="0" collapsed="false">
      <c r="A23" s="76"/>
      <c r="B23" s="77" t="s">
        <v>29</v>
      </c>
      <c r="C23" s="77" t="s">
        <v>3</v>
      </c>
      <c r="D23" s="77" t="s">
        <v>4</v>
      </c>
      <c r="E23" s="78" t="s">
        <v>5</v>
      </c>
    </row>
    <row r="24" customFormat="false" ht="15.6" hidden="false" customHeight="false" outlineLevel="0" collapsed="false">
      <c r="A24" s="72"/>
      <c r="B24" s="73"/>
      <c r="C24" s="73"/>
      <c r="D24" s="73"/>
      <c r="E24" s="74"/>
    </row>
    <row r="25" customFormat="false" ht="31.2" hidden="false" customHeight="false" outlineLevel="0" collapsed="false">
      <c r="A25" s="72" t="str">
        <f aca="false">Website!A2</f>
        <v>TruU Website &amp; Post login Features</v>
      </c>
      <c r="B25" s="73" t="n">
        <f aca="false">SUMIFS(Website!$C:$C,Website!$E:$E,'Team Member'!B21)</f>
        <v>48</v>
      </c>
      <c r="C25" s="73" t="n">
        <f aca="false">SUMIFS(Website!$C:$C,Website!$E:$E,'Team Member'!$B$21,Website!$D:$D,'Team Member'!C23)</f>
        <v>0</v>
      </c>
      <c r="D25" s="73" t="n">
        <f aca="false">SUMIFS(Website!$C:$C,Website!$E:$E,'Team Member'!$B$21,Website!$D:$D,'Team Member'!D23)</f>
        <v>8</v>
      </c>
      <c r="E25" s="74" t="n">
        <f aca="false">SUMIFS(Website!$C:$C,Website!$E:$E,'Team Member'!$B$21,Website!$D:$D,'Team Member'!E23)</f>
        <v>40</v>
      </c>
    </row>
    <row r="26" customFormat="false" ht="16.2" hidden="false" customHeight="false" outlineLevel="0" collapsed="false">
      <c r="A26" s="72" t="str">
        <f aca="false">'Admin Web App Features'!A2:J2</f>
        <v>Admin Web App</v>
      </c>
      <c r="B26" s="73" t="n">
        <f aca="false">SUMIFS('Admin Web App Features'!$C:$C,'Admin Web App Features'!$E:$E,'Team Member'!B21)</f>
        <v>88</v>
      </c>
      <c r="C26" s="73" t="n">
        <f aca="false">SUMIFS('Admin Web App Features'!$C:$C,'Admin Web App Features'!$E:$E,'Team Member'!$B$21,'Admin Web App Features'!$D:$D,'Team Member'!C23)</f>
        <v>12</v>
      </c>
      <c r="D26" s="73" t="n">
        <f aca="false">SUMIFS('Admin Web App Features'!$C:$C,'Admin Web App Features'!$E:$E,'Team Member'!$B$21,'Admin Web App Features'!$D:$D,'Team Member'!D23)</f>
        <v>10</v>
      </c>
      <c r="E26" s="74" t="n">
        <f aca="false">SUMIFS('Admin Web App Features'!$C:$C,'Admin Web App Features'!$E:$E,'Team Member'!$B$21,'Admin Web App Features'!$D:$D,'Team Member'!E23)</f>
        <v>66</v>
      </c>
    </row>
    <row r="27" customFormat="false" ht="16.2" hidden="false" customHeight="false" outlineLevel="0" collapsed="false">
      <c r="A27" s="85" t="s">
        <v>30</v>
      </c>
      <c r="B27" s="86" t="n">
        <f aca="false">SUM(B25:B26)</f>
        <v>136</v>
      </c>
      <c r="C27" s="86" t="n">
        <f aca="false">SUM(C25:C26)</f>
        <v>12</v>
      </c>
      <c r="D27" s="86" t="n">
        <f aca="false">SUM(D25:D26)</f>
        <v>18</v>
      </c>
      <c r="E27" s="87" t="n">
        <f aca="false">SUM(E25:E26)</f>
        <v>106</v>
      </c>
    </row>
    <row r="29" customFormat="false" ht="16.2" hidden="false" customHeight="false" outlineLevel="0" collapsed="false"/>
    <row r="30" customFormat="false" ht="31.2" hidden="false" customHeight="false" outlineLevel="0" collapsed="false">
      <c r="A30" s="68" t="s">
        <v>2</v>
      </c>
      <c r="B30" s="88" t="s">
        <v>9</v>
      </c>
      <c r="C30" s="70"/>
      <c r="D30" s="70"/>
      <c r="E30" s="71"/>
    </row>
    <row r="31" customFormat="false" ht="15.6" hidden="false" customHeight="false" outlineLevel="0" collapsed="false">
      <c r="A31" s="72"/>
      <c r="B31" s="73"/>
      <c r="C31" s="73"/>
      <c r="D31" s="73"/>
      <c r="E31" s="74"/>
    </row>
    <row r="32" customFormat="false" ht="15.6" hidden="false" customHeight="false" outlineLevel="0" collapsed="false">
      <c r="A32" s="76"/>
      <c r="B32" s="77" t="s">
        <v>29</v>
      </c>
      <c r="C32" s="77" t="s">
        <v>3</v>
      </c>
      <c r="D32" s="77" t="s">
        <v>4</v>
      </c>
      <c r="E32" s="78" t="s">
        <v>5</v>
      </c>
    </row>
    <row r="33" customFormat="false" ht="15.6" hidden="false" customHeight="false" outlineLevel="0" collapsed="false">
      <c r="A33" s="72"/>
      <c r="B33" s="73"/>
      <c r="C33" s="73"/>
      <c r="D33" s="73"/>
      <c r="E33" s="74"/>
    </row>
    <row r="34" customFormat="false" ht="31.2" hidden="false" customHeight="false" outlineLevel="0" collapsed="false">
      <c r="A34" s="72" t="str">
        <f aca="false">Website!A2</f>
        <v>TruU Website &amp; Post login Features</v>
      </c>
      <c r="B34" s="73" t="n">
        <f aca="false">SUMIFS(Website!$C:$C,Website!$E:$E,'Team Member'!B30)</f>
        <v>24</v>
      </c>
      <c r="C34" s="73" t="n">
        <f aca="false">SUMIFS(Website!$C:$C,Website!$E:$E,'Team Member'!$B$30,Website!$D:$D,'Team Member'!C32)</f>
        <v>0</v>
      </c>
      <c r="D34" s="73" t="n">
        <f aca="false">SUMIFS(Website!$C:$C,Website!$E:$E,'Team Member'!$B$30,Website!$D:$D,'Team Member'!D32)</f>
        <v>0</v>
      </c>
      <c r="E34" s="74" t="n">
        <f aca="false">SUMIFS(Website!$C:$C,Website!$E:$E,'Team Member'!$B$30,Website!$D:$D,'Team Member'!E32)</f>
        <v>24</v>
      </c>
    </row>
    <row r="35" customFormat="false" ht="16.2" hidden="false" customHeight="false" outlineLevel="0" collapsed="false">
      <c r="A35" s="72" t="str">
        <f aca="false">'Admin Web App Features'!A2:J2</f>
        <v>Admin Web App</v>
      </c>
      <c r="B35" s="73" t="n">
        <f aca="false">SUMIFS('Admin Web App Features'!$C:$C,'Admin Web App Features'!$E:$E,'Team Member'!B30)</f>
        <v>48</v>
      </c>
      <c r="C35" s="73" t="n">
        <f aca="false">SUMIFS('Admin Web App Features'!$C:$C,'Admin Web App Features'!$E:$E,'Team Member'!$B$30,'Admin Web App Features'!$D:$D,'Team Member'!C32)</f>
        <v>0</v>
      </c>
      <c r="D35" s="73" t="n">
        <f aca="false">SUMIFS('Admin Web App Features'!$C:$C,'Admin Web App Features'!$E:$E,'Team Member'!$B$30,'Admin Web App Features'!$D:$D,'Team Member'!D32)</f>
        <v>24</v>
      </c>
      <c r="E35" s="74" t="n">
        <f aca="false">SUMIFS('Admin Web App Features'!$C:$C,'Admin Web App Features'!$E:$E,'Team Member'!$B$30,'Admin Web App Features'!$D:$D,'Team Member'!E32)</f>
        <v>24</v>
      </c>
    </row>
    <row r="36" customFormat="false" ht="16.2" hidden="false" customHeight="false" outlineLevel="0" collapsed="false">
      <c r="A36" s="85" t="s">
        <v>30</v>
      </c>
      <c r="B36" s="86" t="n">
        <f aca="false">SUM(B34:B35)</f>
        <v>72</v>
      </c>
      <c r="C36" s="86" t="n">
        <f aca="false">SUM(C34:C35)</f>
        <v>0</v>
      </c>
      <c r="D36" s="86" t="n">
        <f aca="false">SUM(D34:D35)</f>
        <v>24</v>
      </c>
      <c r="E36" s="87" t="n">
        <f aca="false">SUM(E34:E35)</f>
        <v>48</v>
      </c>
    </row>
    <row r="39" customFormat="false" ht="16.2" hidden="false" customHeight="false" outlineLevel="0" collapsed="false"/>
    <row r="40" customFormat="false" ht="31.2" hidden="false" customHeight="false" outlineLevel="0" collapsed="false">
      <c r="A40" s="68" t="s">
        <v>2</v>
      </c>
      <c r="B40" s="88" t="s">
        <v>10</v>
      </c>
      <c r="C40" s="70"/>
      <c r="D40" s="70"/>
      <c r="E40" s="71"/>
    </row>
    <row r="41" customFormat="false" ht="15.6" hidden="false" customHeight="false" outlineLevel="0" collapsed="false">
      <c r="A41" s="72"/>
      <c r="B41" s="73"/>
      <c r="C41" s="73"/>
      <c r="D41" s="73"/>
      <c r="E41" s="74"/>
    </row>
    <row r="42" customFormat="false" ht="15.6" hidden="false" customHeight="false" outlineLevel="0" collapsed="false">
      <c r="A42" s="76"/>
      <c r="B42" s="77" t="s">
        <v>29</v>
      </c>
      <c r="C42" s="77" t="s">
        <v>3</v>
      </c>
      <c r="D42" s="77" t="s">
        <v>4</v>
      </c>
      <c r="E42" s="78" t="s">
        <v>5</v>
      </c>
    </row>
    <row r="43" customFormat="false" ht="15.6" hidden="false" customHeight="false" outlineLevel="0" collapsed="false">
      <c r="A43" s="72"/>
      <c r="B43" s="73"/>
      <c r="C43" s="73"/>
      <c r="D43" s="73"/>
      <c r="E43" s="74"/>
    </row>
    <row r="44" customFormat="false" ht="31.2" hidden="false" customHeight="false" outlineLevel="0" collapsed="false">
      <c r="A44" s="72" t="str">
        <f aca="false">Website!A2</f>
        <v>TruU Website &amp; Post login Features</v>
      </c>
      <c r="B44" s="73" t="n">
        <f aca="false">SUMIFS(Website!$C:$C,Website!$E:$E,'Team Member'!B40)</f>
        <v>12</v>
      </c>
      <c r="C44" s="73" t="n">
        <f aca="false">SUMIFS(Website!$C:$C,Website!$E:$E,'Team Member'!$B$40,Website!$D:$D,'Team Member'!C42)</f>
        <v>0</v>
      </c>
      <c r="D44" s="73" t="n">
        <f aca="false">SUMIFS(Website!$C:$C,Website!$E:$E,'Team Member'!$B$40,Website!$D:$D,'Team Member'!D42)</f>
        <v>0</v>
      </c>
      <c r="E44" s="74" t="n">
        <f aca="false">SUMIFS(Website!$C:$C,Website!$E:$E,'Team Member'!$B$40,Website!$D:$D,'Team Member'!E42)</f>
        <v>12</v>
      </c>
    </row>
    <row r="45" customFormat="false" ht="78.6" hidden="false" customHeight="false" outlineLevel="0" collapsed="false">
      <c r="A45" s="72" t="str">
        <f aca="false">'Admin Web App Features'!A1:J1</f>
        <v>iAssure International Technologies Pvt Ltd
www.iassureit.com  |  ashish.naik@iassureit.com  |  +91-99233 93733</v>
      </c>
      <c r="B45" s="73" t="n">
        <f aca="false">SUMIFS('Admin Web App Features'!$C:$C,'Admin Web App Features'!$E:$E,'Team Member'!B40)</f>
        <v>12</v>
      </c>
      <c r="C45" s="73" t="n">
        <f aca="false">SUMIFS('Admin Web App Features'!$C:$C,'Admin Web App Features'!$E:$E,'Team Member'!$B$40,'Admin Web App Features'!$D:$D,'Team Member'!C42)</f>
        <v>0</v>
      </c>
      <c r="D45" s="73" t="n">
        <f aca="false">SUMIFS('Admin Web App Features'!$C:$C,'Admin Web App Features'!$E:$E,'Team Member'!$B$40,'Admin Web App Features'!$D:$D,'Team Member'!D42)</f>
        <v>12</v>
      </c>
      <c r="E45" s="74" t="n">
        <f aca="false">SUMIFS('Admin Web App Features'!$C:$C,'Admin Web App Features'!$E:$E,'Team Member'!$B$40,'Admin Web App Features'!$D:$D,'Team Member'!E42)</f>
        <v>0</v>
      </c>
    </row>
    <row r="46" customFormat="false" ht="16.2" hidden="false" customHeight="false" outlineLevel="0" collapsed="false">
      <c r="A46" s="85" t="s">
        <v>30</v>
      </c>
      <c r="B46" s="86" t="n">
        <f aca="false">SUM(B44:B45)</f>
        <v>24</v>
      </c>
      <c r="C46" s="86" t="n">
        <f aca="false">SUM(C44:C45)</f>
        <v>0</v>
      </c>
      <c r="D46" s="86" t="n">
        <f aca="false">SUM(D44:D45)</f>
        <v>12</v>
      </c>
      <c r="E46" s="87" t="n">
        <f aca="false">SUM(E44:E45)</f>
        <v>12</v>
      </c>
    </row>
  </sheetData>
  <mergeCells count="1">
    <mergeCell ref="A1:E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05"/>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E47" activeCellId="0" sqref="E47"/>
    </sheetView>
  </sheetViews>
  <sheetFormatPr defaultRowHeight="15" zeroHeight="false" outlineLevelRow="0" outlineLevelCol="0"/>
  <cols>
    <col collapsed="false" customWidth="true" hidden="false" outlineLevel="0" max="1" min="1" style="0" width="57.91"/>
    <col collapsed="false" customWidth="true" hidden="false" outlineLevel="0" max="3" min="2" style="0" width="12.63"/>
    <col collapsed="false" customWidth="true" hidden="false" outlineLevel="0" max="4" min="4" style="0" width="16.17"/>
    <col collapsed="false" customWidth="true" hidden="false" outlineLevel="0" max="5" min="5" style="0" width="15.63"/>
    <col collapsed="false" customWidth="true" hidden="false" outlineLevel="0" max="6" min="6" style="0" width="15.46"/>
    <col collapsed="false" customWidth="true" hidden="false" outlineLevel="0" max="7" min="7" style="0" width="14.09"/>
    <col collapsed="false" customWidth="true" hidden="false" outlineLevel="0" max="8" min="8" style="0" width="15.46"/>
    <col collapsed="false" customWidth="true" hidden="false" outlineLevel="0" max="9" min="9" style="0" width="14.09"/>
    <col collapsed="false" customWidth="true" hidden="false" outlineLevel="0" max="10" min="10" style="0" width="19.54"/>
    <col collapsed="false" customWidth="true" hidden="false" outlineLevel="0" max="25" min="11" style="0" width="9"/>
    <col collapsed="false" customWidth="true" hidden="false" outlineLevel="0" max="1025" min="26" style="0" width="11.17"/>
  </cols>
  <sheetData>
    <row r="1" customFormat="false" ht="50.25" hidden="false" customHeight="true" outlineLevel="0" collapsed="false">
      <c r="A1" s="89" t="s">
        <v>31</v>
      </c>
      <c r="B1" s="89"/>
      <c r="C1" s="89"/>
      <c r="D1" s="89"/>
      <c r="E1" s="89"/>
      <c r="F1" s="89"/>
      <c r="G1" s="89"/>
      <c r="H1" s="89"/>
      <c r="I1" s="89"/>
      <c r="J1" s="90"/>
      <c r="K1" s="90"/>
      <c r="L1" s="90"/>
      <c r="M1" s="90"/>
      <c r="N1" s="90"/>
      <c r="O1" s="90"/>
      <c r="P1" s="90"/>
      <c r="Q1" s="90"/>
      <c r="R1" s="90"/>
      <c r="S1" s="90"/>
      <c r="T1" s="90"/>
      <c r="U1" s="90"/>
      <c r="V1" s="90"/>
      <c r="W1" s="90"/>
      <c r="X1" s="90"/>
      <c r="Y1" s="90"/>
    </row>
    <row r="2" customFormat="false" ht="45" hidden="false" customHeight="true" outlineLevel="0" collapsed="false">
      <c r="A2" s="91" t="s">
        <v>32</v>
      </c>
      <c r="B2" s="91"/>
      <c r="C2" s="91"/>
      <c r="D2" s="91"/>
      <c r="E2" s="91"/>
      <c r="F2" s="91"/>
      <c r="G2" s="91"/>
      <c r="H2" s="91"/>
      <c r="I2" s="91"/>
      <c r="J2" s="91"/>
      <c r="K2" s="90"/>
      <c r="L2" s="90"/>
      <c r="M2" s="90"/>
      <c r="N2" s="90"/>
      <c r="O2" s="90"/>
      <c r="P2" s="90"/>
      <c r="Q2" s="90"/>
      <c r="R2" s="90"/>
      <c r="S2" s="90"/>
      <c r="T2" s="90"/>
      <c r="U2" s="90"/>
      <c r="V2" s="90"/>
      <c r="W2" s="90"/>
      <c r="X2" s="90"/>
      <c r="Y2" s="90"/>
    </row>
    <row r="3" customFormat="false" ht="42.75" hidden="false" customHeight="true" outlineLevel="0" collapsed="false">
      <c r="A3" s="92" t="s">
        <v>33</v>
      </c>
      <c r="B3" s="93" t="s">
        <v>34</v>
      </c>
      <c r="C3" s="93" t="s">
        <v>35</v>
      </c>
      <c r="D3" s="93" t="s">
        <v>36</v>
      </c>
      <c r="E3" s="93" t="s">
        <v>37</v>
      </c>
      <c r="F3" s="93" t="s">
        <v>16</v>
      </c>
      <c r="G3" s="93" t="s">
        <v>38</v>
      </c>
      <c r="H3" s="93" t="s">
        <v>18</v>
      </c>
      <c r="I3" s="93" t="s">
        <v>39</v>
      </c>
      <c r="J3" s="93" t="s">
        <v>40</v>
      </c>
      <c r="K3" s="94"/>
      <c r="L3" s="94"/>
      <c r="M3" s="94"/>
      <c r="N3" s="94"/>
      <c r="O3" s="94"/>
      <c r="P3" s="94"/>
      <c r="Q3" s="94"/>
      <c r="R3" s="94"/>
      <c r="S3" s="94"/>
      <c r="T3" s="94"/>
      <c r="U3" s="94"/>
      <c r="V3" s="94"/>
      <c r="W3" s="94"/>
      <c r="X3" s="94"/>
      <c r="Y3" s="94"/>
    </row>
    <row r="4" customFormat="false" ht="30" hidden="false" customHeight="true" outlineLevel="0" collapsed="false">
      <c r="A4" s="95" t="s">
        <v>41</v>
      </c>
      <c r="B4" s="96"/>
      <c r="C4" s="96"/>
      <c r="D4" s="96"/>
      <c r="E4" s="96"/>
      <c r="F4" s="96"/>
      <c r="G4" s="96"/>
      <c r="H4" s="97"/>
      <c r="I4" s="96"/>
      <c r="J4" s="96"/>
      <c r="K4" s="94"/>
      <c r="L4" s="94"/>
      <c r="M4" s="94"/>
      <c r="N4" s="94"/>
      <c r="O4" s="94"/>
      <c r="P4" s="94"/>
      <c r="Q4" s="94"/>
      <c r="R4" s="94"/>
      <c r="S4" s="94"/>
      <c r="T4" s="94"/>
      <c r="U4" s="94"/>
      <c r="V4" s="94"/>
      <c r="W4" s="94"/>
      <c r="X4" s="94"/>
      <c r="Y4" s="94"/>
    </row>
    <row r="5" customFormat="false" ht="42" hidden="false" customHeight="true" outlineLevel="0" collapsed="false">
      <c r="A5" s="98" t="s">
        <v>42</v>
      </c>
      <c r="B5" s="99" t="n">
        <v>1</v>
      </c>
      <c r="C5" s="99" t="n">
        <v>4</v>
      </c>
      <c r="D5" s="100" t="s">
        <v>3</v>
      </c>
      <c r="E5" s="99" t="s">
        <v>6</v>
      </c>
      <c r="F5" s="101" t="n">
        <v>43983</v>
      </c>
      <c r="G5" s="101" t="n">
        <v>43983</v>
      </c>
      <c r="H5" s="101" t="n">
        <v>43983</v>
      </c>
      <c r="I5" s="101" t="n">
        <v>43983</v>
      </c>
      <c r="J5" s="99" t="str">
        <f aca="false">IF(I5&lt;=G5,"Met","Not Met")</f>
        <v>Met</v>
      </c>
      <c r="K5" s="90"/>
      <c r="L5" s="90"/>
      <c r="M5" s="90"/>
      <c r="N5" s="90"/>
      <c r="O5" s="90"/>
      <c r="P5" s="90"/>
      <c r="Q5" s="90"/>
      <c r="R5" s="90"/>
      <c r="S5" s="90"/>
      <c r="T5" s="90"/>
      <c r="U5" s="90"/>
      <c r="V5" s="90"/>
      <c r="W5" s="90"/>
      <c r="X5" s="90"/>
      <c r="Y5" s="90"/>
    </row>
    <row r="6" customFormat="false" ht="30" hidden="false" customHeight="true" outlineLevel="0" collapsed="false">
      <c r="A6" s="98" t="s">
        <v>43</v>
      </c>
      <c r="B6" s="99" t="n">
        <v>0.5</v>
      </c>
      <c r="C6" s="99" t="n">
        <v>2</v>
      </c>
      <c r="D6" s="100" t="s">
        <v>3</v>
      </c>
      <c r="E6" s="99" t="s">
        <v>6</v>
      </c>
      <c r="F6" s="101" t="n">
        <v>43983</v>
      </c>
      <c r="G6" s="101" t="n">
        <v>43983</v>
      </c>
      <c r="H6" s="101" t="n">
        <v>43983</v>
      </c>
      <c r="I6" s="101" t="n">
        <v>43983</v>
      </c>
      <c r="J6" s="99" t="str">
        <f aca="false">IF(I6&lt;=G6,"Met","Not Met")</f>
        <v>Met</v>
      </c>
      <c r="K6" s="90"/>
      <c r="L6" s="90"/>
      <c r="M6" s="90"/>
      <c r="N6" s="90"/>
      <c r="O6" s="90"/>
      <c r="P6" s="90"/>
      <c r="Q6" s="90"/>
      <c r="R6" s="90"/>
      <c r="S6" s="90"/>
      <c r="T6" s="90"/>
      <c r="U6" s="90"/>
      <c r="V6" s="90"/>
      <c r="W6" s="90"/>
      <c r="X6" s="90"/>
      <c r="Y6" s="90"/>
    </row>
    <row r="7" customFormat="false" ht="30" hidden="false" customHeight="true" outlineLevel="0" collapsed="false">
      <c r="A7" s="98" t="s">
        <v>44</v>
      </c>
      <c r="B7" s="99" t="n">
        <v>12</v>
      </c>
      <c r="C7" s="99" t="n">
        <v>3</v>
      </c>
      <c r="D7" s="100" t="s">
        <v>3</v>
      </c>
      <c r="E7" s="99" t="s">
        <v>6</v>
      </c>
      <c r="F7" s="101" t="n">
        <v>43983</v>
      </c>
      <c r="G7" s="101" t="n">
        <v>43983</v>
      </c>
      <c r="H7" s="101" t="n">
        <v>43983</v>
      </c>
      <c r="I7" s="101" t="n">
        <v>43983</v>
      </c>
      <c r="J7" s="99" t="str">
        <f aca="false">IF(I7&lt;=G7,"Met","Not Met")</f>
        <v>Met</v>
      </c>
      <c r="K7" s="90"/>
      <c r="L7" s="90"/>
      <c r="M7" s="90"/>
      <c r="N7" s="90"/>
      <c r="O7" s="90"/>
      <c r="P7" s="90"/>
      <c r="Q7" s="90"/>
      <c r="R7" s="90"/>
      <c r="S7" s="90"/>
      <c r="T7" s="90"/>
      <c r="U7" s="90"/>
      <c r="V7" s="90"/>
      <c r="W7" s="90"/>
      <c r="X7" s="90"/>
      <c r="Y7" s="90"/>
    </row>
    <row r="8" customFormat="false" ht="30" hidden="false" customHeight="true" outlineLevel="0" collapsed="false">
      <c r="A8" s="98" t="s">
        <v>45</v>
      </c>
      <c r="B8" s="99" t="n">
        <v>0.5</v>
      </c>
      <c r="C8" s="99" t="n">
        <v>2</v>
      </c>
      <c r="D8" s="100" t="s">
        <v>3</v>
      </c>
      <c r="E8" s="99" t="s">
        <v>6</v>
      </c>
      <c r="F8" s="101" t="n">
        <v>43983</v>
      </c>
      <c r="G8" s="101" t="n">
        <v>43983</v>
      </c>
      <c r="H8" s="101" t="n">
        <v>43983</v>
      </c>
      <c r="I8" s="101" t="n">
        <v>43983</v>
      </c>
      <c r="J8" s="99" t="str">
        <f aca="false">IF(I8&lt;=G8,"Met","Not Met")</f>
        <v>Met</v>
      </c>
      <c r="K8" s="90"/>
      <c r="L8" s="90"/>
      <c r="M8" s="90"/>
      <c r="N8" s="90"/>
      <c r="O8" s="90"/>
      <c r="P8" s="90"/>
      <c r="Q8" s="90"/>
      <c r="R8" s="90"/>
      <c r="S8" s="90"/>
      <c r="T8" s="90"/>
      <c r="U8" s="90"/>
      <c r="V8" s="90"/>
      <c r="W8" s="90"/>
      <c r="X8" s="90"/>
      <c r="Y8" s="90"/>
    </row>
    <row r="9" customFormat="false" ht="24" hidden="false" customHeight="true" outlineLevel="0" collapsed="false">
      <c r="A9" s="95" t="s">
        <v>46</v>
      </c>
      <c r="B9" s="96"/>
      <c r="C9" s="96"/>
      <c r="D9" s="96"/>
      <c r="E9" s="96"/>
      <c r="F9" s="96"/>
      <c r="G9" s="96"/>
      <c r="H9" s="96"/>
      <c r="I9" s="96"/>
      <c r="J9" s="96"/>
      <c r="K9" s="90"/>
      <c r="L9" s="90"/>
      <c r="M9" s="90"/>
      <c r="N9" s="90"/>
      <c r="O9" s="90"/>
      <c r="P9" s="90"/>
      <c r="Q9" s="90"/>
      <c r="R9" s="90"/>
      <c r="S9" s="90"/>
      <c r="T9" s="90"/>
      <c r="U9" s="90"/>
      <c r="V9" s="90"/>
      <c r="W9" s="90"/>
      <c r="X9" s="90"/>
      <c r="Y9" s="90"/>
    </row>
    <row r="10" customFormat="false" ht="30" hidden="false" customHeight="true" outlineLevel="0" collapsed="false">
      <c r="A10" s="102" t="s">
        <v>47</v>
      </c>
      <c r="B10" s="103" t="n">
        <v>2</v>
      </c>
      <c r="C10" s="103" t="n">
        <v>8</v>
      </c>
      <c r="D10" s="100" t="s">
        <v>4</v>
      </c>
      <c r="E10" s="99" t="s">
        <v>7</v>
      </c>
      <c r="F10" s="101" t="n">
        <v>43985</v>
      </c>
      <c r="G10" s="101" t="n">
        <v>43986</v>
      </c>
      <c r="H10" s="101" t="n">
        <v>43985</v>
      </c>
      <c r="I10" s="101" t="n">
        <v>43986</v>
      </c>
      <c r="J10" s="99" t="str">
        <f aca="false">IF(I10&lt;=G10,"Met","Not Met")</f>
        <v>Met</v>
      </c>
      <c r="K10" s="90"/>
      <c r="L10" s="90"/>
      <c r="M10" s="90"/>
      <c r="N10" s="90"/>
      <c r="O10" s="90"/>
      <c r="P10" s="90"/>
      <c r="Q10" s="90"/>
      <c r="R10" s="90"/>
      <c r="S10" s="90"/>
      <c r="T10" s="90"/>
      <c r="U10" s="90"/>
      <c r="V10" s="90"/>
      <c r="W10" s="90"/>
      <c r="X10" s="90"/>
      <c r="Y10" s="90"/>
    </row>
    <row r="11" customFormat="false" ht="30" hidden="false" customHeight="true" outlineLevel="0" collapsed="false">
      <c r="A11" s="104" t="s">
        <v>48</v>
      </c>
      <c r="B11" s="103" t="n">
        <v>2</v>
      </c>
      <c r="C11" s="103" t="n">
        <v>8</v>
      </c>
      <c r="D11" s="100" t="s">
        <v>5</v>
      </c>
      <c r="E11" s="99" t="s">
        <v>7</v>
      </c>
      <c r="F11" s="101" t="n">
        <v>43997</v>
      </c>
      <c r="G11" s="101" t="n">
        <v>43998</v>
      </c>
      <c r="H11" s="99"/>
      <c r="I11" s="99"/>
      <c r="J11" s="99"/>
      <c r="K11" s="90"/>
      <c r="L11" s="90"/>
      <c r="M11" s="90"/>
      <c r="N11" s="90"/>
      <c r="O11" s="90"/>
      <c r="P11" s="90"/>
      <c r="Q11" s="90"/>
      <c r="R11" s="90"/>
      <c r="S11" s="90"/>
      <c r="T11" s="90"/>
      <c r="U11" s="90"/>
      <c r="V11" s="90"/>
      <c r="W11" s="90"/>
      <c r="X11" s="90"/>
      <c r="Y11" s="90"/>
    </row>
    <row r="12" customFormat="false" ht="30" hidden="false" customHeight="true" outlineLevel="0" collapsed="false">
      <c r="A12" s="102" t="s">
        <v>49</v>
      </c>
      <c r="B12" s="103" t="n">
        <v>1</v>
      </c>
      <c r="C12" s="103" t="n">
        <v>4</v>
      </c>
      <c r="D12" s="100" t="s">
        <v>5</v>
      </c>
      <c r="E12" s="99" t="s">
        <v>7</v>
      </c>
      <c r="F12" s="101" t="n">
        <v>44004</v>
      </c>
      <c r="G12" s="101" t="n">
        <v>44004</v>
      </c>
      <c r="H12" s="101"/>
      <c r="I12" s="101"/>
      <c r="J12" s="99"/>
      <c r="K12" s="90"/>
      <c r="L12" s="90"/>
      <c r="M12" s="90"/>
      <c r="N12" s="90"/>
      <c r="O12" s="90"/>
      <c r="P12" s="90"/>
      <c r="Q12" s="90"/>
      <c r="R12" s="90"/>
      <c r="S12" s="90"/>
      <c r="T12" s="90"/>
      <c r="U12" s="90"/>
      <c r="V12" s="90"/>
      <c r="W12" s="90"/>
      <c r="X12" s="90"/>
      <c r="Y12" s="90"/>
    </row>
    <row r="13" customFormat="false" ht="30" hidden="false" customHeight="true" outlineLevel="0" collapsed="false">
      <c r="A13" s="104" t="s">
        <v>50</v>
      </c>
      <c r="B13" s="103" t="n">
        <v>1</v>
      </c>
      <c r="C13" s="103" t="n">
        <v>4</v>
      </c>
      <c r="D13" s="100" t="s">
        <v>5</v>
      </c>
      <c r="E13" s="99" t="s">
        <v>7</v>
      </c>
      <c r="F13" s="101" t="n">
        <v>44005</v>
      </c>
      <c r="G13" s="101" t="n">
        <v>44005</v>
      </c>
      <c r="H13" s="99"/>
      <c r="I13" s="99"/>
      <c r="J13" s="99"/>
      <c r="K13" s="90"/>
      <c r="L13" s="90"/>
      <c r="M13" s="90"/>
      <c r="N13" s="90"/>
      <c r="O13" s="90"/>
      <c r="P13" s="90"/>
      <c r="Q13" s="90"/>
      <c r="R13" s="90"/>
      <c r="S13" s="90"/>
      <c r="T13" s="90"/>
      <c r="U13" s="90"/>
      <c r="V13" s="90"/>
      <c r="W13" s="90"/>
      <c r="X13" s="90"/>
      <c r="Y13" s="90"/>
    </row>
    <row r="14" customFormat="false" ht="30" hidden="false" customHeight="true" outlineLevel="0" collapsed="false">
      <c r="A14" s="104" t="s">
        <v>51</v>
      </c>
      <c r="B14" s="103" t="n">
        <v>1</v>
      </c>
      <c r="C14" s="103" t="n">
        <v>4</v>
      </c>
      <c r="D14" s="100" t="s">
        <v>5</v>
      </c>
      <c r="E14" s="99" t="s">
        <v>7</v>
      </c>
      <c r="F14" s="101" t="n">
        <v>44006</v>
      </c>
      <c r="G14" s="101" t="n">
        <v>44006</v>
      </c>
      <c r="H14" s="99"/>
      <c r="I14" s="99"/>
      <c r="J14" s="99"/>
      <c r="K14" s="90"/>
      <c r="L14" s="90"/>
      <c r="M14" s="90"/>
      <c r="N14" s="90"/>
      <c r="O14" s="90"/>
      <c r="P14" s="90"/>
      <c r="Q14" s="90"/>
      <c r="R14" s="90"/>
      <c r="S14" s="90"/>
      <c r="T14" s="90"/>
      <c r="U14" s="90"/>
      <c r="V14" s="90"/>
      <c r="W14" s="90"/>
      <c r="X14" s="90"/>
      <c r="Y14" s="90"/>
    </row>
    <row r="15" customFormat="false" ht="30" hidden="false" customHeight="true" outlineLevel="0" collapsed="false">
      <c r="A15" s="95" t="s">
        <v>52</v>
      </c>
      <c r="B15" s="105"/>
      <c r="C15" s="105"/>
      <c r="D15" s="106"/>
      <c r="E15" s="106"/>
      <c r="F15" s="106"/>
      <c r="G15" s="106"/>
      <c r="H15" s="106"/>
      <c r="I15" s="106"/>
      <c r="J15" s="106"/>
      <c r="K15" s="90"/>
      <c r="L15" s="90"/>
      <c r="M15" s="90"/>
      <c r="N15" s="90"/>
      <c r="O15" s="90"/>
      <c r="P15" s="90"/>
      <c r="Q15" s="90"/>
      <c r="R15" s="90"/>
      <c r="S15" s="90"/>
      <c r="T15" s="90"/>
      <c r="U15" s="90"/>
      <c r="V15" s="90"/>
      <c r="W15" s="90"/>
      <c r="X15" s="90"/>
      <c r="Y15" s="90"/>
    </row>
    <row r="16" customFormat="false" ht="30" hidden="false" customHeight="true" outlineLevel="0" collapsed="false">
      <c r="A16" s="98" t="s">
        <v>53</v>
      </c>
      <c r="B16" s="103" t="n">
        <v>0.5</v>
      </c>
      <c r="C16" s="103" t="n">
        <v>2</v>
      </c>
      <c r="D16" s="107" t="s">
        <v>4</v>
      </c>
      <c r="E16" s="103" t="s">
        <v>8</v>
      </c>
      <c r="F16" s="101" t="n">
        <v>43986</v>
      </c>
      <c r="G16" s="101" t="n">
        <v>43986</v>
      </c>
      <c r="H16" s="101" t="n">
        <v>43986</v>
      </c>
      <c r="I16" s="101" t="n">
        <v>43986</v>
      </c>
      <c r="J16" s="99"/>
      <c r="K16" s="90"/>
      <c r="L16" s="90"/>
      <c r="M16" s="90"/>
      <c r="N16" s="90"/>
      <c r="O16" s="90"/>
      <c r="P16" s="90"/>
      <c r="Q16" s="90"/>
      <c r="R16" s="90"/>
      <c r="S16" s="90"/>
      <c r="T16" s="90"/>
      <c r="U16" s="90"/>
      <c r="V16" s="90"/>
      <c r="W16" s="90"/>
      <c r="X16" s="90"/>
      <c r="Y16" s="90"/>
    </row>
    <row r="17" customFormat="false" ht="30" hidden="false" customHeight="true" outlineLevel="0" collapsed="false">
      <c r="A17" s="98" t="s">
        <v>54</v>
      </c>
      <c r="B17" s="103" t="n">
        <v>0.5</v>
      </c>
      <c r="C17" s="103" t="n">
        <v>2</v>
      </c>
      <c r="D17" s="107" t="s">
        <v>4</v>
      </c>
      <c r="E17" s="103" t="s">
        <v>8</v>
      </c>
      <c r="F17" s="101" t="n">
        <v>43986</v>
      </c>
      <c r="G17" s="101" t="n">
        <v>43986</v>
      </c>
      <c r="H17" s="101" t="n">
        <v>43986</v>
      </c>
      <c r="I17" s="101" t="n">
        <v>43986</v>
      </c>
      <c r="J17" s="99"/>
      <c r="K17" s="90"/>
      <c r="L17" s="90"/>
      <c r="M17" s="90"/>
      <c r="N17" s="90"/>
      <c r="O17" s="90"/>
      <c r="P17" s="90"/>
      <c r="Q17" s="90"/>
      <c r="R17" s="90"/>
      <c r="S17" s="90"/>
      <c r="T17" s="90"/>
      <c r="U17" s="90"/>
      <c r="V17" s="90"/>
      <c r="W17" s="90"/>
      <c r="X17" s="90"/>
      <c r="Y17" s="90"/>
    </row>
    <row r="18" customFormat="false" ht="30" hidden="false" customHeight="true" outlineLevel="0" collapsed="false">
      <c r="A18" s="98" t="s">
        <v>55</v>
      </c>
      <c r="B18" s="103" t="n">
        <v>0.5</v>
      </c>
      <c r="C18" s="103" t="n">
        <v>2</v>
      </c>
      <c r="D18" s="107" t="s">
        <v>4</v>
      </c>
      <c r="E18" s="103" t="s">
        <v>8</v>
      </c>
      <c r="F18" s="101" t="n">
        <v>43987</v>
      </c>
      <c r="G18" s="101" t="n">
        <v>43987</v>
      </c>
      <c r="H18" s="101" t="n">
        <v>43987</v>
      </c>
      <c r="I18" s="101" t="n">
        <v>43987</v>
      </c>
      <c r="J18" s="99"/>
      <c r="K18" s="90"/>
      <c r="L18" s="90"/>
      <c r="M18" s="90"/>
      <c r="N18" s="90"/>
      <c r="O18" s="90"/>
      <c r="P18" s="90"/>
      <c r="Q18" s="90"/>
      <c r="R18" s="90"/>
      <c r="S18" s="90"/>
      <c r="T18" s="90"/>
      <c r="U18" s="90"/>
      <c r="V18" s="90"/>
      <c r="W18" s="90"/>
      <c r="X18" s="90"/>
      <c r="Y18" s="90"/>
    </row>
    <row r="19" customFormat="false" ht="30" hidden="false" customHeight="true" outlineLevel="0" collapsed="false">
      <c r="A19" s="98" t="s">
        <v>56</v>
      </c>
      <c r="B19" s="103" t="n">
        <v>0.5</v>
      </c>
      <c r="C19" s="103" t="n">
        <v>2</v>
      </c>
      <c r="D19" s="107" t="s">
        <v>4</v>
      </c>
      <c r="E19" s="103" t="s">
        <v>8</v>
      </c>
      <c r="F19" s="101" t="n">
        <v>43987</v>
      </c>
      <c r="G19" s="101" t="n">
        <v>43987</v>
      </c>
      <c r="H19" s="101" t="n">
        <v>43987</v>
      </c>
      <c r="I19" s="101" t="n">
        <v>43987</v>
      </c>
      <c r="J19" s="99"/>
      <c r="K19" s="90"/>
      <c r="L19" s="90"/>
      <c r="M19" s="90"/>
      <c r="N19" s="90"/>
      <c r="O19" s="90"/>
      <c r="P19" s="90"/>
      <c r="Q19" s="90"/>
      <c r="R19" s="90"/>
      <c r="S19" s="90"/>
      <c r="T19" s="90"/>
      <c r="U19" s="90"/>
      <c r="V19" s="90"/>
      <c r="W19" s="90"/>
      <c r="X19" s="90"/>
      <c r="Y19" s="90"/>
    </row>
    <row r="20" customFormat="false" ht="30" hidden="false" customHeight="true" outlineLevel="0" collapsed="false">
      <c r="A20" s="98" t="s">
        <v>57</v>
      </c>
      <c r="B20" s="103" t="n">
        <v>0.5</v>
      </c>
      <c r="C20" s="103" t="n">
        <v>2</v>
      </c>
      <c r="D20" s="100" t="s">
        <v>5</v>
      </c>
      <c r="E20" s="103" t="s">
        <v>8</v>
      </c>
      <c r="F20" s="108" t="n">
        <v>43994</v>
      </c>
      <c r="G20" s="108" t="n">
        <v>43994</v>
      </c>
      <c r="H20" s="101"/>
      <c r="I20" s="101"/>
      <c r="J20" s="99"/>
      <c r="K20" s="90"/>
      <c r="L20" s="90"/>
      <c r="M20" s="90"/>
      <c r="N20" s="90"/>
      <c r="O20" s="90"/>
      <c r="P20" s="90"/>
      <c r="Q20" s="90"/>
      <c r="R20" s="90"/>
      <c r="S20" s="90"/>
      <c r="T20" s="90"/>
      <c r="U20" s="90"/>
      <c r="V20" s="90"/>
      <c r="W20" s="90"/>
      <c r="X20" s="90"/>
      <c r="Y20" s="90"/>
    </row>
    <row r="21" customFormat="false" ht="30" hidden="false" customHeight="true" outlineLevel="0" collapsed="false">
      <c r="A21" s="98" t="s">
        <v>58</v>
      </c>
      <c r="B21" s="103" t="n">
        <v>0.5</v>
      </c>
      <c r="C21" s="103" t="n">
        <v>2</v>
      </c>
      <c r="D21" s="100" t="s">
        <v>5</v>
      </c>
      <c r="E21" s="103" t="s">
        <v>8</v>
      </c>
      <c r="F21" s="108" t="n">
        <v>43994</v>
      </c>
      <c r="G21" s="108" t="n">
        <v>43994</v>
      </c>
      <c r="H21" s="103"/>
      <c r="I21" s="103"/>
      <c r="J21" s="99"/>
      <c r="K21" s="90"/>
      <c r="L21" s="90"/>
      <c r="M21" s="90"/>
      <c r="N21" s="90"/>
      <c r="O21" s="90"/>
      <c r="P21" s="90"/>
      <c r="Q21" s="90"/>
      <c r="R21" s="90"/>
      <c r="S21" s="90"/>
      <c r="T21" s="90"/>
      <c r="U21" s="90"/>
      <c r="V21" s="90"/>
      <c r="W21" s="90"/>
      <c r="X21" s="90"/>
      <c r="Y21" s="90"/>
    </row>
    <row r="22" customFormat="false" ht="30" hidden="false" customHeight="true" outlineLevel="0" collapsed="false">
      <c r="A22" s="98" t="s">
        <v>59</v>
      </c>
      <c r="B22" s="103" t="n">
        <v>0.5</v>
      </c>
      <c r="C22" s="103" t="n">
        <v>2</v>
      </c>
      <c r="D22" s="100" t="s">
        <v>5</v>
      </c>
      <c r="E22" s="103" t="s">
        <v>8</v>
      </c>
      <c r="F22" s="108" t="n">
        <v>43997</v>
      </c>
      <c r="G22" s="108" t="n">
        <v>43997</v>
      </c>
      <c r="H22" s="103"/>
      <c r="I22" s="103"/>
      <c r="J22" s="99"/>
      <c r="K22" s="90"/>
      <c r="L22" s="90"/>
      <c r="M22" s="90"/>
      <c r="N22" s="90"/>
      <c r="O22" s="90"/>
      <c r="P22" s="90"/>
      <c r="Q22" s="90"/>
      <c r="R22" s="90"/>
      <c r="S22" s="90"/>
      <c r="T22" s="90"/>
      <c r="U22" s="90"/>
      <c r="V22" s="90"/>
      <c r="W22" s="90"/>
      <c r="X22" s="90"/>
      <c r="Y22" s="90"/>
    </row>
    <row r="23" customFormat="false" ht="30" hidden="false" customHeight="true" outlineLevel="0" collapsed="false">
      <c r="A23" s="98" t="s">
        <v>60</v>
      </c>
      <c r="B23" s="103" t="n">
        <v>0.5</v>
      </c>
      <c r="C23" s="103" t="n">
        <v>2</v>
      </c>
      <c r="D23" s="100" t="s">
        <v>5</v>
      </c>
      <c r="E23" s="103" t="s">
        <v>8</v>
      </c>
      <c r="F23" s="108" t="n">
        <v>43997</v>
      </c>
      <c r="G23" s="108" t="n">
        <v>43997</v>
      </c>
      <c r="H23" s="103"/>
      <c r="I23" s="103"/>
      <c r="J23" s="99"/>
      <c r="K23" s="90"/>
      <c r="L23" s="90"/>
      <c r="M23" s="90"/>
      <c r="N23" s="90"/>
      <c r="O23" s="90"/>
      <c r="P23" s="90"/>
      <c r="Q23" s="90"/>
      <c r="R23" s="90"/>
      <c r="S23" s="90"/>
      <c r="T23" s="90"/>
      <c r="U23" s="90"/>
      <c r="V23" s="90"/>
      <c r="W23" s="90"/>
      <c r="X23" s="90"/>
      <c r="Y23" s="90"/>
    </row>
    <row r="24" customFormat="false" ht="24" hidden="false" customHeight="true" outlineLevel="0" collapsed="false">
      <c r="A24" s="95" t="s">
        <v>61</v>
      </c>
      <c r="B24" s="109"/>
      <c r="C24" s="109"/>
      <c r="D24" s="109"/>
      <c r="E24" s="109"/>
      <c r="F24" s="109"/>
      <c r="G24" s="109"/>
      <c r="H24" s="109"/>
      <c r="I24" s="109"/>
      <c r="J24" s="109"/>
      <c r="K24" s="90"/>
      <c r="L24" s="90"/>
      <c r="M24" s="90"/>
      <c r="N24" s="90"/>
      <c r="O24" s="90"/>
      <c r="P24" s="90"/>
      <c r="Q24" s="90"/>
      <c r="R24" s="90"/>
      <c r="S24" s="90"/>
      <c r="T24" s="90"/>
      <c r="U24" s="90"/>
      <c r="V24" s="90"/>
      <c r="W24" s="90"/>
      <c r="X24" s="90"/>
      <c r="Y24" s="90"/>
    </row>
    <row r="25" s="110" customFormat="true" ht="24" hidden="false" customHeight="true" outlineLevel="0" collapsed="false">
      <c r="A25" s="98" t="s">
        <v>62</v>
      </c>
      <c r="B25" s="103" t="n">
        <v>0.5</v>
      </c>
      <c r="C25" s="103" t="n">
        <v>2</v>
      </c>
      <c r="D25" s="100" t="s">
        <v>5</v>
      </c>
      <c r="E25" s="103" t="s">
        <v>8</v>
      </c>
      <c r="F25" s="108" t="n">
        <v>43998</v>
      </c>
      <c r="G25" s="108" t="n">
        <v>43998</v>
      </c>
      <c r="H25" s="103"/>
      <c r="I25" s="103"/>
      <c r="J25" s="99"/>
      <c r="K25" s="90"/>
      <c r="L25" s="90"/>
      <c r="M25" s="90"/>
      <c r="N25" s="90"/>
      <c r="O25" s="90"/>
      <c r="P25" s="90"/>
      <c r="Q25" s="90"/>
      <c r="R25" s="90"/>
      <c r="S25" s="90"/>
      <c r="T25" s="90"/>
      <c r="U25" s="90"/>
      <c r="V25" s="90"/>
      <c r="W25" s="90"/>
      <c r="X25" s="90"/>
      <c r="Y25" s="90"/>
    </row>
    <row r="26" s="110" customFormat="true" ht="24" hidden="false" customHeight="true" outlineLevel="0" collapsed="false">
      <c r="A26" s="98" t="s">
        <v>63</v>
      </c>
      <c r="B26" s="103" t="n">
        <v>0.25</v>
      </c>
      <c r="C26" s="103" t="n">
        <v>1</v>
      </c>
      <c r="D26" s="100" t="s">
        <v>5</v>
      </c>
      <c r="E26" s="103" t="s">
        <v>8</v>
      </c>
      <c r="F26" s="108" t="n">
        <v>43998</v>
      </c>
      <c r="G26" s="108" t="n">
        <v>43998</v>
      </c>
      <c r="H26" s="103"/>
      <c r="I26" s="103"/>
      <c r="J26" s="99"/>
      <c r="K26" s="90"/>
      <c r="L26" s="90"/>
      <c r="M26" s="90"/>
      <c r="N26" s="90"/>
      <c r="O26" s="90"/>
      <c r="P26" s="90"/>
      <c r="Q26" s="90"/>
      <c r="R26" s="90"/>
      <c r="S26" s="90"/>
      <c r="T26" s="90"/>
      <c r="U26" s="90"/>
      <c r="V26" s="90"/>
      <c r="W26" s="90"/>
      <c r="X26" s="90"/>
      <c r="Y26" s="90"/>
    </row>
    <row r="27" s="110" customFormat="true" ht="24" hidden="false" customHeight="true" outlineLevel="0" collapsed="false">
      <c r="A27" s="98" t="s">
        <v>64</v>
      </c>
      <c r="B27" s="103" t="n">
        <v>0.25</v>
      </c>
      <c r="C27" s="103" t="n">
        <v>1</v>
      </c>
      <c r="D27" s="100" t="s">
        <v>5</v>
      </c>
      <c r="E27" s="103" t="s">
        <v>8</v>
      </c>
      <c r="F27" s="108" t="n">
        <v>43998</v>
      </c>
      <c r="G27" s="108" t="n">
        <v>43998</v>
      </c>
      <c r="H27" s="103"/>
      <c r="I27" s="103"/>
      <c r="J27" s="99"/>
      <c r="K27" s="90"/>
      <c r="L27" s="90"/>
      <c r="M27" s="90"/>
      <c r="N27" s="90"/>
      <c r="O27" s="90"/>
      <c r="P27" s="90"/>
      <c r="Q27" s="90"/>
      <c r="R27" s="90"/>
      <c r="S27" s="90"/>
      <c r="T27" s="90"/>
      <c r="U27" s="90"/>
      <c r="V27" s="90"/>
      <c r="W27" s="90"/>
      <c r="X27" s="90"/>
      <c r="Y27" s="90"/>
    </row>
    <row r="28" s="110" customFormat="true" ht="24" hidden="false" customHeight="true" outlineLevel="0" collapsed="false">
      <c r="A28" s="98" t="s">
        <v>65</v>
      </c>
      <c r="B28" s="103" t="n">
        <v>0.5</v>
      </c>
      <c r="C28" s="103" t="n">
        <v>2</v>
      </c>
      <c r="D28" s="100" t="s">
        <v>5</v>
      </c>
      <c r="E28" s="103" t="s">
        <v>8</v>
      </c>
      <c r="F28" s="108" t="n">
        <v>43999</v>
      </c>
      <c r="G28" s="108" t="n">
        <v>43999</v>
      </c>
      <c r="H28" s="103"/>
      <c r="I28" s="103"/>
      <c r="J28" s="99"/>
      <c r="K28" s="90"/>
      <c r="L28" s="90"/>
      <c r="M28" s="90"/>
      <c r="N28" s="90"/>
      <c r="O28" s="90"/>
      <c r="P28" s="90"/>
      <c r="Q28" s="90"/>
      <c r="R28" s="90"/>
      <c r="S28" s="90"/>
      <c r="T28" s="90"/>
      <c r="U28" s="90"/>
      <c r="V28" s="90"/>
      <c r="W28" s="90"/>
      <c r="X28" s="90"/>
      <c r="Y28" s="90"/>
    </row>
    <row r="29" s="110" customFormat="true" ht="24" hidden="false" customHeight="true" outlineLevel="0" collapsed="false">
      <c r="A29" s="98" t="s">
        <v>66</v>
      </c>
      <c r="B29" s="103" t="n">
        <v>0.5</v>
      </c>
      <c r="C29" s="103" t="n">
        <v>2</v>
      </c>
      <c r="D29" s="100" t="s">
        <v>5</v>
      </c>
      <c r="E29" s="103" t="s">
        <v>8</v>
      </c>
      <c r="F29" s="108" t="n">
        <v>43999</v>
      </c>
      <c r="G29" s="108" t="n">
        <v>43999</v>
      </c>
      <c r="H29" s="103"/>
      <c r="I29" s="103"/>
      <c r="J29" s="99"/>
      <c r="K29" s="90"/>
      <c r="L29" s="90"/>
      <c r="M29" s="90"/>
      <c r="N29" s="90"/>
      <c r="O29" s="90"/>
      <c r="P29" s="90"/>
      <c r="Q29" s="90"/>
      <c r="R29" s="90"/>
      <c r="S29" s="90"/>
      <c r="T29" s="90"/>
      <c r="U29" s="90"/>
      <c r="V29" s="90"/>
      <c r="W29" s="90"/>
      <c r="X29" s="90"/>
      <c r="Y29" s="90"/>
    </row>
    <row r="30" s="110" customFormat="true" ht="24" hidden="false" customHeight="true" outlineLevel="0" collapsed="false">
      <c r="A30" s="98" t="s">
        <v>67</v>
      </c>
      <c r="B30" s="103" t="n">
        <v>0.5</v>
      </c>
      <c r="C30" s="103" t="n">
        <v>2</v>
      </c>
      <c r="D30" s="100" t="s">
        <v>5</v>
      </c>
      <c r="E30" s="103" t="s">
        <v>8</v>
      </c>
      <c r="F30" s="108" t="n">
        <v>44000</v>
      </c>
      <c r="G30" s="108" t="n">
        <v>44000</v>
      </c>
      <c r="H30" s="103"/>
      <c r="I30" s="103"/>
      <c r="J30" s="99"/>
      <c r="K30" s="90"/>
      <c r="L30" s="90"/>
      <c r="M30" s="90"/>
      <c r="N30" s="90"/>
      <c r="O30" s="90"/>
      <c r="P30" s="90"/>
      <c r="Q30" s="90"/>
      <c r="R30" s="90"/>
      <c r="S30" s="90"/>
      <c r="T30" s="90"/>
      <c r="U30" s="90"/>
      <c r="V30" s="90"/>
      <c r="W30" s="90"/>
      <c r="X30" s="90"/>
      <c r="Y30" s="90"/>
    </row>
    <row r="31" s="110" customFormat="true" ht="24" hidden="false" customHeight="true" outlineLevel="0" collapsed="false">
      <c r="A31" s="98" t="s">
        <v>68</v>
      </c>
      <c r="B31" s="103" t="n">
        <v>0.5</v>
      </c>
      <c r="C31" s="103" t="n">
        <v>2</v>
      </c>
      <c r="D31" s="100" t="s">
        <v>5</v>
      </c>
      <c r="E31" s="103" t="s">
        <v>8</v>
      </c>
      <c r="F31" s="108" t="n">
        <v>44000</v>
      </c>
      <c r="G31" s="108" t="n">
        <v>44000</v>
      </c>
      <c r="H31" s="103"/>
      <c r="I31" s="103"/>
      <c r="J31" s="99"/>
      <c r="K31" s="90"/>
      <c r="L31" s="90"/>
      <c r="M31" s="90"/>
      <c r="N31" s="90"/>
      <c r="O31" s="90"/>
      <c r="P31" s="90"/>
      <c r="Q31" s="90"/>
      <c r="R31" s="90"/>
      <c r="S31" s="90"/>
      <c r="T31" s="90"/>
      <c r="U31" s="90"/>
      <c r="V31" s="90"/>
      <c r="W31" s="90"/>
      <c r="X31" s="90"/>
      <c r="Y31" s="90"/>
    </row>
    <row r="32" s="110" customFormat="true" ht="24" hidden="false" customHeight="true" outlineLevel="0" collapsed="false">
      <c r="A32" s="98" t="s">
        <v>69</v>
      </c>
      <c r="B32" s="103" t="n">
        <v>0.5</v>
      </c>
      <c r="C32" s="103" t="n">
        <v>2</v>
      </c>
      <c r="D32" s="100" t="s">
        <v>5</v>
      </c>
      <c r="E32" s="103" t="s">
        <v>8</v>
      </c>
      <c r="F32" s="108" t="n">
        <v>44001</v>
      </c>
      <c r="G32" s="108" t="n">
        <v>44001</v>
      </c>
      <c r="H32" s="103"/>
      <c r="I32" s="103"/>
      <c r="J32" s="99"/>
      <c r="K32" s="90"/>
      <c r="L32" s="90"/>
      <c r="M32" s="90"/>
      <c r="N32" s="90"/>
      <c r="O32" s="90"/>
      <c r="P32" s="90"/>
      <c r="Q32" s="90"/>
      <c r="R32" s="90"/>
      <c r="S32" s="90"/>
      <c r="T32" s="90"/>
      <c r="U32" s="90"/>
      <c r="V32" s="90"/>
      <c r="W32" s="90"/>
      <c r="X32" s="90"/>
      <c r="Y32" s="90"/>
    </row>
    <row r="33" s="110" customFormat="true" ht="24" hidden="false" customHeight="true" outlineLevel="0" collapsed="false">
      <c r="A33" s="98" t="s">
        <v>70</v>
      </c>
      <c r="B33" s="103" t="n">
        <v>0.5</v>
      </c>
      <c r="C33" s="103" t="n">
        <v>2</v>
      </c>
      <c r="D33" s="100" t="s">
        <v>5</v>
      </c>
      <c r="E33" s="103" t="s">
        <v>8</v>
      </c>
      <c r="F33" s="108" t="n">
        <v>44001</v>
      </c>
      <c r="G33" s="108" t="n">
        <v>44001</v>
      </c>
      <c r="H33" s="103"/>
      <c r="I33" s="103"/>
      <c r="J33" s="99"/>
      <c r="K33" s="90"/>
      <c r="L33" s="90"/>
      <c r="M33" s="90"/>
      <c r="N33" s="90"/>
      <c r="O33" s="90"/>
      <c r="P33" s="90"/>
      <c r="Q33" s="90"/>
      <c r="R33" s="90"/>
      <c r="S33" s="90"/>
      <c r="T33" s="90"/>
      <c r="U33" s="90"/>
      <c r="V33" s="90"/>
      <c r="W33" s="90"/>
      <c r="X33" s="90"/>
      <c r="Y33" s="90"/>
    </row>
    <row r="34" s="110" customFormat="true" ht="24" hidden="false" customHeight="true" outlineLevel="0" collapsed="false">
      <c r="A34" s="98" t="s">
        <v>71</v>
      </c>
      <c r="B34" s="103" t="n">
        <v>0.25</v>
      </c>
      <c r="C34" s="103" t="n">
        <v>1</v>
      </c>
      <c r="D34" s="100" t="s">
        <v>5</v>
      </c>
      <c r="E34" s="103" t="s">
        <v>8</v>
      </c>
      <c r="F34" s="108" t="n">
        <v>44004</v>
      </c>
      <c r="G34" s="108" t="n">
        <v>44004</v>
      </c>
      <c r="H34" s="103"/>
      <c r="I34" s="103"/>
      <c r="J34" s="99"/>
      <c r="K34" s="90"/>
      <c r="L34" s="90"/>
      <c r="M34" s="90"/>
      <c r="N34" s="90"/>
      <c r="O34" s="90"/>
      <c r="P34" s="90"/>
      <c r="Q34" s="90"/>
      <c r="R34" s="90"/>
      <c r="S34" s="90"/>
      <c r="T34" s="90"/>
      <c r="U34" s="90"/>
      <c r="V34" s="90"/>
      <c r="W34" s="90"/>
      <c r="X34" s="90"/>
      <c r="Y34" s="90"/>
    </row>
    <row r="35" s="110" customFormat="true" ht="24" hidden="false" customHeight="true" outlineLevel="0" collapsed="false">
      <c r="A35" s="98" t="s">
        <v>72</v>
      </c>
      <c r="B35" s="103" t="n">
        <v>0.25</v>
      </c>
      <c r="C35" s="103" t="n">
        <v>1</v>
      </c>
      <c r="D35" s="100" t="s">
        <v>5</v>
      </c>
      <c r="E35" s="103" t="s">
        <v>8</v>
      </c>
      <c r="F35" s="108" t="n">
        <v>44004</v>
      </c>
      <c r="G35" s="108" t="n">
        <v>44004</v>
      </c>
      <c r="H35" s="103"/>
      <c r="I35" s="103"/>
      <c r="J35" s="99"/>
      <c r="K35" s="90"/>
      <c r="L35" s="90"/>
      <c r="M35" s="90"/>
      <c r="N35" s="90"/>
      <c r="O35" s="90"/>
      <c r="P35" s="90"/>
      <c r="Q35" s="90"/>
      <c r="R35" s="90"/>
      <c r="S35" s="90"/>
      <c r="T35" s="90"/>
      <c r="U35" s="90"/>
      <c r="V35" s="90"/>
      <c r="W35" s="90"/>
      <c r="X35" s="90"/>
      <c r="Y35" s="90"/>
    </row>
    <row r="36" s="110" customFormat="true" ht="24" hidden="false" customHeight="true" outlineLevel="0" collapsed="false">
      <c r="A36" s="98"/>
      <c r="B36" s="103"/>
      <c r="C36" s="103"/>
      <c r="D36" s="103"/>
      <c r="E36" s="103"/>
      <c r="F36" s="103"/>
      <c r="G36" s="103"/>
      <c r="H36" s="103"/>
      <c r="I36" s="103"/>
      <c r="J36" s="99"/>
      <c r="K36" s="90"/>
      <c r="L36" s="90"/>
      <c r="M36" s="90"/>
      <c r="N36" s="90"/>
      <c r="O36" s="90"/>
      <c r="P36" s="90"/>
      <c r="Q36" s="90"/>
      <c r="R36" s="90"/>
      <c r="S36" s="90"/>
      <c r="T36" s="90"/>
      <c r="U36" s="90"/>
      <c r="V36" s="90"/>
      <c r="W36" s="90"/>
      <c r="X36" s="90"/>
      <c r="Y36" s="90"/>
    </row>
    <row r="37" customFormat="false" ht="39.6" hidden="false" customHeight="false" outlineLevel="0" collapsed="false">
      <c r="A37" s="102" t="s">
        <v>73</v>
      </c>
      <c r="B37" s="103" t="n">
        <v>1</v>
      </c>
      <c r="C37" s="103" t="n">
        <v>4</v>
      </c>
      <c r="D37" s="100" t="s">
        <v>5</v>
      </c>
      <c r="E37" s="99" t="s">
        <v>8</v>
      </c>
      <c r="F37" s="108" t="n">
        <v>44008</v>
      </c>
      <c r="G37" s="108" t="n">
        <v>44008</v>
      </c>
      <c r="H37" s="103"/>
      <c r="I37" s="103"/>
      <c r="J37" s="99"/>
      <c r="K37" s="90"/>
      <c r="L37" s="90"/>
      <c r="M37" s="90"/>
      <c r="N37" s="90"/>
      <c r="O37" s="90"/>
      <c r="P37" s="90"/>
      <c r="Q37" s="90"/>
      <c r="R37" s="90"/>
      <c r="S37" s="90"/>
      <c r="T37" s="90"/>
      <c r="U37" s="90"/>
      <c r="V37" s="90"/>
      <c r="W37" s="90"/>
      <c r="X37" s="90"/>
      <c r="Y37" s="90"/>
    </row>
    <row r="38" customFormat="false" ht="105.6" hidden="false" customHeight="false" outlineLevel="0" collapsed="false">
      <c r="A38" s="111" t="s">
        <v>74</v>
      </c>
      <c r="B38" s="103" t="n">
        <v>2</v>
      </c>
      <c r="C38" s="103" t="n">
        <v>8</v>
      </c>
      <c r="D38" s="100" t="s">
        <v>5</v>
      </c>
      <c r="E38" s="99" t="s">
        <v>8</v>
      </c>
      <c r="F38" s="108" t="n">
        <v>44011</v>
      </c>
      <c r="G38" s="108" t="n">
        <v>44012</v>
      </c>
      <c r="H38" s="112"/>
      <c r="I38" s="112"/>
      <c r="J38" s="99"/>
      <c r="K38" s="90"/>
      <c r="L38" s="90"/>
      <c r="M38" s="90"/>
      <c r="N38" s="90"/>
      <c r="O38" s="90"/>
      <c r="P38" s="90"/>
      <c r="Q38" s="90"/>
      <c r="R38" s="90"/>
      <c r="S38" s="90"/>
      <c r="T38" s="90"/>
      <c r="U38" s="90"/>
      <c r="V38" s="90"/>
      <c r="W38" s="90"/>
      <c r="X38" s="90"/>
      <c r="Y38" s="90"/>
    </row>
    <row r="39" customFormat="false" ht="24" hidden="false" customHeight="true" outlineLevel="0" collapsed="false">
      <c r="A39" s="95" t="s">
        <v>75</v>
      </c>
      <c r="B39" s="113"/>
      <c r="C39" s="113"/>
      <c r="D39" s="113"/>
      <c r="E39" s="113"/>
      <c r="F39" s="113"/>
      <c r="G39" s="113"/>
      <c r="H39" s="113"/>
      <c r="I39" s="113"/>
      <c r="J39" s="113"/>
      <c r="K39" s="90"/>
      <c r="L39" s="90"/>
      <c r="M39" s="90"/>
      <c r="N39" s="90"/>
      <c r="O39" s="90"/>
      <c r="P39" s="90"/>
      <c r="Q39" s="90"/>
      <c r="R39" s="90"/>
      <c r="S39" s="90"/>
      <c r="T39" s="90"/>
      <c r="U39" s="90"/>
      <c r="V39" s="90"/>
      <c r="W39" s="90"/>
      <c r="X39" s="90"/>
      <c r="Y39" s="90"/>
    </row>
    <row r="40" customFormat="false" ht="45.75" hidden="false" customHeight="true" outlineLevel="0" collapsed="false">
      <c r="A40" s="102" t="s">
        <v>76</v>
      </c>
      <c r="B40" s="103" t="n">
        <v>1</v>
      </c>
      <c r="C40" s="103" t="n">
        <v>4</v>
      </c>
      <c r="D40" s="114" t="s">
        <v>4</v>
      </c>
      <c r="E40" s="99" t="s">
        <v>7</v>
      </c>
      <c r="F40" s="108" t="n">
        <v>43984</v>
      </c>
      <c r="G40" s="108" t="n">
        <v>44004</v>
      </c>
      <c r="H40" s="99"/>
      <c r="I40" s="99"/>
      <c r="J40" s="99"/>
      <c r="K40" s="90"/>
      <c r="L40" s="90"/>
      <c r="M40" s="90"/>
      <c r="N40" s="90"/>
      <c r="O40" s="90"/>
      <c r="P40" s="90"/>
      <c r="Q40" s="90"/>
      <c r="R40" s="90"/>
      <c r="S40" s="90"/>
      <c r="T40" s="90"/>
      <c r="U40" s="90"/>
      <c r="V40" s="90"/>
      <c r="W40" s="90"/>
      <c r="X40" s="90"/>
      <c r="Y40" s="90"/>
    </row>
    <row r="41" customFormat="false" ht="24" hidden="false" customHeight="true" outlineLevel="0" collapsed="false">
      <c r="A41" s="102" t="s">
        <v>77</v>
      </c>
      <c r="B41" s="103" t="n">
        <v>1</v>
      </c>
      <c r="C41" s="103" t="n">
        <v>4</v>
      </c>
      <c r="D41" s="114" t="s">
        <v>4</v>
      </c>
      <c r="E41" s="99" t="s">
        <v>7</v>
      </c>
      <c r="F41" s="108" t="n">
        <v>44005</v>
      </c>
      <c r="G41" s="108" t="n">
        <v>44005</v>
      </c>
      <c r="H41" s="99"/>
      <c r="I41" s="99"/>
      <c r="J41" s="99"/>
      <c r="K41" s="90"/>
      <c r="L41" s="90"/>
      <c r="M41" s="90"/>
      <c r="N41" s="90"/>
      <c r="O41" s="90"/>
      <c r="P41" s="90"/>
      <c r="Q41" s="90"/>
      <c r="R41" s="90"/>
      <c r="S41" s="90"/>
      <c r="T41" s="90"/>
      <c r="U41" s="90"/>
      <c r="V41" s="90"/>
      <c r="W41" s="90"/>
      <c r="X41" s="90"/>
      <c r="Y41" s="90"/>
    </row>
    <row r="42" customFormat="false" ht="24" hidden="false" customHeight="true" outlineLevel="0" collapsed="false">
      <c r="A42" s="95" t="s">
        <v>78</v>
      </c>
      <c r="B42" s="96"/>
      <c r="C42" s="96"/>
      <c r="D42" s="96"/>
      <c r="E42" s="96"/>
      <c r="F42" s="96"/>
      <c r="G42" s="96"/>
      <c r="H42" s="96"/>
      <c r="I42" s="96"/>
      <c r="J42" s="96"/>
      <c r="K42" s="90"/>
      <c r="L42" s="90"/>
      <c r="M42" s="90"/>
      <c r="N42" s="90"/>
      <c r="O42" s="90"/>
      <c r="P42" s="90"/>
      <c r="Q42" s="90"/>
      <c r="R42" s="90"/>
      <c r="S42" s="90"/>
      <c r="T42" s="90"/>
      <c r="U42" s="90"/>
      <c r="V42" s="90"/>
      <c r="W42" s="90"/>
      <c r="X42" s="90"/>
      <c r="Y42" s="90"/>
    </row>
    <row r="43" s="110" customFormat="true" ht="24" hidden="false" customHeight="true" outlineLevel="0" collapsed="false">
      <c r="A43" s="98" t="s">
        <v>79</v>
      </c>
      <c r="B43" s="103" t="n">
        <v>0.5</v>
      </c>
      <c r="C43" s="103" t="n">
        <v>2</v>
      </c>
      <c r="D43" s="100" t="s">
        <v>5</v>
      </c>
      <c r="E43" s="103" t="s">
        <v>8</v>
      </c>
      <c r="F43" s="108" t="n">
        <v>44004</v>
      </c>
      <c r="G43" s="108" t="n">
        <v>44004</v>
      </c>
      <c r="H43" s="103"/>
      <c r="I43" s="103"/>
      <c r="J43" s="99"/>
      <c r="K43" s="90"/>
      <c r="L43" s="90"/>
      <c r="M43" s="90"/>
      <c r="N43" s="90"/>
      <c r="O43" s="90"/>
      <c r="P43" s="90"/>
      <c r="Q43" s="90"/>
      <c r="R43" s="90"/>
      <c r="S43" s="90"/>
      <c r="T43" s="90"/>
      <c r="U43" s="90"/>
      <c r="V43" s="90"/>
      <c r="W43" s="90"/>
      <c r="X43" s="90"/>
      <c r="Y43" s="90"/>
    </row>
    <row r="44" customFormat="false" ht="24" hidden="false" customHeight="true" outlineLevel="0" collapsed="false">
      <c r="A44" s="95" t="s">
        <v>80</v>
      </c>
      <c r="B44" s="96"/>
      <c r="C44" s="96"/>
      <c r="D44" s="96"/>
      <c r="E44" s="96"/>
      <c r="F44" s="96"/>
      <c r="G44" s="96"/>
      <c r="H44" s="96"/>
      <c r="I44" s="96"/>
      <c r="J44" s="96"/>
      <c r="K44" s="90"/>
      <c r="L44" s="90"/>
      <c r="M44" s="90"/>
      <c r="N44" s="90"/>
      <c r="O44" s="90"/>
      <c r="P44" s="90"/>
      <c r="Q44" s="90"/>
      <c r="R44" s="90"/>
      <c r="S44" s="90"/>
      <c r="T44" s="90"/>
      <c r="U44" s="90"/>
      <c r="V44" s="90"/>
      <c r="W44" s="90"/>
      <c r="X44" s="90"/>
      <c r="Y44" s="90"/>
    </row>
    <row r="45" customFormat="false" ht="24" hidden="false" customHeight="true" outlineLevel="0" collapsed="false">
      <c r="A45" s="104" t="s">
        <v>81</v>
      </c>
      <c r="B45" s="103" t="n">
        <v>1</v>
      </c>
      <c r="C45" s="103" t="n">
        <v>12</v>
      </c>
      <c r="D45" s="114" t="s">
        <v>4</v>
      </c>
      <c r="E45" s="99" t="s">
        <v>7</v>
      </c>
      <c r="F45" s="101" t="n">
        <v>44007</v>
      </c>
      <c r="G45" s="101" t="n">
        <v>44007</v>
      </c>
      <c r="H45" s="99"/>
      <c r="I45" s="99"/>
      <c r="J45" s="99"/>
      <c r="K45" s="90"/>
      <c r="L45" s="90"/>
      <c r="M45" s="90"/>
      <c r="N45" s="90"/>
      <c r="O45" s="90"/>
      <c r="P45" s="90"/>
      <c r="Q45" s="90"/>
      <c r="R45" s="90"/>
      <c r="S45" s="90"/>
      <c r="T45" s="90"/>
      <c r="U45" s="90"/>
      <c r="V45" s="90"/>
      <c r="W45" s="90"/>
      <c r="X45" s="90"/>
      <c r="Y45" s="90"/>
    </row>
    <row r="46" customFormat="false" ht="24" hidden="false" customHeight="true" outlineLevel="0" collapsed="false">
      <c r="A46" s="104" t="s">
        <v>82</v>
      </c>
      <c r="B46" s="103" t="n">
        <v>1</v>
      </c>
      <c r="C46" s="103" t="n">
        <v>12</v>
      </c>
      <c r="D46" s="114" t="s">
        <v>4</v>
      </c>
      <c r="E46" s="115" t="s">
        <v>7</v>
      </c>
      <c r="F46" s="101" t="n">
        <v>44008</v>
      </c>
      <c r="G46" s="101" t="n">
        <v>44008</v>
      </c>
      <c r="H46" s="115"/>
      <c r="I46" s="115"/>
      <c r="J46" s="99"/>
      <c r="K46" s="90"/>
      <c r="L46" s="90"/>
      <c r="M46" s="90"/>
      <c r="N46" s="90"/>
      <c r="O46" s="90"/>
      <c r="P46" s="90"/>
      <c r="Q46" s="90"/>
      <c r="R46" s="90"/>
      <c r="S46" s="90"/>
      <c r="T46" s="90"/>
      <c r="U46" s="90"/>
      <c r="V46" s="90"/>
      <c r="W46" s="90"/>
      <c r="X46" s="90"/>
      <c r="Y46" s="90"/>
    </row>
    <row r="47" customFormat="false" ht="30" hidden="false" customHeight="true" outlineLevel="0" collapsed="false">
      <c r="A47" s="116" t="s">
        <v>83</v>
      </c>
      <c r="B47" s="117" t="n">
        <v>3</v>
      </c>
      <c r="C47" s="117" t="n">
        <v>12</v>
      </c>
      <c r="D47" s="100" t="s">
        <v>5</v>
      </c>
      <c r="E47" s="103" t="s">
        <v>10</v>
      </c>
      <c r="F47" s="103"/>
      <c r="G47" s="103"/>
      <c r="H47" s="103"/>
      <c r="I47" s="103"/>
      <c r="J47" s="99"/>
      <c r="K47" s="90"/>
      <c r="L47" s="90"/>
      <c r="M47" s="90"/>
      <c r="N47" s="90"/>
      <c r="O47" s="90"/>
      <c r="P47" s="90"/>
      <c r="Q47" s="90"/>
      <c r="R47" s="90"/>
      <c r="S47" s="90"/>
      <c r="T47" s="90"/>
      <c r="U47" s="90"/>
      <c r="V47" s="90"/>
      <c r="W47" s="90"/>
      <c r="X47" s="90"/>
      <c r="Y47" s="90"/>
    </row>
    <row r="48" customFormat="false" ht="30" hidden="false" customHeight="true" outlineLevel="0" collapsed="false">
      <c r="A48" s="116" t="s">
        <v>84</v>
      </c>
      <c r="B48" s="117" t="n">
        <v>3</v>
      </c>
      <c r="C48" s="117" t="n">
        <v>12</v>
      </c>
      <c r="D48" s="100" t="s">
        <v>5</v>
      </c>
      <c r="E48" s="103" t="s">
        <v>9</v>
      </c>
      <c r="F48" s="112"/>
      <c r="G48" s="101"/>
      <c r="H48" s="112"/>
      <c r="I48" s="112"/>
      <c r="J48" s="99"/>
      <c r="K48" s="90"/>
      <c r="L48" s="90"/>
      <c r="M48" s="90"/>
      <c r="N48" s="90"/>
      <c r="O48" s="90"/>
      <c r="P48" s="90"/>
      <c r="Q48" s="90"/>
      <c r="R48" s="90"/>
      <c r="S48" s="90"/>
      <c r="T48" s="90"/>
      <c r="U48" s="90"/>
      <c r="V48" s="90"/>
      <c r="W48" s="90"/>
      <c r="X48" s="90"/>
      <c r="Y48" s="90"/>
    </row>
    <row r="49" customFormat="false" ht="30" hidden="false" customHeight="true" outlineLevel="0" collapsed="false">
      <c r="A49" s="116" t="s">
        <v>85</v>
      </c>
      <c r="B49" s="117" t="n">
        <v>3</v>
      </c>
      <c r="C49" s="117" t="n">
        <v>12</v>
      </c>
      <c r="D49" s="100" t="s">
        <v>5</v>
      </c>
      <c r="E49" s="103" t="s">
        <v>9</v>
      </c>
      <c r="F49" s="103"/>
      <c r="G49" s="101"/>
      <c r="H49" s="103"/>
      <c r="I49" s="103"/>
      <c r="J49" s="99"/>
      <c r="K49" s="90"/>
      <c r="L49" s="90"/>
      <c r="M49" s="90"/>
      <c r="N49" s="90"/>
      <c r="O49" s="90"/>
      <c r="P49" s="90"/>
      <c r="Q49" s="90"/>
      <c r="R49" s="90"/>
      <c r="S49" s="90"/>
      <c r="T49" s="90"/>
      <c r="U49" s="90"/>
      <c r="V49" s="90"/>
      <c r="W49" s="90"/>
      <c r="X49" s="90"/>
      <c r="Y49" s="90"/>
    </row>
    <row r="50" customFormat="false" ht="42" hidden="false" customHeight="true" outlineLevel="0" collapsed="false">
      <c r="A50" s="118" t="s">
        <v>86</v>
      </c>
      <c r="B50" s="119" t="n">
        <f aca="false">SUM(B9:B49)</f>
        <v>32</v>
      </c>
      <c r="C50" s="119"/>
      <c r="D50" s="119"/>
      <c r="E50" s="119"/>
      <c r="F50" s="119"/>
      <c r="G50" s="119"/>
      <c r="H50" s="119"/>
      <c r="I50" s="119"/>
      <c r="J50" s="119"/>
      <c r="K50" s="90"/>
      <c r="L50" s="90"/>
      <c r="M50" s="90"/>
      <c r="N50" s="90"/>
      <c r="O50" s="90"/>
      <c r="P50" s="90"/>
      <c r="Q50" s="90"/>
      <c r="R50" s="90"/>
      <c r="S50" s="90"/>
      <c r="T50" s="90"/>
      <c r="U50" s="90"/>
      <c r="V50" s="90"/>
      <c r="W50" s="90"/>
      <c r="X50" s="90"/>
      <c r="Y50" s="90"/>
    </row>
    <row r="51" customFormat="false" ht="17.25" hidden="false" customHeight="true" outlineLevel="0" collapsed="false">
      <c r="A51" s="120"/>
      <c r="B51" s="121"/>
      <c r="C51" s="121"/>
      <c r="D51" s="122"/>
      <c r="E51" s="122"/>
      <c r="F51" s="122"/>
      <c r="G51" s="122"/>
      <c r="H51" s="122"/>
      <c r="I51" s="122"/>
      <c r="J51" s="90"/>
      <c r="K51" s="90"/>
      <c r="L51" s="90"/>
      <c r="M51" s="90"/>
      <c r="N51" s="90"/>
      <c r="O51" s="90"/>
      <c r="P51" s="90"/>
      <c r="Q51" s="90"/>
      <c r="R51" s="90"/>
      <c r="S51" s="90"/>
      <c r="T51" s="90"/>
      <c r="U51" s="90"/>
      <c r="V51" s="90"/>
      <c r="W51" s="90"/>
      <c r="X51" s="90"/>
      <c r="Y51" s="90"/>
    </row>
    <row r="52" customFormat="false" ht="17.25" hidden="false" customHeight="true" outlineLevel="0" collapsed="false">
      <c r="A52" s="120"/>
      <c r="B52" s="121"/>
      <c r="C52" s="121"/>
      <c r="D52" s="123"/>
      <c r="E52" s="123"/>
      <c r="F52" s="123"/>
      <c r="G52" s="123"/>
      <c r="H52" s="123"/>
      <c r="I52" s="123"/>
      <c r="J52" s="90"/>
      <c r="K52" s="90"/>
      <c r="L52" s="90"/>
      <c r="M52" s="90"/>
      <c r="N52" s="90"/>
      <c r="O52" s="90"/>
      <c r="P52" s="90"/>
      <c r="Q52" s="90"/>
      <c r="R52" s="90"/>
      <c r="S52" s="90"/>
      <c r="T52" s="90"/>
      <c r="U52" s="90"/>
      <c r="V52" s="90"/>
      <c r="W52" s="90"/>
      <c r="X52" s="90"/>
      <c r="Y52" s="90"/>
    </row>
    <row r="53" customFormat="false" ht="17.25" hidden="false" customHeight="true" outlineLevel="0" collapsed="false">
      <c r="A53" s="120"/>
      <c r="B53" s="121"/>
      <c r="C53" s="121"/>
      <c r="D53" s="122"/>
      <c r="E53" s="122"/>
      <c r="F53" s="122"/>
      <c r="G53" s="122"/>
      <c r="H53" s="122"/>
      <c r="I53" s="122"/>
      <c r="J53" s="90"/>
      <c r="K53" s="90"/>
      <c r="L53" s="90"/>
      <c r="M53" s="90"/>
      <c r="N53" s="90"/>
      <c r="O53" s="90"/>
      <c r="P53" s="90"/>
      <c r="Q53" s="90"/>
      <c r="R53" s="90"/>
      <c r="S53" s="90"/>
      <c r="T53" s="90"/>
      <c r="U53" s="90"/>
      <c r="V53" s="90"/>
      <c r="W53" s="90"/>
      <c r="X53" s="90"/>
      <c r="Y53" s="90"/>
    </row>
    <row r="54" customFormat="false" ht="17.25" hidden="false" customHeight="true" outlineLevel="0" collapsed="false">
      <c r="A54" s="120"/>
      <c r="B54" s="121"/>
      <c r="C54" s="121"/>
      <c r="D54" s="122"/>
      <c r="E54" s="122"/>
      <c r="F54" s="122"/>
      <c r="G54" s="122"/>
      <c r="H54" s="122"/>
      <c r="I54" s="122"/>
      <c r="J54" s="90"/>
      <c r="K54" s="90"/>
      <c r="L54" s="90"/>
      <c r="M54" s="90"/>
      <c r="N54" s="90"/>
      <c r="O54" s="90"/>
      <c r="P54" s="90"/>
      <c r="Q54" s="90"/>
      <c r="R54" s="90"/>
      <c r="S54" s="90"/>
      <c r="T54" s="90"/>
      <c r="U54" s="90"/>
      <c r="V54" s="90"/>
      <c r="W54" s="90"/>
      <c r="X54" s="90"/>
      <c r="Y54" s="90"/>
    </row>
    <row r="55" customFormat="false" ht="17.25" hidden="false" customHeight="true" outlineLevel="0" collapsed="false">
      <c r="A55" s="120"/>
      <c r="B55" s="121"/>
      <c r="C55" s="121"/>
      <c r="D55" s="122"/>
      <c r="E55" s="122"/>
      <c r="F55" s="122"/>
      <c r="G55" s="122"/>
      <c r="H55" s="122"/>
      <c r="I55" s="122"/>
      <c r="J55" s="90"/>
      <c r="K55" s="90"/>
      <c r="L55" s="90"/>
      <c r="M55" s="90"/>
      <c r="N55" s="90"/>
      <c r="O55" s="90"/>
      <c r="P55" s="90"/>
      <c r="Q55" s="90"/>
      <c r="R55" s="90"/>
      <c r="S55" s="90"/>
      <c r="T55" s="90"/>
      <c r="U55" s="90"/>
      <c r="V55" s="90"/>
      <c r="W55" s="90"/>
      <c r="X55" s="90"/>
      <c r="Y55" s="90"/>
    </row>
    <row r="56" customFormat="false" ht="17.25" hidden="false" customHeight="true" outlineLevel="0" collapsed="false">
      <c r="A56" s="120"/>
      <c r="B56" s="121"/>
      <c r="C56" s="121"/>
      <c r="D56" s="124"/>
      <c r="E56" s="124"/>
      <c r="F56" s="124"/>
      <c r="G56" s="124"/>
      <c r="H56" s="124"/>
      <c r="I56" s="124"/>
      <c r="J56" s="90"/>
      <c r="K56" s="90"/>
      <c r="L56" s="90"/>
      <c r="M56" s="90"/>
      <c r="N56" s="90"/>
      <c r="O56" s="90"/>
      <c r="P56" s="90"/>
      <c r="Q56" s="90"/>
      <c r="R56" s="90"/>
      <c r="S56" s="90"/>
      <c r="T56" s="90"/>
      <c r="U56" s="90"/>
      <c r="V56" s="90"/>
      <c r="W56" s="90"/>
      <c r="X56" s="90"/>
      <c r="Y56" s="90"/>
    </row>
    <row r="57" customFormat="false" ht="17.25" hidden="false" customHeight="true" outlineLevel="0" collapsed="false">
      <c r="A57" s="120"/>
      <c r="B57" s="121"/>
      <c r="C57" s="121"/>
      <c r="D57" s="122"/>
      <c r="E57" s="122"/>
      <c r="F57" s="122"/>
      <c r="G57" s="122"/>
      <c r="H57" s="122"/>
      <c r="I57" s="122"/>
      <c r="J57" s="90"/>
      <c r="K57" s="90"/>
      <c r="L57" s="90"/>
      <c r="M57" s="90"/>
      <c r="N57" s="90"/>
      <c r="O57" s="90"/>
      <c r="P57" s="90"/>
      <c r="Q57" s="90"/>
      <c r="R57" s="90"/>
      <c r="S57" s="90"/>
      <c r="T57" s="90"/>
      <c r="U57" s="90"/>
      <c r="V57" s="90"/>
      <c r="W57" s="90"/>
      <c r="X57" s="90"/>
      <c r="Y57" s="90"/>
    </row>
    <row r="58" customFormat="false" ht="17.25" hidden="false" customHeight="true" outlineLevel="0" collapsed="false">
      <c r="A58" s="120"/>
      <c r="B58" s="121"/>
      <c r="C58" s="121"/>
      <c r="D58" s="122"/>
      <c r="E58" s="122"/>
      <c r="F58" s="122"/>
      <c r="G58" s="122"/>
      <c r="H58" s="122"/>
      <c r="I58" s="122"/>
      <c r="J58" s="90"/>
      <c r="K58" s="90"/>
      <c r="L58" s="90"/>
      <c r="M58" s="90"/>
      <c r="N58" s="90"/>
      <c r="O58" s="90"/>
      <c r="P58" s="90"/>
      <c r="Q58" s="90"/>
      <c r="R58" s="90"/>
      <c r="S58" s="90"/>
      <c r="T58" s="90"/>
      <c r="U58" s="90"/>
      <c r="V58" s="90"/>
      <c r="W58" s="90"/>
      <c r="X58" s="90"/>
      <c r="Y58" s="90"/>
    </row>
    <row r="59" customFormat="false" ht="17.25" hidden="false" customHeight="true" outlineLevel="0" collapsed="false">
      <c r="A59" s="120"/>
      <c r="B59" s="121"/>
      <c r="C59" s="121"/>
      <c r="D59" s="122"/>
      <c r="E59" s="122"/>
      <c r="F59" s="122"/>
      <c r="G59" s="122"/>
      <c r="H59" s="122"/>
      <c r="I59" s="122"/>
      <c r="J59" s="90"/>
      <c r="K59" s="90"/>
      <c r="L59" s="90"/>
      <c r="M59" s="90"/>
      <c r="N59" s="90"/>
      <c r="O59" s="90"/>
      <c r="P59" s="90"/>
      <c r="Q59" s="90"/>
      <c r="R59" s="90"/>
      <c r="S59" s="90"/>
      <c r="T59" s="90"/>
      <c r="U59" s="90"/>
      <c r="V59" s="90"/>
      <c r="W59" s="90"/>
      <c r="X59" s="90"/>
      <c r="Y59" s="90"/>
    </row>
    <row r="60" customFormat="false" ht="17.25" hidden="false" customHeight="true" outlineLevel="0" collapsed="false">
      <c r="A60" s="120"/>
      <c r="B60" s="121"/>
      <c r="C60" s="121"/>
      <c r="D60" s="122"/>
      <c r="E60" s="122"/>
      <c r="F60" s="122"/>
      <c r="G60" s="122"/>
      <c r="H60" s="122"/>
      <c r="I60" s="122"/>
      <c r="J60" s="90"/>
      <c r="K60" s="90"/>
      <c r="L60" s="90"/>
      <c r="M60" s="90"/>
      <c r="N60" s="90"/>
      <c r="O60" s="90"/>
      <c r="P60" s="90"/>
      <c r="Q60" s="90"/>
      <c r="R60" s="90"/>
      <c r="S60" s="90"/>
      <c r="T60" s="90"/>
      <c r="U60" s="90"/>
      <c r="V60" s="90"/>
      <c r="W60" s="90"/>
      <c r="X60" s="90"/>
      <c r="Y60" s="90"/>
    </row>
    <row r="61" customFormat="false" ht="17.25" hidden="false" customHeight="true" outlineLevel="0" collapsed="false">
      <c r="A61" s="120"/>
      <c r="B61" s="121"/>
      <c r="C61" s="121"/>
      <c r="D61" s="122"/>
      <c r="E61" s="122"/>
      <c r="F61" s="122"/>
      <c r="G61" s="122"/>
      <c r="H61" s="122"/>
      <c r="I61" s="122"/>
      <c r="J61" s="90"/>
      <c r="K61" s="90"/>
      <c r="L61" s="90"/>
      <c r="M61" s="90"/>
      <c r="N61" s="90"/>
      <c r="O61" s="90"/>
      <c r="P61" s="90"/>
      <c r="Q61" s="90"/>
      <c r="R61" s="90"/>
      <c r="S61" s="90"/>
      <c r="T61" s="90"/>
      <c r="U61" s="90"/>
      <c r="V61" s="90"/>
      <c r="W61" s="90"/>
      <c r="X61" s="90"/>
      <c r="Y61" s="90"/>
    </row>
    <row r="62" customFormat="false" ht="17.25" hidden="false" customHeight="true" outlineLevel="0" collapsed="false">
      <c r="A62" s="120"/>
      <c r="B62" s="121"/>
      <c r="C62" s="121"/>
      <c r="D62" s="122"/>
      <c r="E62" s="122"/>
      <c r="F62" s="122"/>
      <c r="G62" s="122"/>
      <c r="H62" s="122"/>
      <c r="I62" s="122"/>
      <c r="J62" s="90"/>
      <c r="K62" s="90"/>
      <c r="L62" s="90"/>
      <c r="M62" s="90"/>
      <c r="N62" s="90"/>
      <c r="O62" s="90"/>
      <c r="P62" s="90"/>
      <c r="Q62" s="90"/>
      <c r="R62" s="90"/>
      <c r="S62" s="90"/>
      <c r="T62" s="90"/>
      <c r="U62" s="90"/>
      <c r="V62" s="90"/>
      <c r="W62" s="90"/>
      <c r="X62" s="90"/>
      <c r="Y62" s="90"/>
    </row>
    <row r="63" customFormat="false" ht="17.25" hidden="false" customHeight="true" outlineLevel="0" collapsed="false">
      <c r="A63" s="120"/>
      <c r="B63" s="121"/>
      <c r="C63" s="121"/>
      <c r="D63" s="122"/>
      <c r="E63" s="122"/>
      <c r="F63" s="122"/>
      <c r="G63" s="122"/>
      <c r="H63" s="122"/>
      <c r="I63" s="122"/>
      <c r="J63" s="90"/>
      <c r="K63" s="90"/>
      <c r="L63" s="90"/>
      <c r="M63" s="90"/>
      <c r="N63" s="90"/>
      <c r="O63" s="90"/>
      <c r="P63" s="90"/>
      <c r="Q63" s="90"/>
      <c r="R63" s="90"/>
      <c r="S63" s="90"/>
      <c r="T63" s="90"/>
      <c r="U63" s="90"/>
      <c r="V63" s="90"/>
      <c r="W63" s="90"/>
      <c r="X63" s="90"/>
      <c r="Y63" s="90"/>
    </row>
    <row r="64" customFormat="false" ht="17.25" hidden="false" customHeight="true" outlineLevel="0" collapsed="false">
      <c r="A64" s="120"/>
      <c r="B64" s="121"/>
      <c r="C64" s="121"/>
      <c r="D64" s="125"/>
      <c r="E64" s="125"/>
      <c r="F64" s="125"/>
      <c r="G64" s="125"/>
      <c r="H64" s="125"/>
      <c r="I64" s="125"/>
      <c r="J64" s="90"/>
      <c r="K64" s="90"/>
      <c r="L64" s="90"/>
      <c r="M64" s="90"/>
      <c r="N64" s="90"/>
      <c r="O64" s="90"/>
      <c r="P64" s="90"/>
      <c r="Q64" s="90"/>
      <c r="R64" s="90"/>
      <c r="S64" s="90"/>
      <c r="T64" s="90"/>
      <c r="U64" s="90"/>
      <c r="V64" s="90"/>
      <c r="W64" s="90"/>
      <c r="X64" s="90"/>
      <c r="Y64" s="90"/>
    </row>
    <row r="65" customFormat="false" ht="17.25" hidden="false" customHeight="true" outlineLevel="0" collapsed="false">
      <c r="A65" s="120"/>
      <c r="B65" s="121"/>
      <c r="C65" s="121"/>
      <c r="D65" s="122"/>
      <c r="E65" s="122"/>
      <c r="F65" s="122"/>
      <c r="G65" s="122"/>
      <c r="H65" s="122"/>
      <c r="I65" s="122"/>
      <c r="J65" s="90"/>
      <c r="K65" s="90"/>
      <c r="L65" s="90"/>
      <c r="M65" s="90"/>
      <c r="N65" s="90"/>
      <c r="O65" s="90"/>
      <c r="P65" s="90"/>
      <c r="Q65" s="90"/>
      <c r="R65" s="90"/>
      <c r="S65" s="90"/>
      <c r="T65" s="90"/>
      <c r="U65" s="90"/>
      <c r="V65" s="90"/>
      <c r="W65" s="90"/>
      <c r="X65" s="90"/>
      <c r="Y65" s="90"/>
    </row>
    <row r="66" customFormat="false" ht="17.25" hidden="false" customHeight="true" outlineLevel="0" collapsed="false">
      <c r="A66" s="120"/>
      <c r="B66" s="121"/>
      <c r="C66" s="121"/>
      <c r="D66" s="122"/>
      <c r="E66" s="122"/>
      <c r="F66" s="122"/>
      <c r="G66" s="122"/>
      <c r="H66" s="122"/>
      <c r="I66" s="122"/>
      <c r="J66" s="90"/>
      <c r="K66" s="90"/>
      <c r="L66" s="90"/>
      <c r="M66" s="90"/>
      <c r="N66" s="90"/>
      <c r="O66" s="90"/>
      <c r="P66" s="90"/>
      <c r="Q66" s="90"/>
      <c r="R66" s="90"/>
      <c r="S66" s="90"/>
      <c r="T66" s="90"/>
      <c r="U66" s="90"/>
      <c r="V66" s="90"/>
      <c r="W66" s="90"/>
      <c r="X66" s="90"/>
      <c r="Y66" s="90"/>
    </row>
    <row r="67" customFormat="false" ht="17.25" hidden="false" customHeight="true" outlineLevel="0" collapsed="false">
      <c r="A67" s="120"/>
      <c r="B67" s="121"/>
      <c r="C67" s="121"/>
      <c r="D67" s="122"/>
      <c r="E67" s="122"/>
      <c r="F67" s="122"/>
      <c r="G67" s="122"/>
      <c r="H67" s="122"/>
      <c r="I67" s="122"/>
      <c r="J67" s="90"/>
      <c r="K67" s="90"/>
      <c r="L67" s="90"/>
      <c r="M67" s="90"/>
      <c r="N67" s="90"/>
      <c r="O67" s="90"/>
      <c r="P67" s="90"/>
      <c r="Q67" s="90"/>
      <c r="R67" s="90"/>
      <c r="S67" s="90"/>
      <c r="T67" s="90"/>
      <c r="U67" s="90"/>
      <c r="V67" s="90"/>
      <c r="W67" s="90"/>
      <c r="X67" s="90"/>
      <c r="Y67" s="90"/>
    </row>
    <row r="68" customFormat="false" ht="17.25" hidden="false" customHeight="true" outlineLevel="0" collapsed="false">
      <c r="A68" s="120"/>
      <c r="B68" s="121"/>
      <c r="C68" s="121"/>
      <c r="D68" s="122"/>
      <c r="E68" s="122"/>
      <c r="F68" s="122"/>
      <c r="G68" s="122"/>
      <c r="H68" s="122"/>
      <c r="I68" s="122"/>
      <c r="J68" s="90"/>
      <c r="K68" s="90"/>
      <c r="L68" s="90"/>
      <c r="M68" s="90"/>
      <c r="N68" s="90"/>
      <c r="O68" s="90"/>
      <c r="P68" s="90"/>
      <c r="Q68" s="90"/>
      <c r="R68" s="90"/>
      <c r="S68" s="90"/>
      <c r="T68" s="90"/>
      <c r="U68" s="90"/>
      <c r="V68" s="90"/>
      <c r="W68" s="90"/>
      <c r="X68" s="90"/>
      <c r="Y68" s="90"/>
    </row>
    <row r="69" customFormat="false" ht="17.25" hidden="false" customHeight="true" outlineLevel="0" collapsed="false">
      <c r="A69" s="120"/>
      <c r="B69" s="121"/>
      <c r="C69" s="121"/>
      <c r="D69" s="122"/>
      <c r="E69" s="122"/>
      <c r="F69" s="122"/>
      <c r="G69" s="122"/>
      <c r="H69" s="122"/>
      <c r="I69" s="122"/>
      <c r="J69" s="90"/>
      <c r="K69" s="90"/>
      <c r="L69" s="90"/>
      <c r="M69" s="90"/>
      <c r="N69" s="90"/>
      <c r="O69" s="90"/>
      <c r="P69" s="90"/>
      <c r="Q69" s="90"/>
      <c r="R69" s="90"/>
      <c r="S69" s="90"/>
      <c r="T69" s="90"/>
      <c r="U69" s="90"/>
      <c r="V69" s="90"/>
      <c r="W69" s="90"/>
      <c r="X69" s="90"/>
      <c r="Y69" s="90"/>
    </row>
    <row r="70" customFormat="false" ht="17.25" hidden="false" customHeight="true" outlineLevel="0" collapsed="false">
      <c r="A70" s="120"/>
      <c r="B70" s="121"/>
      <c r="C70" s="121"/>
      <c r="D70" s="122"/>
      <c r="E70" s="122"/>
      <c r="F70" s="122"/>
      <c r="G70" s="122"/>
      <c r="H70" s="122"/>
      <c r="I70" s="122"/>
      <c r="J70" s="90"/>
      <c r="K70" s="90"/>
      <c r="L70" s="90"/>
      <c r="M70" s="90"/>
      <c r="N70" s="90"/>
      <c r="O70" s="90"/>
      <c r="P70" s="90"/>
      <c r="Q70" s="90"/>
      <c r="R70" s="90"/>
      <c r="S70" s="90"/>
      <c r="T70" s="90"/>
      <c r="U70" s="90"/>
      <c r="V70" s="90"/>
      <c r="W70" s="90"/>
      <c r="X70" s="90"/>
      <c r="Y70" s="90"/>
    </row>
    <row r="71" customFormat="false" ht="17.25" hidden="false" customHeight="true" outlineLevel="0" collapsed="false">
      <c r="A71" s="120"/>
      <c r="B71" s="121"/>
      <c r="C71" s="121"/>
      <c r="D71" s="126"/>
      <c r="E71" s="126"/>
      <c r="F71" s="126"/>
      <c r="G71" s="126"/>
      <c r="H71" s="126"/>
      <c r="I71" s="126"/>
      <c r="J71" s="90"/>
      <c r="K71" s="90"/>
      <c r="L71" s="90"/>
      <c r="M71" s="90"/>
      <c r="N71" s="90"/>
      <c r="O71" s="90"/>
      <c r="P71" s="90"/>
      <c r="Q71" s="90"/>
      <c r="R71" s="90"/>
      <c r="S71" s="90"/>
      <c r="T71" s="90"/>
      <c r="U71" s="90"/>
      <c r="V71" s="90"/>
      <c r="W71" s="90"/>
      <c r="X71" s="90"/>
      <c r="Y71" s="90"/>
    </row>
    <row r="72" customFormat="false" ht="17.25" hidden="false" customHeight="true" outlineLevel="0" collapsed="false">
      <c r="A72" s="120"/>
      <c r="B72" s="121"/>
      <c r="C72" s="121"/>
      <c r="D72" s="122"/>
      <c r="E72" s="122"/>
      <c r="F72" s="122"/>
      <c r="G72" s="122"/>
      <c r="H72" s="122"/>
      <c r="I72" s="122"/>
      <c r="J72" s="90"/>
      <c r="K72" s="90"/>
      <c r="L72" s="90"/>
      <c r="M72" s="90"/>
      <c r="N72" s="90"/>
      <c r="O72" s="90"/>
      <c r="P72" s="90"/>
      <c r="Q72" s="90"/>
      <c r="R72" s="90"/>
      <c r="S72" s="90"/>
      <c r="T72" s="90"/>
      <c r="U72" s="90"/>
      <c r="V72" s="90"/>
      <c r="W72" s="90"/>
      <c r="X72" s="90"/>
      <c r="Y72" s="90"/>
    </row>
    <row r="73" customFormat="false" ht="17.25" hidden="false" customHeight="true" outlineLevel="0" collapsed="false">
      <c r="A73" s="120"/>
      <c r="B73" s="121"/>
      <c r="C73" s="121"/>
      <c r="D73" s="126"/>
      <c r="E73" s="126"/>
      <c r="F73" s="126"/>
      <c r="G73" s="126"/>
      <c r="H73" s="126"/>
      <c r="I73" s="126"/>
      <c r="J73" s="90"/>
      <c r="K73" s="90"/>
      <c r="L73" s="90"/>
      <c r="M73" s="90"/>
      <c r="N73" s="90"/>
      <c r="O73" s="90"/>
      <c r="P73" s="90"/>
      <c r="Q73" s="90"/>
      <c r="R73" s="90"/>
      <c r="S73" s="90"/>
      <c r="T73" s="90"/>
      <c r="U73" s="90"/>
      <c r="V73" s="90"/>
      <c r="W73" s="90"/>
      <c r="X73" s="90"/>
      <c r="Y73" s="90"/>
    </row>
    <row r="74" customFormat="false" ht="17.25" hidden="false" customHeight="true" outlineLevel="0" collapsed="false">
      <c r="A74" s="120"/>
      <c r="B74" s="121"/>
      <c r="C74" s="121"/>
      <c r="D74" s="126"/>
      <c r="E74" s="126"/>
      <c r="F74" s="126"/>
      <c r="G74" s="126"/>
      <c r="H74" s="126"/>
      <c r="I74" s="126"/>
      <c r="J74" s="90"/>
      <c r="K74" s="90"/>
      <c r="L74" s="90"/>
      <c r="M74" s="90"/>
      <c r="N74" s="90"/>
      <c r="O74" s="90"/>
      <c r="P74" s="90"/>
      <c r="Q74" s="90"/>
      <c r="R74" s="90"/>
      <c r="S74" s="90"/>
      <c r="T74" s="90"/>
      <c r="U74" s="90"/>
      <c r="V74" s="90"/>
      <c r="W74" s="90"/>
      <c r="X74" s="90"/>
      <c r="Y74" s="90"/>
    </row>
    <row r="75" customFormat="false" ht="17.25" hidden="false" customHeight="true" outlineLevel="0" collapsed="false">
      <c r="A75" s="120"/>
      <c r="B75" s="121"/>
      <c r="C75" s="121"/>
      <c r="D75" s="126"/>
      <c r="E75" s="126"/>
      <c r="F75" s="126"/>
      <c r="G75" s="126"/>
      <c r="H75" s="126"/>
      <c r="I75" s="126"/>
      <c r="J75" s="90"/>
      <c r="K75" s="90"/>
      <c r="L75" s="90"/>
      <c r="M75" s="90"/>
      <c r="N75" s="90"/>
      <c r="O75" s="90"/>
      <c r="P75" s="90"/>
      <c r="Q75" s="90"/>
      <c r="R75" s="90"/>
      <c r="S75" s="90"/>
      <c r="T75" s="90"/>
      <c r="U75" s="90"/>
      <c r="V75" s="90"/>
      <c r="W75" s="90"/>
      <c r="X75" s="90"/>
      <c r="Y75" s="90"/>
    </row>
    <row r="76" customFormat="false" ht="17.25" hidden="false" customHeight="true" outlineLevel="0" collapsed="false">
      <c r="A76" s="120"/>
      <c r="B76" s="121"/>
      <c r="C76" s="121"/>
      <c r="D76" s="127"/>
      <c r="E76" s="127"/>
      <c r="F76" s="127"/>
      <c r="G76" s="127"/>
      <c r="H76" s="127"/>
      <c r="I76" s="127"/>
      <c r="J76" s="90"/>
      <c r="K76" s="90"/>
      <c r="L76" s="90"/>
      <c r="M76" s="90"/>
      <c r="N76" s="90"/>
      <c r="O76" s="90"/>
      <c r="P76" s="90"/>
      <c r="Q76" s="90"/>
      <c r="R76" s="90"/>
      <c r="S76" s="90"/>
      <c r="T76" s="90"/>
      <c r="U76" s="90"/>
      <c r="V76" s="90"/>
      <c r="W76" s="90"/>
      <c r="X76" s="90"/>
      <c r="Y76" s="90"/>
    </row>
    <row r="77" customFormat="false" ht="17.25" hidden="false" customHeight="true" outlineLevel="0" collapsed="false">
      <c r="A77" s="120"/>
      <c r="B77" s="121"/>
      <c r="C77" s="121"/>
      <c r="D77" s="128"/>
      <c r="E77" s="90"/>
      <c r="F77" s="90"/>
      <c r="G77" s="90"/>
      <c r="H77" s="90"/>
      <c r="I77" s="90"/>
      <c r="J77" s="90"/>
      <c r="K77" s="90"/>
      <c r="L77" s="90"/>
      <c r="M77" s="90"/>
      <c r="N77" s="90"/>
      <c r="O77" s="90"/>
      <c r="P77" s="90"/>
      <c r="Q77" s="90"/>
      <c r="R77" s="90"/>
      <c r="S77" s="90"/>
      <c r="T77" s="90"/>
      <c r="U77" s="90"/>
      <c r="V77" s="90"/>
      <c r="W77" s="90"/>
      <c r="X77" s="90"/>
      <c r="Y77" s="90"/>
    </row>
    <row r="78" customFormat="false" ht="17.25" hidden="false" customHeight="true" outlineLevel="0" collapsed="false">
      <c r="A78" s="120"/>
      <c r="B78" s="121"/>
      <c r="C78" s="121"/>
      <c r="D78" s="128"/>
      <c r="E78" s="90"/>
      <c r="F78" s="90"/>
      <c r="G78" s="90"/>
      <c r="H78" s="90"/>
      <c r="I78" s="90"/>
      <c r="J78" s="90"/>
      <c r="K78" s="90"/>
      <c r="L78" s="90"/>
      <c r="M78" s="90"/>
      <c r="N78" s="90"/>
      <c r="O78" s="90"/>
      <c r="P78" s="90"/>
      <c r="Q78" s="90"/>
      <c r="R78" s="90"/>
      <c r="S78" s="90"/>
      <c r="T78" s="90"/>
      <c r="U78" s="90"/>
      <c r="V78" s="90"/>
      <c r="W78" s="90"/>
      <c r="X78" s="90"/>
      <c r="Y78" s="90"/>
    </row>
    <row r="79" customFormat="false" ht="17.25" hidden="false" customHeight="true" outlineLevel="0" collapsed="false">
      <c r="A79" s="120"/>
      <c r="B79" s="121"/>
      <c r="C79" s="121"/>
      <c r="D79" s="129"/>
      <c r="E79" s="94"/>
      <c r="F79" s="94"/>
      <c r="G79" s="94"/>
      <c r="H79" s="94"/>
      <c r="I79" s="94"/>
      <c r="J79" s="90"/>
      <c r="K79" s="90"/>
      <c r="L79" s="90"/>
      <c r="M79" s="90"/>
      <c r="N79" s="90"/>
      <c r="O79" s="90"/>
      <c r="P79" s="90"/>
      <c r="Q79" s="90"/>
      <c r="R79" s="90"/>
      <c r="S79" s="90"/>
      <c r="T79" s="90"/>
      <c r="U79" s="90"/>
      <c r="V79" s="90"/>
      <c r="W79" s="90"/>
      <c r="X79" s="90"/>
      <c r="Y79" s="90"/>
    </row>
    <row r="80" customFormat="false" ht="17.25" hidden="false" customHeight="true" outlineLevel="0" collapsed="false">
      <c r="A80" s="120"/>
      <c r="B80" s="121"/>
      <c r="C80" s="121"/>
      <c r="D80" s="128"/>
      <c r="E80" s="90"/>
      <c r="F80" s="90"/>
      <c r="G80" s="90"/>
      <c r="H80" s="90"/>
      <c r="I80" s="90"/>
      <c r="J80" s="90"/>
      <c r="K80" s="90"/>
      <c r="L80" s="90"/>
      <c r="M80" s="90"/>
      <c r="N80" s="90"/>
      <c r="O80" s="90"/>
      <c r="P80" s="90"/>
      <c r="Q80" s="90"/>
      <c r="R80" s="90"/>
      <c r="S80" s="90"/>
      <c r="T80" s="90"/>
      <c r="U80" s="90"/>
      <c r="V80" s="90"/>
      <c r="W80" s="90"/>
      <c r="X80" s="90"/>
      <c r="Y80" s="90"/>
    </row>
    <row r="81" customFormat="false" ht="17.25" hidden="false" customHeight="true" outlineLevel="0" collapsed="false">
      <c r="A81" s="120"/>
      <c r="B81" s="121"/>
      <c r="C81" s="121"/>
      <c r="D81" s="128"/>
      <c r="E81" s="90"/>
      <c r="F81" s="90"/>
      <c r="G81" s="90"/>
      <c r="H81" s="90"/>
      <c r="I81" s="90"/>
      <c r="J81" s="90"/>
      <c r="K81" s="90"/>
      <c r="L81" s="90"/>
      <c r="M81" s="90"/>
      <c r="N81" s="90"/>
      <c r="O81" s="90"/>
      <c r="P81" s="90"/>
      <c r="Q81" s="90"/>
      <c r="R81" s="90"/>
      <c r="S81" s="90"/>
      <c r="T81" s="90"/>
      <c r="U81" s="90"/>
      <c r="V81" s="90"/>
      <c r="W81" s="90"/>
      <c r="X81" s="90"/>
      <c r="Y81" s="90"/>
    </row>
    <row r="82" customFormat="false" ht="17.25" hidden="false" customHeight="true" outlineLevel="0" collapsed="false">
      <c r="A82" s="120"/>
      <c r="B82" s="121"/>
      <c r="C82" s="121"/>
      <c r="D82" s="128"/>
      <c r="E82" s="90"/>
      <c r="F82" s="90"/>
      <c r="G82" s="90"/>
      <c r="H82" s="90"/>
      <c r="I82" s="90"/>
      <c r="J82" s="90"/>
      <c r="K82" s="90"/>
      <c r="L82" s="90"/>
      <c r="M82" s="90"/>
      <c r="N82" s="90"/>
      <c r="O82" s="90"/>
      <c r="P82" s="90"/>
      <c r="Q82" s="90"/>
      <c r="R82" s="90"/>
      <c r="S82" s="90"/>
      <c r="T82" s="90"/>
      <c r="U82" s="90"/>
      <c r="V82" s="90"/>
      <c r="W82" s="90"/>
      <c r="X82" s="90"/>
      <c r="Y82" s="90"/>
    </row>
    <row r="83" customFormat="false" ht="17.25" hidden="false" customHeight="true" outlineLevel="0" collapsed="false">
      <c r="A83" s="120"/>
      <c r="B83" s="121"/>
      <c r="C83" s="121"/>
      <c r="D83" s="128"/>
      <c r="E83" s="90"/>
      <c r="F83" s="90"/>
      <c r="G83" s="90"/>
      <c r="H83" s="90"/>
      <c r="I83" s="90"/>
      <c r="J83" s="90"/>
      <c r="K83" s="90"/>
      <c r="L83" s="90"/>
      <c r="M83" s="90"/>
      <c r="N83" s="90"/>
      <c r="O83" s="90"/>
      <c r="P83" s="90"/>
      <c r="Q83" s="90"/>
      <c r="R83" s="90"/>
      <c r="S83" s="90"/>
      <c r="T83" s="90"/>
      <c r="U83" s="90"/>
      <c r="V83" s="90"/>
      <c r="W83" s="90"/>
      <c r="X83" s="90"/>
      <c r="Y83" s="90"/>
    </row>
    <row r="84" customFormat="false" ht="17.25" hidden="false" customHeight="true" outlineLevel="0" collapsed="false">
      <c r="A84" s="120"/>
      <c r="B84" s="121"/>
      <c r="C84" s="121"/>
      <c r="D84" s="128"/>
      <c r="E84" s="90"/>
      <c r="F84" s="90"/>
      <c r="G84" s="90"/>
      <c r="H84" s="90"/>
      <c r="I84" s="90"/>
      <c r="J84" s="90"/>
      <c r="K84" s="90"/>
      <c r="L84" s="90"/>
      <c r="M84" s="90"/>
      <c r="N84" s="90"/>
      <c r="O84" s="90"/>
      <c r="P84" s="90"/>
      <c r="Q84" s="90"/>
      <c r="R84" s="90"/>
      <c r="S84" s="90"/>
      <c r="T84" s="90"/>
      <c r="U84" s="90"/>
      <c r="V84" s="90"/>
      <c r="W84" s="90"/>
      <c r="X84" s="90"/>
      <c r="Y84" s="90"/>
    </row>
    <row r="85" customFormat="false" ht="17.25" hidden="false" customHeight="true" outlineLevel="0" collapsed="false">
      <c r="A85" s="120"/>
      <c r="B85" s="121"/>
      <c r="C85" s="121"/>
      <c r="D85" s="129"/>
      <c r="E85" s="94"/>
      <c r="F85" s="94"/>
      <c r="G85" s="94"/>
      <c r="H85" s="94"/>
      <c r="I85" s="94"/>
      <c r="J85" s="90"/>
      <c r="K85" s="90"/>
      <c r="L85" s="90"/>
      <c r="M85" s="90"/>
      <c r="N85" s="90"/>
      <c r="O85" s="90"/>
      <c r="P85" s="90"/>
      <c r="Q85" s="90"/>
      <c r="R85" s="90"/>
      <c r="S85" s="90"/>
      <c r="T85" s="90"/>
      <c r="U85" s="90"/>
      <c r="V85" s="90"/>
      <c r="W85" s="90"/>
      <c r="X85" s="90"/>
      <c r="Y85" s="90"/>
    </row>
    <row r="86" customFormat="false" ht="17.25" hidden="false" customHeight="true" outlineLevel="0" collapsed="false">
      <c r="A86" s="120"/>
      <c r="B86" s="121"/>
      <c r="C86" s="121"/>
      <c r="D86" s="128"/>
      <c r="E86" s="90"/>
      <c r="F86" s="90"/>
      <c r="G86" s="90"/>
      <c r="H86" s="90"/>
      <c r="I86" s="90"/>
      <c r="J86" s="90"/>
      <c r="K86" s="90"/>
      <c r="L86" s="90"/>
      <c r="M86" s="90"/>
      <c r="N86" s="90"/>
      <c r="O86" s="90"/>
      <c r="P86" s="90"/>
      <c r="Q86" s="90"/>
      <c r="R86" s="90"/>
      <c r="S86" s="90"/>
      <c r="T86" s="90"/>
      <c r="U86" s="90"/>
      <c r="V86" s="90"/>
      <c r="W86" s="90"/>
      <c r="X86" s="90"/>
      <c r="Y86" s="90"/>
    </row>
    <row r="87" customFormat="false" ht="17.25" hidden="false" customHeight="true" outlineLevel="0" collapsed="false">
      <c r="A87" s="120"/>
      <c r="B87" s="121"/>
      <c r="C87" s="121"/>
      <c r="D87" s="128"/>
      <c r="E87" s="90"/>
      <c r="F87" s="90"/>
      <c r="G87" s="90"/>
      <c r="H87" s="90"/>
      <c r="I87" s="90"/>
      <c r="J87" s="90"/>
      <c r="K87" s="90"/>
      <c r="L87" s="90"/>
      <c r="M87" s="90"/>
      <c r="N87" s="90"/>
      <c r="O87" s="90"/>
      <c r="P87" s="90"/>
      <c r="Q87" s="90"/>
      <c r="R87" s="90"/>
      <c r="S87" s="90"/>
      <c r="T87" s="90"/>
      <c r="U87" s="90"/>
      <c r="V87" s="90"/>
      <c r="W87" s="90"/>
      <c r="X87" s="90"/>
      <c r="Y87" s="90"/>
    </row>
    <row r="88" customFormat="false" ht="17.25" hidden="false" customHeight="true" outlineLevel="0" collapsed="false">
      <c r="A88" s="120"/>
      <c r="B88" s="121"/>
      <c r="C88" s="121"/>
      <c r="D88" s="128"/>
      <c r="E88" s="90"/>
      <c r="F88" s="90"/>
      <c r="G88" s="90"/>
      <c r="H88" s="90"/>
      <c r="I88" s="90"/>
      <c r="J88" s="90"/>
      <c r="K88" s="90"/>
      <c r="L88" s="90"/>
      <c r="M88" s="90"/>
      <c r="N88" s="90"/>
      <c r="O88" s="90"/>
      <c r="P88" s="90"/>
      <c r="Q88" s="90"/>
      <c r="R88" s="90"/>
      <c r="S88" s="90"/>
      <c r="T88" s="90"/>
      <c r="U88" s="90"/>
      <c r="V88" s="90"/>
      <c r="W88" s="90"/>
      <c r="X88" s="90"/>
      <c r="Y88" s="90"/>
    </row>
    <row r="89" customFormat="false" ht="17.25" hidden="false" customHeight="true" outlineLevel="0" collapsed="false">
      <c r="A89" s="120"/>
      <c r="B89" s="121"/>
      <c r="C89" s="121"/>
      <c r="D89" s="128"/>
      <c r="E89" s="90"/>
      <c r="F89" s="90"/>
      <c r="G89" s="90"/>
      <c r="H89" s="90"/>
      <c r="I89" s="90"/>
      <c r="J89" s="90"/>
      <c r="K89" s="90"/>
      <c r="L89" s="90"/>
      <c r="M89" s="90"/>
      <c r="N89" s="90"/>
      <c r="O89" s="90"/>
      <c r="P89" s="90"/>
      <c r="Q89" s="90"/>
      <c r="R89" s="90"/>
      <c r="S89" s="90"/>
      <c r="T89" s="90"/>
      <c r="U89" s="90"/>
      <c r="V89" s="90"/>
      <c r="W89" s="90"/>
      <c r="X89" s="90"/>
      <c r="Y89" s="90"/>
    </row>
    <row r="90" customFormat="false" ht="17.25" hidden="false" customHeight="true" outlineLevel="0" collapsed="false">
      <c r="A90" s="120"/>
      <c r="B90" s="121"/>
      <c r="C90" s="121"/>
      <c r="D90" s="128"/>
      <c r="E90" s="90"/>
      <c r="F90" s="90"/>
      <c r="G90" s="90"/>
      <c r="H90" s="90"/>
      <c r="I90" s="90"/>
      <c r="J90" s="90"/>
      <c r="K90" s="90"/>
      <c r="L90" s="90"/>
      <c r="M90" s="90"/>
      <c r="N90" s="90"/>
      <c r="O90" s="90"/>
      <c r="P90" s="90"/>
      <c r="Q90" s="90"/>
      <c r="R90" s="90"/>
      <c r="S90" s="90"/>
      <c r="T90" s="90"/>
      <c r="U90" s="90"/>
      <c r="V90" s="90"/>
      <c r="W90" s="90"/>
      <c r="X90" s="90"/>
      <c r="Y90" s="90"/>
    </row>
    <row r="91" customFormat="false" ht="17.25" hidden="false" customHeight="true" outlineLevel="0" collapsed="false">
      <c r="A91" s="120"/>
      <c r="B91" s="121"/>
      <c r="C91" s="121"/>
      <c r="D91" s="128"/>
      <c r="E91" s="90"/>
      <c r="F91" s="90"/>
      <c r="G91" s="90"/>
      <c r="H91" s="90"/>
      <c r="I91" s="90"/>
      <c r="J91" s="90"/>
      <c r="K91" s="90"/>
      <c r="L91" s="90"/>
      <c r="M91" s="90"/>
      <c r="N91" s="90"/>
      <c r="O91" s="90"/>
      <c r="P91" s="90"/>
      <c r="Q91" s="90"/>
      <c r="R91" s="90"/>
      <c r="S91" s="90"/>
      <c r="T91" s="90"/>
      <c r="U91" s="90"/>
      <c r="V91" s="90"/>
      <c r="W91" s="90"/>
      <c r="X91" s="90"/>
      <c r="Y91" s="90"/>
    </row>
    <row r="92" customFormat="false" ht="17.25" hidden="false" customHeight="true" outlineLevel="0" collapsed="false">
      <c r="A92" s="120"/>
      <c r="B92" s="121"/>
      <c r="C92" s="121"/>
      <c r="D92" s="128"/>
      <c r="E92" s="90"/>
      <c r="F92" s="90"/>
      <c r="G92" s="90"/>
      <c r="H92" s="90"/>
      <c r="I92" s="90"/>
      <c r="J92" s="90"/>
      <c r="K92" s="90"/>
      <c r="L92" s="90"/>
      <c r="M92" s="90"/>
      <c r="N92" s="90"/>
      <c r="O92" s="90"/>
      <c r="P92" s="90"/>
      <c r="Q92" s="90"/>
      <c r="R92" s="90"/>
      <c r="S92" s="90"/>
      <c r="T92" s="90"/>
      <c r="U92" s="90"/>
      <c r="V92" s="90"/>
      <c r="W92" s="90"/>
      <c r="X92" s="90"/>
      <c r="Y92" s="90"/>
    </row>
    <row r="93" customFormat="false" ht="17.25" hidden="false" customHeight="true" outlineLevel="0" collapsed="false">
      <c r="A93" s="120"/>
      <c r="B93" s="121"/>
      <c r="C93" s="121"/>
      <c r="D93" s="128"/>
      <c r="E93" s="90"/>
      <c r="F93" s="90"/>
      <c r="G93" s="90"/>
      <c r="H93" s="90"/>
      <c r="I93" s="90"/>
      <c r="J93" s="90"/>
      <c r="K93" s="90"/>
      <c r="L93" s="90"/>
      <c r="M93" s="90"/>
      <c r="N93" s="90"/>
      <c r="O93" s="90"/>
      <c r="P93" s="90"/>
      <c r="Q93" s="90"/>
      <c r="R93" s="90"/>
      <c r="S93" s="90"/>
      <c r="T93" s="90"/>
      <c r="U93" s="90"/>
      <c r="V93" s="90"/>
      <c r="W93" s="90"/>
      <c r="X93" s="90"/>
      <c r="Y93" s="90"/>
    </row>
    <row r="94" customFormat="false" ht="17.25" hidden="false" customHeight="true" outlineLevel="0" collapsed="false">
      <c r="A94" s="120"/>
      <c r="B94" s="121"/>
      <c r="C94" s="121"/>
      <c r="D94" s="128"/>
      <c r="E94" s="90"/>
      <c r="F94" s="90"/>
      <c r="G94" s="90"/>
      <c r="H94" s="90"/>
      <c r="I94" s="90"/>
      <c r="J94" s="90"/>
      <c r="K94" s="90"/>
      <c r="L94" s="90"/>
      <c r="M94" s="90"/>
      <c r="N94" s="90"/>
      <c r="O94" s="90"/>
      <c r="P94" s="90"/>
      <c r="Q94" s="90"/>
      <c r="R94" s="90"/>
      <c r="S94" s="90"/>
      <c r="T94" s="90"/>
      <c r="U94" s="90"/>
      <c r="V94" s="90"/>
      <c r="W94" s="90"/>
      <c r="X94" s="90"/>
      <c r="Y94" s="90"/>
    </row>
    <row r="95" customFormat="false" ht="17.25" hidden="false" customHeight="true" outlineLevel="0" collapsed="false">
      <c r="A95" s="120"/>
      <c r="B95" s="121"/>
      <c r="C95" s="121"/>
      <c r="D95" s="128"/>
      <c r="E95" s="90"/>
      <c r="F95" s="90"/>
      <c r="G95" s="90"/>
      <c r="H95" s="90"/>
      <c r="I95" s="90"/>
      <c r="J95" s="90"/>
      <c r="K95" s="90"/>
      <c r="L95" s="90"/>
      <c r="M95" s="90"/>
      <c r="N95" s="90"/>
      <c r="O95" s="90"/>
      <c r="P95" s="90"/>
      <c r="Q95" s="90"/>
      <c r="R95" s="90"/>
      <c r="S95" s="90"/>
      <c r="T95" s="90"/>
      <c r="U95" s="90"/>
      <c r="V95" s="90"/>
      <c r="W95" s="90"/>
      <c r="X95" s="90"/>
      <c r="Y95" s="90"/>
    </row>
    <row r="96" customFormat="false" ht="17.25" hidden="false" customHeight="true" outlineLevel="0" collapsed="false">
      <c r="A96" s="120"/>
      <c r="B96" s="121"/>
      <c r="C96" s="121"/>
      <c r="D96" s="128"/>
      <c r="E96" s="90"/>
      <c r="F96" s="90"/>
      <c r="G96" s="90"/>
      <c r="H96" s="90"/>
      <c r="I96" s="90"/>
      <c r="J96" s="90"/>
      <c r="K96" s="90"/>
      <c r="L96" s="90"/>
      <c r="M96" s="90"/>
      <c r="N96" s="90"/>
      <c r="O96" s="90"/>
      <c r="P96" s="90"/>
      <c r="Q96" s="90"/>
      <c r="R96" s="90"/>
      <c r="S96" s="90"/>
      <c r="T96" s="90"/>
      <c r="U96" s="90"/>
      <c r="V96" s="90"/>
      <c r="W96" s="90"/>
      <c r="X96" s="90"/>
      <c r="Y96" s="90"/>
    </row>
    <row r="97" customFormat="false" ht="17.25" hidden="false" customHeight="true" outlineLevel="0" collapsed="false">
      <c r="A97" s="120"/>
      <c r="B97" s="121"/>
      <c r="C97" s="121"/>
      <c r="D97" s="128"/>
      <c r="E97" s="90"/>
      <c r="F97" s="90"/>
      <c r="G97" s="90"/>
      <c r="H97" s="90"/>
      <c r="I97" s="90"/>
      <c r="J97" s="90"/>
      <c r="K97" s="90"/>
      <c r="L97" s="90"/>
      <c r="M97" s="90"/>
      <c r="N97" s="90"/>
      <c r="O97" s="90"/>
      <c r="P97" s="90"/>
      <c r="Q97" s="90"/>
      <c r="R97" s="90"/>
      <c r="S97" s="90"/>
      <c r="T97" s="90"/>
      <c r="U97" s="90"/>
      <c r="V97" s="90"/>
      <c r="W97" s="90"/>
      <c r="X97" s="90"/>
      <c r="Y97" s="90"/>
    </row>
    <row r="98" customFormat="false" ht="17.25" hidden="false" customHeight="true" outlineLevel="0" collapsed="false">
      <c r="A98" s="120"/>
      <c r="B98" s="121"/>
      <c r="C98" s="121"/>
      <c r="D98" s="128"/>
      <c r="E98" s="90"/>
      <c r="F98" s="90"/>
      <c r="G98" s="90"/>
      <c r="H98" s="90"/>
      <c r="I98" s="90"/>
      <c r="J98" s="90"/>
      <c r="K98" s="90"/>
      <c r="L98" s="90"/>
      <c r="M98" s="90"/>
      <c r="N98" s="90"/>
      <c r="O98" s="90"/>
      <c r="P98" s="90"/>
      <c r="Q98" s="90"/>
      <c r="R98" s="90"/>
      <c r="S98" s="90"/>
      <c r="T98" s="90"/>
      <c r="U98" s="90"/>
      <c r="V98" s="90"/>
      <c r="W98" s="90"/>
      <c r="X98" s="90"/>
      <c r="Y98" s="90"/>
    </row>
    <row r="99" customFormat="false" ht="17.25" hidden="false" customHeight="true" outlineLevel="0" collapsed="false">
      <c r="A99" s="120"/>
      <c r="B99" s="121"/>
      <c r="C99" s="121"/>
      <c r="D99" s="128"/>
      <c r="E99" s="90"/>
      <c r="F99" s="90"/>
      <c r="G99" s="90"/>
      <c r="H99" s="90"/>
      <c r="I99" s="90"/>
      <c r="J99" s="90"/>
      <c r="K99" s="90"/>
      <c r="L99" s="90"/>
      <c r="M99" s="90"/>
      <c r="N99" s="90"/>
      <c r="O99" s="90"/>
      <c r="P99" s="90"/>
      <c r="Q99" s="90"/>
      <c r="R99" s="90"/>
      <c r="S99" s="90"/>
      <c r="T99" s="90"/>
      <c r="U99" s="90"/>
      <c r="V99" s="90"/>
      <c r="W99" s="90"/>
      <c r="X99" s="90"/>
      <c r="Y99" s="90"/>
    </row>
    <row r="100" customFormat="false" ht="17.25" hidden="false" customHeight="true" outlineLevel="0" collapsed="false">
      <c r="A100" s="120"/>
      <c r="B100" s="121"/>
      <c r="C100" s="121"/>
      <c r="D100" s="128"/>
      <c r="E100" s="90"/>
      <c r="F100" s="90"/>
      <c r="G100" s="90"/>
      <c r="H100" s="90"/>
      <c r="I100" s="90"/>
      <c r="J100" s="90"/>
      <c r="K100" s="90"/>
      <c r="L100" s="90"/>
      <c r="M100" s="90"/>
      <c r="N100" s="90"/>
      <c r="O100" s="90"/>
      <c r="P100" s="90"/>
      <c r="Q100" s="90"/>
      <c r="R100" s="90"/>
      <c r="S100" s="90"/>
      <c r="T100" s="90"/>
      <c r="U100" s="90"/>
      <c r="V100" s="90"/>
      <c r="W100" s="90"/>
      <c r="X100" s="90"/>
      <c r="Y100" s="90"/>
    </row>
    <row r="101" customFormat="false" ht="17.25" hidden="false" customHeight="true" outlineLevel="0" collapsed="false">
      <c r="A101" s="120"/>
      <c r="B101" s="121"/>
      <c r="C101" s="121"/>
      <c r="D101" s="128"/>
      <c r="E101" s="90"/>
      <c r="F101" s="90"/>
      <c r="G101" s="90"/>
      <c r="H101" s="90"/>
      <c r="I101" s="90"/>
      <c r="J101" s="90"/>
      <c r="K101" s="90"/>
      <c r="L101" s="90"/>
      <c r="M101" s="90"/>
      <c r="N101" s="90"/>
      <c r="O101" s="90"/>
      <c r="P101" s="90"/>
      <c r="Q101" s="90"/>
      <c r="R101" s="90"/>
      <c r="S101" s="90"/>
      <c r="T101" s="90"/>
      <c r="U101" s="90"/>
      <c r="V101" s="90"/>
      <c r="W101" s="90"/>
      <c r="X101" s="90"/>
      <c r="Y101" s="90"/>
    </row>
    <row r="102" customFormat="false" ht="17.25" hidden="false" customHeight="true" outlineLevel="0" collapsed="false">
      <c r="A102" s="120"/>
      <c r="B102" s="121"/>
      <c r="C102" s="121"/>
      <c r="D102" s="128"/>
      <c r="E102" s="90"/>
      <c r="F102" s="90"/>
      <c r="G102" s="90"/>
      <c r="H102" s="90"/>
      <c r="I102" s="90"/>
      <c r="J102" s="90"/>
      <c r="K102" s="90"/>
      <c r="L102" s="90"/>
      <c r="M102" s="90"/>
      <c r="N102" s="90"/>
      <c r="O102" s="90"/>
      <c r="P102" s="90"/>
      <c r="Q102" s="90"/>
      <c r="R102" s="90"/>
      <c r="S102" s="90"/>
      <c r="T102" s="90"/>
      <c r="U102" s="90"/>
      <c r="V102" s="90"/>
      <c r="W102" s="90"/>
      <c r="X102" s="90"/>
      <c r="Y102" s="90"/>
    </row>
    <row r="103" customFormat="false" ht="17.25" hidden="false" customHeight="true" outlineLevel="0" collapsed="false">
      <c r="A103" s="120"/>
      <c r="B103" s="121"/>
      <c r="C103" s="121"/>
      <c r="D103" s="128"/>
      <c r="E103" s="90"/>
      <c r="F103" s="90"/>
      <c r="G103" s="90"/>
      <c r="H103" s="90"/>
      <c r="I103" s="90"/>
      <c r="J103" s="90"/>
      <c r="K103" s="90"/>
      <c r="L103" s="90"/>
      <c r="M103" s="90"/>
      <c r="N103" s="90"/>
      <c r="O103" s="90"/>
      <c r="P103" s="90"/>
      <c r="Q103" s="90"/>
      <c r="R103" s="90"/>
      <c r="S103" s="90"/>
      <c r="T103" s="90"/>
      <c r="U103" s="90"/>
      <c r="V103" s="90"/>
      <c r="W103" s="90"/>
      <c r="X103" s="90"/>
      <c r="Y103" s="90"/>
    </row>
    <row r="104" customFormat="false" ht="17.25" hidden="false" customHeight="true" outlineLevel="0" collapsed="false">
      <c r="A104" s="120"/>
      <c r="B104" s="121"/>
      <c r="C104" s="121"/>
      <c r="D104" s="128"/>
      <c r="E104" s="90"/>
      <c r="F104" s="90"/>
      <c r="G104" s="90"/>
      <c r="H104" s="90"/>
      <c r="I104" s="90"/>
      <c r="J104" s="90"/>
      <c r="K104" s="90"/>
      <c r="L104" s="90"/>
      <c r="M104" s="90"/>
      <c r="N104" s="90"/>
      <c r="O104" s="90"/>
      <c r="P104" s="90"/>
      <c r="Q104" s="90"/>
      <c r="R104" s="90"/>
      <c r="S104" s="90"/>
      <c r="T104" s="90"/>
      <c r="U104" s="90"/>
      <c r="V104" s="90"/>
      <c r="W104" s="90"/>
      <c r="X104" s="90"/>
      <c r="Y104" s="90"/>
    </row>
    <row r="105" customFormat="false" ht="17.25" hidden="false" customHeight="true" outlineLevel="0" collapsed="false"/>
    <row r="106" customFormat="false" ht="17.25" hidden="false" customHeight="true" outlineLevel="0" collapsed="false"/>
    <row r="107" customFormat="false" ht="17.25" hidden="false" customHeight="true" outlineLevel="0" collapsed="false"/>
    <row r="108" customFormat="false" ht="17.25" hidden="false" customHeight="true" outlineLevel="0" collapsed="false"/>
    <row r="109" customFormat="false" ht="17.25" hidden="false" customHeight="true" outlineLevel="0" collapsed="false"/>
    <row r="110" customFormat="false" ht="17.25" hidden="false" customHeight="true" outlineLevel="0" collapsed="false"/>
    <row r="111" customFormat="false" ht="17.25" hidden="false" customHeight="true" outlineLevel="0" collapsed="false"/>
    <row r="112" customFormat="false" ht="17.25" hidden="false" customHeight="true" outlineLevel="0" collapsed="false"/>
    <row r="113" customFormat="false" ht="17.25" hidden="false" customHeight="true" outlineLevel="0" collapsed="false"/>
    <row r="114" customFormat="false" ht="17.25" hidden="false" customHeight="true" outlineLevel="0" collapsed="false"/>
    <row r="115" customFormat="false" ht="17.25" hidden="false" customHeight="true" outlineLevel="0" collapsed="false"/>
    <row r="116" customFormat="false" ht="17.25" hidden="false" customHeight="true" outlineLevel="0" collapsed="false"/>
    <row r="117" customFormat="false" ht="17.25" hidden="false" customHeight="true" outlineLevel="0" collapsed="false"/>
    <row r="118" customFormat="false" ht="17.25" hidden="false" customHeight="true" outlineLevel="0" collapsed="false"/>
    <row r="119" customFormat="false" ht="17.25" hidden="false" customHeight="true" outlineLevel="0" collapsed="false"/>
    <row r="120" customFormat="false" ht="17.25" hidden="false" customHeight="true" outlineLevel="0" collapsed="false"/>
    <row r="121" customFormat="false" ht="17.25" hidden="false" customHeight="true" outlineLevel="0" collapsed="false"/>
    <row r="122" customFormat="false" ht="17.25" hidden="false" customHeight="true" outlineLevel="0" collapsed="false"/>
    <row r="123" customFormat="false" ht="17.25" hidden="false" customHeight="true" outlineLevel="0" collapsed="false"/>
    <row r="124" customFormat="false" ht="17.25" hidden="false" customHeight="true" outlineLevel="0" collapsed="false"/>
    <row r="125" customFormat="false" ht="17.25" hidden="false" customHeight="true" outlineLevel="0" collapsed="false"/>
    <row r="126" customFormat="false" ht="17.25" hidden="false" customHeight="true" outlineLevel="0" collapsed="false"/>
    <row r="127" customFormat="false" ht="17.25" hidden="false" customHeight="true" outlineLevel="0" collapsed="false"/>
    <row r="128" customFormat="false" ht="17.25" hidden="false" customHeight="true" outlineLevel="0" collapsed="false"/>
    <row r="129" customFormat="false" ht="17.25" hidden="false" customHeight="true" outlineLevel="0" collapsed="false"/>
    <row r="130" customFormat="false" ht="17.25" hidden="false" customHeight="true" outlineLevel="0" collapsed="false"/>
    <row r="131" customFormat="false" ht="17.25" hidden="false" customHeight="true" outlineLevel="0" collapsed="false"/>
    <row r="132" customFormat="false" ht="17.25" hidden="false" customHeight="true" outlineLevel="0" collapsed="false"/>
    <row r="133" customFormat="false" ht="17.25" hidden="false" customHeight="true" outlineLevel="0" collapsed="false"/>
    <row r="134" customFormat="false" ht="17.25" hidden="false" customHeight="true" outlineLevel="0" collapsed="false"/>
    <row r="135" customFormat="false" ht="17.25" hidden="false" customHeight="true" outlineLevel="0" collapsed="false"/>
    <row r="136" customFormat="false" ht="17.25" hidden="false" customHeight="true" outlineLevel="0" collapsed="false"/>
    <row r="137" customFormat="false" ht="17.25" hidden="false" customHeight="true" outlineLevel="0" collapsed="false"/>
    <row r="138" customFormat="false" ht="17.25" hidden="false" customHeight="true" outlineLevel="0" collapsed="false"/>
    <row r="139" customFormat="false" ht="17.25" hidden="false" customHeight="true" outlineLevel="0" collapsed="false"/>
    <row r="140" customFormat="false" ht="17.25" hidden="false" customHeight="true" outlineLevel="0" collapsed="false"/>
    <row r="141" customFormat="false" ht="17.25" hidden="false" customHeight="true" outlineLevel="0" collapsed="false"/>
    <row r="142" customFormat="false" ht="17.25" hidden="false" customHeight="true" outlineLevel="0" collapsed="false"/>
    <row r="143" customFormat="false" ht="17.25" hidden="false" customHeight="true" outlineLevel="0" collapsed="false"/>
    <row r="144" customFormat="false" ht="17.25" hidden="false" customHeight="true" outlineLevel="0" collapsed="false"/>
    <row r="145" customFormat="false" ht="17.25" hidden="false" customHeight="true" outlineLevel="0" collapsed="false"/>
    <row r="146" customFormat="false" ht="17.25" hidden="false" customHeight="true" outlineLevel="0" collapsed="false"/>
    <row r="147" customFormat="false" ht="17.25" hidden="false" customHeight="true" outlineLevel="0" collapsed="false"/>
    <row r="148" customFormat="false" ht="17.25" hidden="false" customHeight="true" outlineLevel="0" collapsed="false"/>
    <row r="149" customFormat="false" ht="17.25" hidden="false" customHeight="true" outlineLevel="0" collapsed="false"/>
    <row r="150" customFormat="false" ht="17.25" hidden="false" customHeight="true" outlineLevel="0" collapsed="false"/>
    <row r="151" customFormat="false" ht="17.25" hidden="false" customHeight="true" outlineLevel="0" collapsed="false"/>
    <row r="152" customFormat="false" ht="17.25" hidden="false" customHeight="true" outlineLevel="0" collapsed="false"/>
    <row r="153" customFormat="false" ht="17.25" hidden="false" customHeight="true" outlineLevel="0" collapsed="false"/>
    <row r="154" customFormat="false" ht="17.25" hidden="false" customHeight="true" outlineLevel="0" collapsed="false"/>
    <row r="155" customFormat="false" ht="17.25" hidden="false" customHeight="true" outlineLevel="0" collapsed="false"/>
    <row r="156" customFormat="false" ht="17.25" hidden="false" customHeight="true" outlineLevel="0" collapsed="false"/>
    <row r="157" customFormat="false" ht="17.25" hidden="false" customHeight="true" outlineLevel="0" collapsed="false"/>
    <row r="158" customFormat="false" ht="17.25" hidden="false" customHeight="true" outlineLevel="0" collapsed="false"/>
    <row r="159" customFormat="false" ht="17.25" hidden="false" customHeight="true" outlineLevel="0" collapsed="false"/>
    <row r="160" customFormat="false" ht="17.25" hidden="false" customHeight="true" outlineLevel="0" collapsed="false"/>
    <row r="161" customFormat="false" ht="17.25" hidden="false" customHeight="true" outlineLevel="0" collapsed="false"/>
    <row r="162" customFormat="false" ht="17.25" hidden="false" customHeight="true" outlineLevel="0" collapsed="false"/>
    <row r="163" customFormat="false" ht="17.25" hidden="false" customHeight="true" outlineLevel="0" collapsed="false"/>
    <row r="164" customFormat="false" ht="17.25" hidden="false" customHeight="true" outlineLevel="0" collapsed="false"/>
    <row r="165" customFormat="false" ht="17.25" hidden="false" customHeight="true" outlineLevel="0" collapsed="false"/>
    <row r="166" customFormat="false" ht="17.25" hidden="false" customHeight="true" outlineLevel="0" collapsed="false"/>
    <row r="167" customFormat="false" ht="17.25" hidden="false" customHeight="true" outlineLevel="0" collapsed="false"/>
    <row r="168" customFormat="false" ht="17.25" hidden="false" customHeight="true" outlineLevel="0" collapsed="false"/>
    <row r="169" customFormat="false" ht="17.25" hidden="false" customHeight="true" outlineLevel="0" collapsed="false"/>
    <row r="170" customFormat="false" ht="17.25" hidden="false" customHeight="true" outlineLevel="0" collapsed="false"/>
    <row r="171" customFormat="false" ht="17.25" hidden="false" customHeight="true" outlineLevel="0" collapsed="false"/>
    <row r="172" customFormat="false" ht="17.25" hidden="false" customHeight="true" outlineLevel="0" collapsed="false"/>
    <row r="173" customFormat="false" ht="17.25" hidden="false" customHeight="true" outlineLevel="0" collapsed="false"/>
    <row r="174" customFormat="false" ht="17.25" hidden="false" customHeight="true" outlineLevel="0" collapsed="false"/>
    <row r="175" customFormat="false" ht="17.25" hidden="false" customHeight="true" outlineLevel="0" collapsed="false"/>
    <row r="176" customFormat="false" ht="17.25" hidden="false" customHeight="true" outlineLevel="0" collapsed="false"/>
    <row r="177" customFormat="false" ht="17.25" hidden="false" customHeight="true" outlineLevel="0" collapsed="false"/>
    <row r="178" customFormat="false" ht="17.25" hidden="false" customHeight="true" outlineLevel="0" collapsed="false"/>
    <row r="179" customFormat="false" ht="17.25" hidden="false" customHeight="true" outlineLevel="0" collapsed="false"/>
    <row r="180" customFormat="false" ht="17.25" hidden="false" customHeight="true" outlineLevel="0" collapsed="false"/>
    <row r="181" customFormat="false" ht="17.25" hidden="false" customHeight="true" outlineLevel="0" collapsed="false"/>
    <row r="182" customFormat="false" ht="17.25" hidden="false" customHeight="true" outlineLevel="0" collapsed="false"/>
    <row r="183" customFormat="false" ht="17.25" hidden="false" customHeight="true" outlineLevel="0" collapsed="false"/>
    <row r="184" customFormat="false" ht="17.25" hidden="false" customHeight="true" outlineLevel="0" collapsed="false"/>
    <row r="185" customFormat="false" ht="17.25" hidden="false" customHeight="true" outlineLevel="0" collapsed="false"/>
    <row r="186" customFormat="false" ht="17.25" hidden="false" customHeight="true" outlineLevel="0" collapsed="false"/>
    <row r="187" customFormat="false" ht="17.25" hidden="false" customHeight="true" outlineLevel="0" collapsed="false"/>
    <row r="188" customFormat="false" ht="17.25" hidden="false" customHeight="true" outlineLevel="0" collapsed="false"/>
    <row r="189" customFormat="false" ht="17.25" hidden="false" customHeight="true" outlineLevel="0" collapsed="false"/>
    <row r="190" customFormat="false" ht="17.25" hidden="false" customHeight="true" outlineLevel="0" collapsed="false"/>
    <row r="191" customFormat="false" ht="17.25" hidden="false" customHeight="true" outlineLevel="0" collapsed="false"/>
    <row r="192" customFormat="false" ht="17.25" hidden="false" customHeight="true" outlineLevel="0" collapsed="false"/>
    <row r="193" customFormat="false" ht="17.25" hidden="false" customHeight="true" outlineLevel="0" collapsed="false"/>
    <row r="194" customFormat="false" ht="17.25" hidden="false" customHeight="true" outlineLevel="0" collapsed="false"/>
    <row r="195" customFormat="false" ht="17.25" hidden="false" customHeight="true" outlineLevel="0" collapsed="false"/>
    <row r="196" customFormat="false" ht="17.25" hidden="false" customHeight="true" outlineLevel="0" collapsed="false"/>
    <row r="197" customFormat="false" ht="17.25" hidden="false" customHeight="true" outlineLevel="0" collapsed="false"/>
    <row r="198" customFormat="false" ht="17.25" hidden="false" customHeight="true" outlineLevel="0" collapsed="false"/>
    <row r="199" customFormat="false" ht="17.25" hidden="false" customHeight="true" outlineLevel="0" collapsed="false"/>
    <row r="200" customFormat="false" ht="17.25" hidden="false" customHeight="true" outlineLevel="0" collapsed="false"/>
    <row r="201" customFormat="false" ht="17.25" hidden="false" customHeight="true" outlineLevel="0" collapsed="false"/>
    <row r="202" customFormat="false" ht="17.25" hidden="false" customHeight="true" outlineLevel="0" collapsed="false"/>
    <row r="203" customFormat="false" ht="17.25" hidden="false" customHeight="true" outlineLevel="0" collapsed="false"/>
    <row r="204" customFormat="false" ht="17.25" hidden="false" customHeight="true" outlineLevel="0" collapsed="false"/>
    <row r="205" customFormat="false" ht="17.25" hidden="false" customHeight="true" outlineLevel="0" collapsed="false"/>
    <row r="206" customFormat="false" ht="17.25" hidden="false" customHeight="true" outlineLevel="0" collapsed="false"/>
    <row r="207" customFormat="false" ht="17.25" hidden="false" customHeight="true" outlineLevel="0" collapsed="false"/>
    <row r="208" customFormat="false" ht="17.25" hidden="false" customHeight="true" outlineLevel="0" collapsed="false"/>
    <row r="209" customFormat="false" ht="17.25" hidden="false" customHeight="true" outlineLevel="0" collapsed="false"/>
    <row r="210" customFormat="false" ht="17.25" hidden="false" customHeight="true" outlineLevel="0" collapsed="false"/>
    <row r="211" customFormat="false" ht="17.25" hidden="false" customHeight="true" outlineLevel="0" collapsed="false"/>
    <row r="212" customFormat="false" ht="17.25" hidden="false" customHeight="true" outlineLevel="0" collapsed="false"/>
    <row r="213" customFormat="false" ht="17.25" hidden="false" customHeight="true" outlineLevel="0" collapsed="false"/>
    <row r="214" customFormat="false" ht="17.25" hidden="false" customHeight="true" outlineLevel="0" collapsed="false"/>
    <row r="215" customFormat="false" ht="17.25" hidden="false" customHeight="true" outlineLevel="0" collapsed="false"/>
    <row r="216" customFormat="false" ht="17.25" hidden="false" customHeight="true" outlineLevel="0" collapsed="false"/>
    <row r="217" customFormat="false" ht="17.25" hidden="false" customHeight="true" outlineLevel="0" collapsed="false"/>
    <row r="218" customFormat="false" ht="17.25" hidden="false" customHeight="true" outlineLevel="0" collapsed="false"/>
    <row r="219" customFormat="false" ht="17.25" hidden="false" customHeight="true" outlineLevel="0" collapsed="false"/>
    <row r="220" customFormat="false" ht="17.25" hidden="false" customHeight="true" outlineLevel="0" collapsed="false"/>
    <row r="221" customFormat="false" ht="17.25" hidden="false" customHeight="true" outlineLevel="0" collapsed="false"/>
    <row r="222" customFormat="false" ht="17.25" hidden="false" customHeight="true" outlineLevel="0" collapsed="false"/>
    <row r="223" customFormat="false" ht="17.25" hidden="false" customHeight="true" outlineLevel="0" collapsed="false"/>
    <row r="224" customFormat="false" ht="17.25" hidden="false" customHeight="true" outlineLevel="0" collapsed="false"/>
    <row r="225" customFormat="false" ht="17.25" hidden="false" customHeight="true" outlineLevel="0" collapsed="false"/>
    <row r="226" customFormat="false" ht="17.25" hidden="false" customHeight="true" outlineLevel="0" collapsed="false"/>
    <row r="227" customFormat="false" ht="17.25" hidden="false" customHeight="true" outlineLevel="0" collapsed="false"/>
    <row r="228" customFormat="false" ht="17.25" hidden="false" customHeight="true" outlineLevel="0" collapsed="false"/>
    <row r="229" customFormat="false" ht="17.25" hidden="false" customHeight="true" outlineLevel="0" collapsed="false"/>
    <row r="230" customFormat="false" ht="17.25" hidden="false" customHeight="true" outlineLevel="0" collapsed="false"/>
    <row r="231" customFormat="false" ht="17.25" hidden="false" customHeight="true" outlineLevel="0" collapsed="false"/>
    <row r="232" customFormat="false" ht="17.25" hidden="false" customHeight="true" outlineLevel="0" collapsed="false"/>
    <row r="233" customFormat="false" ht="17.25" hidden="false" customHeight="true" outlineLevel="0" collapsed="false"/>
    <row r="234" customFormat="false" ht="17.25" hidden="false" customHeight="true" outlineLevel="0" collapsed="false"/>
    <row r="235" customFormat="false" ht="17.25" hidden="false" customHeight="true" outlineLevel="0" collapsed="false"/>
    <row r="236" customFormat="false" ht="17.25" hidden="false" customHeight="true" outlineLevel="0" collapsed="false"/>
    <row r="237" customFormat="false" ht="17.25" hidden="false" customHeight="true" outlineLevel="0" collapsed="false"/>
    <row r="238" customFormat="false" ht="17.25" hidden="false" customHeight="true" outlineLevel="0" collapsed="false"/>
    <row r="239" customFormat="false" ht="17.25" hidden="false" customHeight="true" outlineLevel="0" collapsed="false"/>
    <row r="240" customFormat="false" ht="17.25" hidden="false" customHeight="true" outlineLevel="0" collapsed="false"/>
    <row r="241" customFormat="false" ht="17.25" hidden="false" customHeight="true" outlineLevel="0" collapsed="false"/>
    <row r="242" customFormat="false" ht="17.25" hidden="false" customHeight="true" outlineLevel="0" collapsed="false"/>
    <row r="243" customFormat="false" ht="17.25" hidden="false" customHeight="true" outlineLevel="0" collapsed="false"/>
    <row r="244" customFormat="false" ht="17.25" hidden="false" customHeight="true" outlineLevel="0" collapsed="false"/>
    <row r="245" customFormat="false" ht="17.25" hidden="false" customHeight="true" outlineLevel="0" collapsed="false"/>
    <row r="246" customFormat="false" ht="17.25" hidden="false" customHeight="true" outlineLevel="0" collapsed="false"/>
    <row r="247" customFormat="false" ht="17.25" hidden="false" customHeight="true" outlineLevel="0" collapsed="false"/>
    <row r="248" customFormat="false" ht="17.25" hidden="false" customHeight="true" outlineLevel="0" collapsed="false"/>
    <row r="249" customFormat="false" ht="17.25" hidden="false" customHeight="true" outlineLevel="0" collapsed="false"/>
    <row r="250" customFormat="false" ht="17.25" hidden="false" customHeight="true" outlineLevel="0" collapsed="false"/>
    <row r="251" customFormat="false" ht="17.25" hidden="false" customHeight="true" outlineLevel="0" collapsed="false"/>
    <row r="252" customFormat="false" ht="17.25" hidden="false" customHeight="true" outlineLevel="0" collapsed="false"/>
    <row r="253" customFormat="false" ht="17.25" hidden="false" customHeight="true" outlineLevel="0" collapsed="false"/>
    <row r="254" customFormat="false" ht="17.25" hidden="false" customHeight="true" outlineLevel="0" collapsed="false"/>
    <row r="255" customFormat="false" ht="17.25" hidden="false" customHeight="true" outlineLevel="0" collapsed="false"/>
    <row r="256" customFormat="false" ht="17.25" hidden="false" customHeight="true" outlineLevel="0" collapsed="false"/>
    <row r="257" customFormat="false" ht="17.25" hidden="false" customHeight="true" outlineLevel="0" collapsed="false"/>
    <row r="258" customFormat="false" ht="17.25" hidden="false" customHeight="true" outlineLevel="0" collapsed="false"/>
    <row r="259" customFormat="false" ht="17.25" hidden="false" customHeight="true" outlineLevel="0" collapsed="false"/>
    <row r="260" customFormat="false" ht="17.25" hidden="false" customHeight="true" outlineLevel="0" collapsed="false"/>
    <row r="261" customFormat="false" ht="17.25" hidden="false" customHeight="true" outlineLevel="0" collapsed="false"/>
    <row r="262" customFormat="false" ht="17.25" hidden="false" customHeight="true" outlineLevel="0" collapsed="false"/>
    <row r="263" customFormat="false" ht="17.25" hidden="false" customHeight="true" outlineLevel="0" collapsed="false"/>
    <row r="264" customFormat="false" ht="17.25" hidden="false" customHeight="true" outlineLevel="0" collapsed="false"/>
    <row r="265" customFormat="false" ht="17.25" hidden="false" customHeight="true" outlineLevel="0" collapsed="false"/>
    <row r="266" customFormat="false" ht="17.25" hidden="false" customHeight="true" outlineLevel="0" collapsed="false"/>
    <row r="267" customFormat="false" ht="17.25" hidden="false" customHeight="true" outlineLevel="0" collapsed="false"/>
    <row r="268" customFormat="false" ht="17.25" hidden="false" customHeight="true" outlineLevel="0" collapsed="false"/>
    <row r="269" customFormat="false" ht="17.25" hidden="false" customHeight="true" outlineLevel="0" collapsed="false"/>
    <row r="270" customFormat="false" ht="17.25" hidden="false" customHeight="true" outlineLevel="0" collapsed="false"/>
    <row r="271" customFormat="false" ht="17.25" hidden="false" customHeight="true" outlineLevel="0" collapsed="false"/>
    <row r="272" customFormat="false" ht="17.25" hidden="false" customHeight="true" outlineLevel="0" collapsed="false"/>
    <row r="273" customFormat="false" ht="17.25" hidden="false" customHeight="true" outlineLevel="0" collapsed="false"/>
    <row r="274" customFormat="false" ht="17.25" hidden="false" customHeight="true" outlineLevel="0" collapsed="false"/>
    <row r="275" customFormat="false" ht="17.25" hidden="false" customHeight="true" outlineLevel="0" collapsed="false"/>
    <row r="276" customFormat="false" ht="17.25" hidden="false" customHeight="true" outlineLevel="0" collapsed="false"/>
    <row r="277" customFormat="false" ht="17.25" hidden="false" customHeight="true" outlineLevel="0" collapsed="false"/>
    <row r="278" customFormat="false" ht="17.25" hidden="false" customHeight="true" outlineLevel="0" collapsed="false"/>
    <row r="279" customFormat="false" ht="17.25" hidden="false" customHeight="true" outlineLevel="0" collapsed="false"/>
    <row r="280" customFormat="false" ht="17.25" hidden="false" customHeight="true" outlineLevel="0" collapsed="false"/>
    <row r="281" customFormat="false" ht="17.25" hidden="false" customHeight="true" outlineLevel="0" collapsed="false"/>
    <row r="282" customFormat="false" ht="17.25" hidden="false" customHeight="true" outlineLevel="0" collapsed="false"/>
    <row r="283" customFormat="false" ht="17.25" hidden="false" customHeight="true" outlineLevel="0" collapsed="false"/>
    <row r="284" customFormat="false" ht="17.25" hidden="false" customHeight="true" outlineLevel="0" collapsed="false"/>
    <row r="285" customFormat="false" ht="17.25" hidden="false" customHeight="true" outlineLevel="0" collapsed="false"/>
    <row r="286" customFormat="false" ht="17.25" hidden="false" customHeight="true" outlineLevel="0" collapsed="false"/>
    <row r="287" customFormat="false" ht="17.25" hidden="false" customHeight="true" outlineLevel="0" collapsed="false"/>
    <row r="288" customFormat="false" ht="17.25" hidden="false" customHeight="true" outlineLevel="0" collapsed="false"/>
    <row r="289" customFormat="false" ht="17.25" hidden="false" customHeight="true" outlineLevel="0" collapsed="false"/>
    <row r="290" customFormat="false" ht="17.25" hidden="false" customHeight="true" outlineLevel="0" collapsed="false"/>
    <row r="291" customFormat="false" ht="17.25" hidden="false" customHeight="true" outlineLevel="0" collapsed="false"/>
    <row r="292" customFormat="false" ht="17.25" hidden="false" customHeight="true" outlineLevel="0" collapsed="false"/>
    <row r="293" customFormat="false" ht="17.25" hidden="false" customHeight="true" outlineLevel="0" collapsed="false"/>
    <row r="294" customFormat="false" ht="17.25" hidden="false" customHeight="true" outlineLevel="0" collapsed="false"/>
    <row r="295" customFormat="false" ht="17.25" hidden="false" customHeight="true" outlineLevel="0" collapsed="false"/>
    <row r="296" customFormat="false" ht="17.25" hidden="false" customHeight="true" outlineLevel="0" collapsed="false"/>
    <row r="297" customFormat="false" ht="17.25" hidden="false" customHeight="true" outlineLevel="0" collapsed="false"/>
    <row r="298" customFormat="false" ht="17.25" hidden="false" customHeight="true" outlineLevel="0" collapsed="false"/>
    <row r="299" customFormat="false" ht="17.25" hidden="false" customHeight="true" outlineLevel="0" collapsed="false"/>
    <row r="300" customFormat="false" ht="17.25" hidden="false" customHeight="true" outlineLevel="0" collapsed="false"/>
    <row r="301" customFormat="false" ht="17.25" hidden="false" customHeight="true" outlineLevel="0" collapsed="false"/>
    <row r="302" customFormat="false" ht="17.25" hidden="false" customHeight="true" outlineLevel="0" collapsed="false"/>
    <row r="303" customFormat="false" ht="17.25" hidden="false" customHeight="true" outlineLevel="0" collapsed="false"/>
    <row r="304" customFormat="false" ht="17.25" hidden="false" customHeight="true" outlineLevel="0" collapsed="false"/>
    <row r="305" customFormat="false" ht="17.25" hidden="false" customHeight="true" outlineLevel="0" collapsed="false"/>
    <row r="306" customFormat="false" ht="17.25" hidden="false" customHeight="true" outlineLevel="0" collapsed="false"/>
    <row r="307" customFormat="false" ht="17.25" hidden="false" customHeight="true" outlineLevel="0" collapsed="false"/>
    <row r="308" customFormat="false" ht="17.25" hidden="false" customHeight="true" outlineLevel="0" collapsed="false"/>
    <row r="309" customFormat="false" ht="17.25" hidden="false" customHeight="true" outlineLevel="0" collapsed="false"/>
    <row r="310" customFormat="false" ht="17.25" hidden="false" customHeight="true" outlineLevel="0" collapsed="false"/>
    <row r="311" customFormat="false" ht="17.25" hidden="false" customHeight="true" outlineLevel="0" collapsed="false"/>
    <row r="312" customFormat="false" ht="17.25" hidden="false" customHeight="true" outlineLevel="0" collapsed="false"/>
    <row r="313" customFormat="false" ht="17.25" hidden="false" customHeight="true" outlineLevel="0" collapsed="false"/>
    <row r="314" customFormat="false" ht="17.25" hidden="false" customHeight="true" outlineLevel="0" collapsed="false"/>
    <row r="315" customFormat="false" ht="17.25" hidden="false" customHeight="true" outlineLevel="0" collapsed="false"/>
    <row r="316" customFormat="false" ht="17.25" hidden="false" customHeight="true" outlineLevel="0" collapsed="false"/>
    <row r="317" customFormat="false" ht="17.25" hidden="false" customHeight="true" outlineLevel="0" collapsed="false"/>
    <row r="318" customFormat="false" ht="17.25" hidden="false" customHeight="true" outlineLevel="0" collapsed="false"/>
    <row r="319" customFormat="false" ht="17.25" hidden="false" customHeight="true" outlineLevel="0" collapsed="false"/>
    <row r="320" customFormat="false" ht="17.25" hidden="false" customHeight="true" outlineLevel="0" collapsed="false"/>
    <row r="321" customFormat="false" ht="17.25" hidden="false" customHeight="true" outlineLevel="0" collapsed="false"/>
    <row r="322" customFormat="false" ht="17.25" hidden="false" customHeight="true" outlineLevel="0" collapsed="false"/>
    <row r="323" customFormat="false" ht="17.25" hidden="false" customHeight="true" outlineLevel="0" collapsed="false"/>
    <row r="324" customFormat="false" ht="17.25" hidden="false" customHeight="true" outlineLevel="0" collapsed="false"/>
    <row r="325" customFormat="false" ht="17.25" hidden="false" customHeight="true" outlineLevel="0" collapsed="false"/>
    <row r="326" customFormat="false" ht="17.25" hidden="false" customHeight="true" outlineLevel="0" collapsed="false"/>
    <row r="327" customFormat="false" ht="17.25" hidden="false" customHeight="true" outlineLevel="0" collapsed="false"/>
    <row r="328" customFormat="false" ht="17.25" hidden="false" customHeight="true" outlineLevel="0" collapsed="false"/>
    <row r="329" customFormat="false" ht="17.25" hidden="false" customHeight="true" outlineLevel="0" collapsed="false"/>
    <row r="330" customFormat="false" ht="17.25" hidden="false" customHeight="true" outlineLevel="0" collapsed="false"/>
    <row r="331" customFormat="false" ht="17.25" hidden="false" customHeight="true" outlineLevel="0" collapsed="false"/>
    <row r="332" customFormat="false" ht="17.25" hidden="false" customHeight="true" outlineLevel="0" collapsed="false"/>
    <row r="333" customFormat="false" ht="17.25" hidden="false" customHeight="true" outlineLevel="0" collapsed="false"/>
    <row r="334" customFormat="false" ht="17.25" hidden="false" customHeight="true" outlineLevel="0" collapsed="false"/>
    <row r="335" customFormat="false" ht="17.25" hidden="false" customHeight="true" outlineLevel="0" collapsed="false"/>
    <row r="336" customFormat="false" ht="17.25" hidden="false" customHeight="true" outlineLevel="0" collapsed="false"/>
    <row r="337" customFormat="false" ht="17.25" hidden="false" customHeight="true" outlineLevel="0" collapsed="false"/>
    <row r="338" customFormat="false" ht="17.25" hidden="false" customHeight="true" outlineLevel="0" collapsed="false"/>
    <row r="339" customFormat="false" ht="17.25" hidden="false" customHeight="true" outlineLevel="0" collapsed="false"/>
    <row r="340" customFormat="false" ht="17.25" hidden="false" customHeight="true" outlineLevel="0" collapsed="false"/>
    <row r="341" customFormat="false" ht="17.25" hidden="false" customHeight="true" outlineLevel="0" collapsed="false"/>
    <row r="342" customFormat="false" ht="17.25" hidden="false" customHeight="true" outlineLevel="0" collapsed="false"/>
    <row r="343" customFormat="false" ht="17.25" hidden="false" customHeight="true" outlineLevel="0" collapsed="false"/>
    <row r="344" customFormat="false" ht="17.25" hidden="false" customHeight="true" outlineLevel="0" collapsed="false"/>
    <row r="345" customFormat="false" ht="17.25" hidden="false" customHeight="true" outlineLevel="0" collapsed="false"/>
    <row r="346" customFormat="false" ht="17.25" hidden="false" customHeight="true" outlineLevel="0" collapsed="false"/>
    <row r="347" customFormat="false" ht="17.25" hidden="false" customHeight="true" outlineLevel="0" collapsed="false"/>
    <row r="348" customFormat="false" ht="17.25" hidden="false" customHeight="true" outlineLevel="0" collapsed="false"/>
    <row r="349" customFormat="false" ht="17.25" hidden="false" customHeight="true" outlineLevel="0" collapsed="false"/>
    <row r="350" customFormat="false" ht="17.25" hidden="false" customHeight="true" outlineLevel="0" collapsed="false"/>
    <row r="351" customFormat="false" ht="17.25" hidden="false" customHeight="true" outlineLevel="0" collapsed="false"/>
    <row r="352" customFormat="false" ht="17.25" hidden="false" customHeight="true" outlineLevel="0" collapsed="false"/>
    <row r="353" customFormat="false" ht="17.25" hidden="false" customHeight="true" outlineLevel="0" collapsed="false"/>
    <row r="354" customFormat="false" ht="17.25" hidden="false" customHeight="true" outlineLevel="0" collapsed="false"/>
    <row r="355" customFormat="false" ht="17.25" hidden="false" customHeight="true" outlineLevel="0" collapsed="false"/>
    <row r="356" customFormat="false" ht="17.25" hidden="false" customHeight="true" outlineLevel="0" collapsed="false"/>
    <row r="357" customFormat="false" ht="17.25" hidden="false" customHeight="true" outlineLevel="0" collapsed="false"/>
    <row r="358" customFormat="false" ht="17.25" hidden="false" customHeight="true" outlineLevel="0" collapsed="false"/>
    <row r="359" customFormat="false" ht="17.25" hidden="false" customHeight="true" outlineLevel="0" collapsed="false"/>
    <row r="360" customFormat="false" ht="17.25" hidden="false" customHeight="true" outlineLevel="0" collapsed="false"/>
    <row r="361" customFormat="false" ht="17.25" hidden="false" customHeight="true" outlineLevel="0" collapsed="false"/>
    <row r="362" customFormat="false" ht="17.25" hidden="false" customHeight="true" outlineLevel="0" collapsed="false"/>
    <row r="363" customFormat="false" ht="17.25" hidden="false" customHeight="true" outlineLevel="0" collapsed="false"/>
    <row r="364" customFormat="false" ht="17.25" hidden="false" customHeight="true" outlineLevel="0" collapsed="false"/>
    <row r="365" customFormat="false" ht="17.25" hidden="false" customHeight="true" outlineLevel="0" collapsed="false"/>
    <row r="366" customFormat="false" ht="17.25" hidden="false" customHeight="true" outlineLevel="0" collapsed="false"/>
    <row r="367" customFormat="false" ht="17.25" hidden="false" customHeight="true" outlineLevel="0" collapsed="false"/>
    <row r="368" customFormat="false" ht="17.25" hidden="false" customHeight="true" outlineLevel="0" collapsed="false"/>
    <row r="369" customFormat="false" ht="17.25" hidden="false" customHeight="true" outlineLevel="0" collapsed="false"/>
    <row r="370" customFormat="false" ht="17.25" hidden="false" customHeight="true" outlineLevel="0" collapsed="false"/>
    <row r="371" customFormat="false" ht="17.25" hidden="false" customHeight="true" outlineLevel="0" collapsed="false"/>
    <row r="372" customFormat="false" ht="17.25" hidden="false" customHeight="true" outlineLevel="0" collapsed="false"/>
    <row r="373" customFormat="false" ht="17.25" hidden="false" customHeight="true" outlineLevel="0" collapsed="false"/>
    <row r="374" customFormat="false" ht="17.25" hidden="false" customHeight="true" outlineLevel="0" collapsed="false"/>
    <row r="375" customFormat="false" ht="17.25" hidden="false" customHeight="true" outlineLevel="0" collapsed="false"/>
    <row r="376" customFormat="false" ht="17.25" hidden="false" customHeight="true" outlineLevel="0" collapsed="false"/>
    <row r="377" customFormat="false" ht="17.25" hidden="false" customHeight="true" outlineLevel="0" collapsed="false"/>
    <row r="378" customFormat="false" ht="17.25" hidden="false" customHeight="true" outlineLevel="0" collapsed="false"/>
    <row r="379" customFormat="false" ht="17.25" hidden="false" customHeight="true" outlineLevel="0" collapsed="false"/>
    <row r="380" customFormat="false" ht="17.25" hidden="false" customHeight="true" outlineLevel="0" collapsed="false"/>
    <row r="381" customFormat="false" ht="17.25" hidden="false" customHeight="true" outlineLevel="0" collapsed="false"/>
    <row r="382" customFormat="false" ht="17.25" hidden="false" customHeight="true" outlineLevel="0" collapsed="false"/>
    <row r="383" customFormat="false" ht="17.25" hidden="false" customHeight="true" outlineLevel="0" collapsed="false"/>
    <row r="384" customFormat="false" ht="17.25" hidden="false" customHeight="true" outlineLevel="0" collapsed="false"/>
    <row r="385" customFormat="false" ht="17.25" hidden="false" customHeight="true" outlineLevel="0" collapsed="false"/>
    <row r="386" customFormat="false" ht="17.25" hidden="false" customHeight="true" outlineLevel="0" collapsed="false"/>
    <row r="387" customFormat="false" ht="17.25" hidden="false" customHeight="true" outlineLevel="0" collapsed="false"/>
    <row r="388" customFormat="false" ht="17.25" hidden="false" customHeight="true" outlineLevel="0" collapsed="false"/>
    <row r="389" customFormat="false" ht="17.25" hidden="false" customHeight="true" outlineLevel="0" collapsed="false"/>
    <row r="390" customFormat="false" ht="17.25" hidden="false" customHeight="true" outlineLevel="0" collapsed="false"/>
    <row r="391" customFormat="false" ht="17.25" hidden="false" customHeight="true" outlineLevel="0" collapsed="false"/>
    <row r="392" customFormat="false" ht="17.25" hidden="false" customHeight="true" outlineLevel="0" collapsed="false"/>
    <row r="393" customFormat="false" ht="17.25" hidden="false" customHeight="true" outlineLevel="0" collapsed="false"/>
    <row r="394" customFormat="false" ht="17.25" hidden="false" customHeight="true" outlineLevel="0" collapsed="false"/>
    <row r="395" customFormat="false" ht="17.25" hidden="false" customHeight="true" outlineLevel="0" collapsed="false"/>
    <row r="396" customFormat="false" ht="17.25" hidden="false" customHeight="true" outlineLevel="0" collapsed="false"/>
    <row r="397" customFormat="false" ht="17.25" hidden="false" customHeight="true" outlineLevel="0" collapsed="false"/>
    <row r="398" customFormat="false" ht="17.25" hidden="false" customHeight="true" outlineLevel="0" collapsed="false"/>
    <row r="399" customFormat="false" ht="17.25" hidden="false" customHeight="true" outlineLevel="0" collapsed="false"/>
    <row r="400" customFormat="false" ht="17.25" hidden="false" customHeight="true" outlineLevel="0" collapsed="false"/>
    <row r="401" customFormat="false" ht="17.25" hidden="false" customHeight="true" outlineLevel="0" collapsed="false"/>
    <row r="402" customFormat="false" ht="17.25" hidden="false" customHeight="true" outlineLevel="0" collapsed="false"/>
    <row r="403" customFormat="false" ht="17.25" hidden="false" customHeight="true" outlineLevel="0" collapsed="false"/>
    <row r="404" customFormat="false" ht="17.25" hidden="false" customHeight="true" outlineLevel="0" collapsed="false"/>
    <row r="405" customFormat="false" ht="17.25" hidden="false" customHeight="true" outlineLevel="0" collapsed="false"/>
    <row r="406" customFormat="false" ht="17.25" hidden="false" customHeight="true" outlineLevel="0" collapsed="false"/>
    <row r="407" customFormat="false" ht="17.25" hidden="false" customHeight="true" outlineLevel="0" collapsed="false"/>
    <row r="408" customFormat="false" ht="17.25" hidden="false" customHeight="true" outlineLevel="0" collapsed="false"/>
    <row r="409" customFormat="false" ht="17.25" hidden="false" customHeight="true" outlineLevel="0" collapsed="false"/>
    <row r="410" customFormat="false" ht="17.25" hidden="false" customHeight="true" outlineLevel="0" collapsed="false"/>
    <row r="411" customFormat="false" ht="17.25" hidden="false" customHeight="true" outlineLevel="0" collapsed="false"/>
    <row r="412" customFormat="false" ht="17.25" hidden="false" customHeight="true" outlineLevel="0" collapsed="false"/>
    <row r="413" customFormat="false" ht="17.25" hidden="false" customHeight="true" outlineLevel="0" collapsed="false"/>
    <row r="414" customFormat="false" ht="17.25" hidden="false" customHeight="true" outlineLevel="0" collapsed="false"/>
    <row r="415" customFormat="false" ht="17.25" hidden="false" customHeight="true" outlineLevel="0" collapsed="false"/>
    <row r="416" customFormat="false" ht="17.25" hidden="false" customHeight="true" outlineLevel="0" collapsed="false"/>
    <row r="417" customFormat="false" ht="17.25" hidden="false" customHeight="true" outlineLevel="0" collapsed="false"/>
    <row r="418" customFormat="false" ht="17.25" hidden="false" customHeight="true" outlineLevel="0" collapsed="false"/>
    <row r="419" customFormat="false" ht="17.25" hidden="false" customHeight="true" outlineLevel="0" collapsed="false"/>
    <row r="420" customFormat="false" ht="17.25" hidden="false" customHeight="true" outlineLevel="0" collapsed="false"/>
    <row r="421" customFormat="false" ht="17.25" hidden="false" customHeight="true" outlineLevel="0" collapsed="false"/>
    <row r="422" customFormat="false" ht="17.25" hidden="false" customHeight="true" outlineLevel="0" collapsed="false"/>
    <row r="423" customFormat="false" ht="17.25" hidden="false" customHeight="true" outlineLevel="0" collapsed="false"/>
    <row r="424" customFormat="false" ht="17.25" hidden="false" customHeight="true" outlineLevel="0" collapsed="false"/>
    <row r="425" customFormat="false" ht="17.25" hidden="false" customHeight="true" outlineLevel="0" collapsed="false"/>
    <row r="426" customFormat="false" ht="17.25" hidden="false" customHeight="true" outlineLevel="0" collapsed="false"/>
    <row r="427" customFormat="false" ht="17.25" hidden="false" customHeight="true" outlineLevel="0" collapsed="false"/>
    <row r="428" customFormat="false" ht="17.25" hidden="false" customHeight="true" outlineLevel="0" collapsed="false"/>
    <row r="429" customFormat="false" ht="17.25" hidden="false" customHeight="true" outlineLevel="0" collapsed="false"/>
    <row r="430" customFormat="false" ht="17.25" hidden="false" customHeight="true" outlineLevel="0" collapsed="false"/>
    <row r="431" customFormat="false" ht="17.25" hidden="false" customHeight="true" outlineLevel="0" collapsed="false"/>
    <row r="432" customFormat="false" ht="17.25" hidden="false" customHeight="true" outlineLevel="0" collapsed="false"/>
    <row r="433" customFormat="false" ht="17.25" hidden="false" customHeight="true" outlineLevel="0" collapsed="false"/>
    <row r="434" customFormat="false" ht="17.25" hidden="false" customHeight="true" outlineLevel="0" collapsed="false"/>
    <row r="435" customFormat="false" ht="17.25" hidden="false" customHeight="true" outlineLevel="0" collapsed="false"/>
    <row r="436" customFormat="false" ht="17.25" hidden="false" customHeight="true" outlineLevel="0" collapsed="false"/>
    <row r="437" customFormat="false" ht="17.25" hidden="false" customHeight="true" outlineLevel="0" collapsed="false"/>
    <row r="438" customFormat="false" ht="17.25" hidden="false" customHeight="true" outlineLevel="0" collapsed="false"/>
    <row r="439" customFormat="false" ht="17.25" hidden="false" customHeight="true" outlineLevel="0" collapsed="false"/>
    <row r="440" customFormat="false" ht="17.25" hidden="false" customHeight="true" outlineLevel="0" collapsed="false"/>
    <row r="441" customFormat="false" ht="17.25" hidden="false" customHeight="true" outlineLevel="0" collapsed="false"/>
    <row r="442" customFormat="false" ht="17.25" hidden="false" customHeight="true" outlineLevel="0" collapsed="false"/>
    <row r="443" customFormat="false" ht="17.25" hidden="false" customHeight="true" outlineLevel="0" collapsed="false"/>
    <row r="444" customFormat="false" ht="17.25" hidden="false" customHeight="true" outlineLevel="0" collapsed="false"/>
    <row r="445" customFormat="false" ht="17.25" hidden="false" customHeight="true" outlineLevel="0" collapsed="false"/>
    <row r="446" customFormat="false" ht="17.25" hidden="false" customHeight="true" outlineLevel="0" collapsed="false"/>
    <row r="447" customFormat="false" ht="17.25" hidden="false" customHeight="true" outlineLevel="0" collapsed="false"/>
    <row r="448" customFormat="false" ht="17.25" hidden="false" customHeight="true" outlineLevel="0" collapsed="false"/>
    <row r="449" customFormat="false" ht="17.25" hidden="false" customHeight="true" outlineLevel="0" collapsed="false"/>
    <row r="450" customFormat="false" ht="17.25" hidden="false" customHeight="true" outlineLevel="0" collapsed="false"/>
    <row r="451" customFormat="false" ht="17.25" hidden="false" customHeight="true" outlineLevel="0" collapsed="false"/>
    <row r="452" customFormat="false" ht="17.25" hidden="false" customHeight="true" outlineLevel="0" collapsed="false"/>
    <row r="453" customFormat="false" ht="17.25" hidden="false" customHeight="true" outlineLevel="0" collapsed="false"/>
    <row r="454" customFormat="false" ht="17.25" hidden="false" customHeight="true" outlineLevel="0" collapsed="false"/>
    <row r="455" customFormat="false" ht="17.25" hidden="false" customHeight="true" outlineLevel="0" collapsed="false"/>
    <row r="456" customFormat="false" ht="17.25" hidden="false" customHeight="true" outlineLevel="0" collapsed="false"/>
    <row r="457" customFormat="false" ht="17.25" hidden="false" customHeight="true" outlineLevel="0" collapsed="false"/>
    <row r="458" customFormat="false" ht="17.25" hidden="false" customHeight="true" outlineLevel="0" collapsed="false"/>
    <row r="459" customFormat="false" ht="17.25" hidden="false" customHeight="true" outlineLevel="0" collapsed="false"/>
    <row r="460" customFormat="false" ht="17.25" hidden="false" customHeight="true" outlineLevel="0" collapsed="false"/>
    <row r="461" customFormat="false" ht="17.25" hidden="false" customHeight="true" outlineLevel="0" collapsed="false"/>
    <row r="462" customFormat="false" ht="17.25" hidden="false" customHeight="true" outlineLevel="0" collapsed="false"/>
    <row r="463" customFormat="false" ht="17.25" hidden="false" customHeight="true" outlineLevel="0" collapsed="false"/>
    <row r="464" customFormat="false" ht="17.25" hidden="false" customHeight="true" outlineLevel="0" collapsed="false"/>
    <row r="465" customFormat="false" ht="17.25" hidden="false" customHeight="true" outlineLevel="0" collapsed="false"/>
    <row r="466" customFormat="false" ht="17.25" hidden="false" customHeight="true" outlineLevel="0" collapsed="false"/>
    <row r="467" customFormat="false" ht="17.25" hidden="false" customHeight="true" outlineLevel="0" collapsed="false"/>
    <row r="468" customFormat="false" ht="17.25" hidden="false" customHeight="true" outlineLevel="0" collapsed="false"/>
    <row r="469" customFormat="false" ht="17.25" hidden="false" customHeight="true" outlineLevel="0" collapsed="false"/>
    <row r="470" customFormat="false" ht="17.25" hidden="false" customHeight="true" outlineLevel="0" collapsed="false"/>
    <row r="471" customFormat="false" ht="17.25" hidden="false" customHeight="true" outlineLevel="0" collapsed="false"/>
    <row r="472" customFormat="false" ht="17.25" hidden="false" customHeight="true" outlineLevel="0" collapsed="false"/>
    <row r="473" customFormat="false" ht="17.25" hidden="false" customHeight="true" outlineLevel="0" collapsed="false"/>
    <row r="474" customFormat="false" ht="17.25" hidden="false" customHeight="true" outlineLevel="0" collapsed="false"/>
    <row r="475" customFormat="false" ht="17.25" hidden="false" customHeight="true" outlineLevel="0" collapsed="false"/>
    <row r="476" customFormat="false" ht="17.25" hidden="false" customHeight="true" outlineLevel="0" collapsed="false"/>
    <row r="477" customFormat="false" ht="17.25" hidden="false" customHeight="true" outlineLevel="0" collapsed="false"/>
    <row r="478" customFormat="false" ht="17.25" hidden="false" customHeight="true" outlineLevel="0" collapsed="false"/>
    <row r="479" customFormat="false" ht="17.25" hidden="false" customHeight="true" outlineLevel="0" collapsed="false"/>
    <row r="480" customFormat="false" ht="17.25" hidden="false" customHeight="true" outlineLevel="0" collapsed="false"/>
    <row r="481" customFormat="false" ht="17.25" hidden="false" customHeight="true" outlineLevel="0" collapsed="false"/>
    <row r="482" customFormat="false" ht="17.25" hidden="false" customHeight="true" outlineLevel="0" collapsed="false"/>
    <row r="483" customFormat="false" ht="17.25" hidden="false" customHeight="true" outlineLevel="0" collapsed="false"/>
    <row r="484" customFormat="false" ht="17.25" hidden="false" customHeight="true" outlineLevel="0" collapsed="false"/>
    <row r="485" customFormat="false" ht="17.25" hidden="false" customHeight="true" outlineLevel="0" collapsed="false"/>
    <row r="486" customFormat="false" ht="17.25" hidden="false" customHeight="true" outlineLevel="0" collapsed="false"/>
    <row r="487" customFormat="false" ht="17.25" hidden="false" customHeight="true" outlineLevel="0" collapsed="false"/>
    <row r="488" customFormat="false" ht="17.25" hidden="false" customHeight="true" outlineLevel="0" collapsed="false"/>
    <row r="489" customFormat="false" ht="17.25" hidden="false" customHeight="true" outlineLevel="0" collapsed="false"/>
    <row r="490" customFormat="false" ht="17.25" hidden="false" customHeight="true" outlineLevel="0" collapsed="false"/>
    <row r="491" customFormat="false" ht="17.25" hidden="false" customHeight="true" outlineLevel="0" collapsed="false"/>
    <row r="492" customFormat="false" ht="17.25" hidden="false" customHeight="true" outlineLevel="0" collapsed="false"/>
    <row r="493" customFormat="false" ht="17.25" hidden="false" customHeight="true" outlineLevel="0" collapsed="false"/>
    <row r="494" customFormat="false" ht="17.25" hidden="false" customHeight="true" outlineLevel="0" collapsed="false"/>
    <row r="495" customFormat="false" ht="17.25" hidden="false" customHeight="true" outlineLevel="0" collapsed="false"/>
    <row r="496" customFormat="false" ht="17.25" hidden="false" customHeight="true" outlineLevel="0" collapsed="false"/>
    <row r="497" customFormat="false" ht="17.25" hidden="false" customHeight="true" outlineLevel="0" collapsed="false"/>
    <row r="498" customFormat="false" ht="17.25" hidden="false" customHeight="true" outlineLevel="0" collapsed="false"/>
    <row r="499" customFormat="false" ht="17.25" hidden="false" customHeight="true" outlineLevel="0" collapsed="false"/>
    <row r="500" customFormat="false" ht="17.25" hidden="false" customHeight="true" outlineLevel="0" collapsed="false"/>
    <row r="501" customFormat="false" ht="17.25" hidden="false" customHeight="true" outlineLevel="0" collapsed="false"/>
    <row r="502" customFormat="false" ht="17.25" hidden="false" customHeight="true" outlineLevel="0" collapsed="false"/>
    <row r="503" customFormat="false" ht="17.25" hidden="false" customHeight="true" outlineLevel="0" collapsed="false"/>
    <row r="504" customFormat="false" ht="17.25" hidden="false" customHeight="true" outlineLevel="0" collapsed="false"/>
    <row r="505" customFormat="false" ht="17.25" hidden="false" customHeight="true" outlineLevel="0" collapsed="false"/>
    <row r="506" customFormat="false" ht="17.25" hidden="false" customHeight="true" outlineLevel="0" collapsed="false"/>
    <row r="507" customFormat="false" ht="17.25" hidden="false" customHeight="true" outlineLevel="0" collapsed="false"/>
    <row r="508" customFormat="false" ht="17.25" hidden="false" customHeight="true" outlineLevel="0" collapsed="false"/>
    <row r="509" customFormat="false" ht="17.25" hidden="false" customHeight="true" outlineLevel="0" collapsed="false"/>
    <row r="510" customFormat="false" ht="17.25" hidden="false" customHeight="true" outlineLevel="0" collapsed="false"/>
    <row r="511" customFormat="false" ht="17.25" hidden="false" customHeight="true" outlineLevel="0" collapsed="false"/>
    <row r="512" customFormat="false" ht="17.25" hidden="false" customHeight="true" outlineLevel="0" collapsed="false"/>
    <row r="513" customFormat="false" ht="17.25" hidden="false" customHeight="true" outlineLevel="0" collapsed="false"/>
    <row r="514" customFormat="false" ht="17.25" hidden="false" customHeight="true" outlineLevel="0" collapsed="false"/>
    <row r="515" customFormat="false" ht="17.25" hidden="false" customHeight="true" outlineLevel="0" collapsed="false"/>
    <row r="516" customFormat="false" ht="17.25" hidden="false" customHeight="true" outlineLevel="0" collapsed="false"/>
    <row r="517" customFormat="false" ht="17.25" hidden="false" customHeight="true" outlineLevel="0" collapsed="false"/>
    <row r="518" customFormat="false" ht="17.25" hidden="false" customHeight="true" outlineLevel="0" collapsed="false"/>
    <row r="519" customFormat="false" ht="17.25" hidden="false" customHeight="true" outlineLevel="0" collapsed="false"/>
    <row r="520" customFormat="false" ht="17.25" hidden="false" customHeight="true" outlineLevel="0" collapsed="false"/>
    <row r="521" customFormat="false" ht="17.25" hidden="false" customHeight="true" outlineLevel="0" collapsed="false"/>
    <row r="522" customFormat="false" ht="17.25" hidden="false" customHeight="true" outlineLevel="0" collapsed="false"/>
    <row r="523" customFormat="false" ht="17.25" hidden="false" customHeight="true" outlineLevel="0" collapsed="false"/>
    <row r="524" customFormat="false" ht="17.25" hidden="false" customHeight="true" outlineLevel="0" collapsed="false"/>
    <row r="525" customFormat="false" ht="17.25" hidden="false" customHeight="true" outlineLevel="0" collapsed="false"/>
    <row r="526" customFormat="false" ht="17.25" hidden="false" customHeight="true" outlineLevel="0" collapsed="false"/>
    <row r="527" customFormat="false" ht="17.25" hidden="false" customHeight="true" outlineLevel="0" collapsed="false"/>
    <row r="528" customFormat="false" ht="17.25" hidden="false" customHeight="true" outlineLevel="0" collapsed="false"/>
    <row r="529" customFormat="false" ht="17.25" hidden="false" customHeight="true" outlineLevel="0" collapsed="false"/>
    <row r="530" customFormat="false" ht="17.25" hidden="false" customHeight="true" outlineLevel="0" collapsed="false"/>
    <row r="531" customFormat="false" ht="17.25" hidden="false" customHeight="true" outlineLevel="0" collapsed="false"/>
    <row r="532" customFormat="false" ht="17.25" hidden="false" customHeight="true" outlineLevel="0" collapsed="false"/>
    <row r="533" customFormat="false" ht="17.25" hidden="false" customHeight="true" outlineLevel="0" collapsed="false"/>
    <row r="534" customFormat="false" ht="17.25" hidden="false" customHeight="true" outlineLevel="0" collapsed="false"/>
    <row r="535" customFormat="false" ht="17.25" hidden="false" customHeight="true" outlineLevel="0" collapsed="false"/>
    <row r="536" customFormat="false" ht="17.25" hidden="false" customHeight="true" outlineLevel="0" collapsed="false"/>
    <row r="537" customFormat="false" ht="17.25" hidden="false" customHeight="true" outlineLevel="0" collapsed="false"/>
    <row r="538" customFormat="false" ht="17.25" hidden="false" customHeight="true" outlineLevel="0" collapsed="false"/>
    <row r="539" customFormat="false" ht="17.25" hidden="false" customHeight="true" outlineLevel="0" collapsed="false"/>
    <row r="540" customFormat="false" ht="17.25" hidden="false" customHeight="true" outlineLevel="0" collapsed="false"/>
    <row r="541" customFormat="false" ht="17.25" hidden="false" customHeight="true" outlineLevel="0" collapsed="false"/>
    <row r="542" customFormat="false" ht="17.25" hidden="false" customHeight="true" outlineLevel="0" collapsed="false"/>
    <row r="543" customFormat="false" ht="17.25" hidden="false" customHeight="true" outlineLevel="0" collapsed="false"/>
    <row r="544" customFormat="false" ht="17.25" hidden="false" customHeight="true" outlineLevel="0" collapsed="false"/>
    <row r="545" customFormat="false" ht="17.25" hidden="false" customHeight="true" outlineLevel="0" collapsed="false"/>
    <row r="546" customFormat="false" ht="17.25" hidden="false" customHeight="true" outlineLevel="0" collapsed="false"/>
    <row r="547" customFormat="false" ht="17.25" hidden="false" customHeight="true" outlineLevel="0" collapsed="false"/>
    <row r="548" customFormat="false" ht="17.25" hidden="false" customHeight="true" outlineLevel="0" collapsed="false"/>
    <row r="549" customFormat="false" ht="17.25" hidden="false" customHeight="true" outlineLevel="0" collapsed="false"/>
    <row r="550" customFormat="false" ht="17.25" hidden="false" customHeight="true" outlineLevel="0" collapsed="false"/>
    <row r="551" customFormat="false" ht="17.25" hidden="false" customHeight="true" outlineLevel="0" collapsed="false"/>
    <row r="552" customFormat="false" ht="17.25" hidden="false" customHeight="true" outlineLevel="0" collapsed="false"/>
    <row r="553" customFormat="false" ht="17.25" hidden="false" customHeight="true" outlineLevel="0" collapsed="false"/>
    <row r="554" customFormat="false" ht="17.25" hidden="false" customHeight="true" outlineLevel="0" collapsed="false"/>
    <row r="555" customFormat="false" ht="17.25" hidden="false" customHeight="true" outlineLevel="0" collapsed="false"/>
    <row r="556" customFormat="false" ht="17.25" hidden="false" customHeight="true" outlineLevel="0" collapsed="false"/>
    <row r="557" customFormat="false" ht="17.25" hidden="false" customHeight="true" outlineLevel="0" collapsed="false"/>
    <row r="558" customFormat="false" ht="17.25" hidden="false" customHeight="true" outlineLevel="0" collapsed="false"/>
    <row r="559" customFormat="false" ht="17.25" hidden="false" customHeight="true" outlineLevel="0" collapsed="false"/>
    <row r="560" customFormat="false" ht="17.25" hidden="false" customHeight="true" outlineLevel="0" collapsed="false"/>
    <row r="561" customFormat="false" ht="17.25" hidden="false" customHeight="true" outlineLevel="0" collapsed="false"/>
    <row r="562" customFormat="false" ht="17.25" hidden="false" customHeight="true" outlineLevel="0" collapsed="false"/>
    <row r="563" customFormat="false" ht="17.25" hidden="false" customHeight="true" outlineLevel="0" collapsed="false"/>
    <row r="564" customFormat="false" ht="17.25" hidden="false" customHeight="true" outlineLevel="0" collapsed="false"/>
    <row r="565" customFormat="false" ht="17.25" hidden="false" customHeight="true" outlineLevel="0" collapsed="false"/>
    <row r="566" customFormat="false" ht="17.25" hidden="false" customHeight="true" outlineLevel="0" collapsed="false"/>
    <row r="567" customFormat="false" ht="17.25" hidden="false" customHeight="true" outlineLevel="0" collapsed="false"/>
    <row r="568" customFormat="false" ht="17.25" hidden="false" customHeight="true" outlineLevel="0" collapsed="false"/>
    <row r="569" customFormat="false" ht="17.25" hidden="false" customHeight="true" outlineLevel="0" collapsed="false"/>
    <row r="570" customFormat="false" ht="17.25" hidden="false" customHeight="true" outlineLevel="0" collapsed="false"/>
    <row r="571" customFormat="false" ht="17.25" hidden="false" customHeight="true" outlineLevel="0" collapsed="false"/>
    <row r="572" customFormat="false" ht="17.25" hidden="false" customHeight="true" outlineLevel="0" collapsed="false"/>
    <row r="573" customFormat="false" ht="17.25" hidden="false" customHeight="true" outlineLevel="0" collapsed="false"/>
    <row r="574" customFormat="false" ht="17.25" hidden="false" customHeight="true" outlineLevel="0" collapsed="false"/>
    <row r="575" customFormat="false" ht="17.25" hidden="false" customHeight="true" outlineLevel="0" collapsed="false"/>
    <row r="576" customFormat="false" ht="17.25" hidden="false" customHeight="true" outlineLevel="0" collapsed="false"/>
    <row r="577" customFormat="false" ht="17.25" hidden="false" customHeight="true" outlineLevel="0" collapsed="false"/>
    <row r="578" customFormat="false" ht="17.25" hidden="false" customHeight="true" outlineLevel="0" collapsed="false"/>
    <row r="579" customFormat="false" ht="17.25" hidden="false" customHeight="true" outlineLevel="0" collapsed="false"/>
    <row r="580" customFormat="false" ht="17.25" hidden="false" customHeight="true" outlineLevel="0" collapsed="false"/>
    <row r="581" customFormat="false" ht="17.25" hidden="false" customHeight="true" outlineLevel="0" collapsed="false"/>
    <row r="582" customFormat="false" ht="17.25" hidden="false" customHeight="true" outlineLevel="0" collapsed="false"/>
    <row r="583" customFormat="false" ht="17.25" hidden="false" customHeight="true" outlineLevel="0" collapsed="false"/>
    <row r="584" customFormat="false" ht="17.25" hidden="false" customHeight="true" outlineLevel="0" collapsed="false"/>
    <row r="585" customFormat="false" ht="17.25" hidden="false" customHeight="true" outlineLevel="0" collapsed="false"/>
    <row r="586" customFormat="false" ht="17.25" hidden="false" customHeight="true" outlineLevel="0" collapsed="false"/>
    <row r="587" customFormat="false" ht="17.25" hidden="false" customHeight="true" outlineLevel="0" collapsed="false"/>
    <row r="588" customFormat="false" ht="17.25" hidden="false" customHeight="true" outlineLevel="0" collapsed="false"/>
    <row r="589" customFormat="false" ht="17.25" hidden="false" customHeight="true" outlineLevel="0" collapsed="false"/>
    <row r="590" customFormat="false" ht="17.25" hidden="false" customHeight="true" outlineLevel="0" collapsed="false"/>
    <row r="591" customFormat="false" ht="17.25" hidden="false" customHeight="true" outlineLevel="0" collapsed="false"/>
    <row r="592" customFormat="false" ht="17.25" hidden="false" customHeight="true" outlineLevel="0" collapsed="false"/>
    <row r="593" customFormat="false" ht="17.25" hidden="false" customHeight="true" outlineLevel="0" collapsed="false"/>
    <row r="594" customFormat="false" ht="17.25" hidden="false" customHeight="true" outlineLevel="0" collapsed="false"/>
    <row r="595" customFormat="false" ht="17.25" hidden="false" customHeight="true" outlineLevel="0" collapsed="false"/>
    <row r="596" customFormat="false" ht="17.25" hidden="false" customHeight="true" outlineLevel="0" collapsed="false"/>
    <row r="597" customFormat="false" ht="17.25" hidden="false" customHeight="true" outlineLevel="0" collapsed="false"/>
    <row r="598" customFormat="false" ht="17.25" hidden="false" customHeight="true" outlineLevel="0" collapsed="false"/>
    <row r="599" customFormat="false" ht="17.25" hidden="false" customHeight="true" outlineLevel="0" collapsed="false"/>
    <row r="600" customFormat="false" ht="17.25" hidden="false" customHeight="true" outlineLevel="0" collapsed="false"/>
    <row r="601" customFormat="false" ht="17.25" hidden="false" customHeight="true" outlineLevel="0" collapsed="false"/>
    <row r="602" customFormat="false" ht="17.25" hidden="false" customHeight="true" outlineLevel="0" collapsed="false"/>
    <row r="603" customFormat="false" ht="17.25" hidden="false" customHeight="true" outlineLevel="0" collapsed="false"/>
    <row r="604" customFormat="false" ht="17.25" hidden="false" customHeight="true" outlineLevel="0" collapsed="false"/>
    <row r="605" customFormat="false" ht="17.25" hidden="false" customHeight="true" outlineLevel="0" collapsed="false"/>
    <row r="606" customFormat="false" ht="17.25" hidden="false" customHeight="true" outlineLevel="0" collapsed="false"/>
    <row r="607" customFormat="false" ht="17.25" hidden="false" customHeight="true" outlineLevel="0" collapsed="false"/>
    <row r="608" customFormat="false" ht="17.25" hidden="false" customHeight="true" outlineLevel="0" collapsed="false"/>
    <row r="609" customFormat="false" ht="17.25" hidden="false" customHeight="true" outlineLevel="0" collapsed="false"/>
    <row r="610" customFormat="false" ht="17.25" hidden="false" customHeight="true" outlineLevel="0" collapsed="false"/>
    <row r="611" customFormat="false" ht="17.25" hidden="false" customHeight="true" outlineLevel="0" collapsed="false"/>
    <row r="612" customFormat="false" ht="17.25" hidden="false" customHeight="true" outlineLevel="0" collapsed="false"/>
    <row r="613" customFormat="false" ht="17.25" hidden="false" customHeight="true" outlineLevel="0" collapsed="false"/>
    <row r="614" customFormat="false" ht="17.25" hidden="false" customHeight="true" outlineLevel="0" collapsed="false"/>
    <row r="615" customFormat="false" ht="17.25" hidden="false" customHeight="true" outlineLevel="0" collapsed="false"/>
    <row r="616" customFormat="false" ht="17.25" hidden="false" customHeight="true" outlineLevel="0" collapsed="false"/>
    <row r="617" customFormat="false" ht="17.25" hidden="false" customHeight="true" outlineLevel="0" collapsed="false"/>
    <row r="618" customFormat="false" ht="17.25" hidden="false" customHeight="true" outlineLevel="0" collapsed="false"/>
    <row r="619" customFormat="false" ht="17.25" hidden="false" customHeight="true" outlineLevel="0" collapsed="false"/>
    <row r="620" customFormat="false" ht="17.25" hidden="false" customHeight="true" outlineLevel="0" collapsed="false"/>
    <row r="621" customFormat="false" ht="17.25" hidden="false" customHeight="true" outlineLevel="0" collapsed="false"/>
    <row r="622" customFormat="false" ht="17.25" hidden="false" customHeight="true" outlineLevel="0" collapsed="false"/>
    <row r="623" customFormat="false" ht="17.25" hidden="false" customHeight="true" outlineLevel="0" collapsed="false"/>
    <row r="624" customFormat="false" ht="17.25" hidden="false" customHeight="true" outlineLevel="0" collapsed="false"/>
    <row r="625" customFormat="false" ht="17.25" hidden="false" customHeight="true" outlineLevel="0" collapsed="false"/>
    <row r="626" customFormat="false" ht="17.25" hidden="false" customHeight="true" outlineLevel="0" collapsed="false"/>
    <row r="627" customFormat="false" ht="17.25" hidden="false" customHeight="true" outlineLevel="0" collapsed="false"/>
    <row r="628" customFormat="false" ht="17.25" hidden="false" customHeight="true" outlineLevel="0" collapsed="false"/>
    <row r="629" customFormat="false" ht="17.25" hidden="false" customHeight="true" outlineLevel="0" collapsed="false"/>
    <row r="630" customFormat="false" ht="17.25" hidden="false" customHeight="true" outlineLevel="0" collapsed="false"/>
    <row r="631" customFormat="false" ht="17.25" hidden="false" customHeight="true" outlineLevel="0" collapsed="false"/>
    <row r="632" customFormat="false" ht="17.25" hidden="false" customHeight="true" outlineLevel="0" collapsed="false"/>
    <row r="633" customFormat="false" ht="17.25" hidden="false" customHeight="true" outlineLevel="0" collapsed="false"/>
    <row r="634" customFormat="false" ht="17.25" hidden="false" customHeight="true" outlineLevel="0" collapsed="false"/>
    <row r="635" customFormat="false" ht="17.25" hidden="false" customHeight="true" outlineLevel="0" collapsed="false"/>
    <row r="636" customFormat="false" ht="17.25" hidden="false" customHeight="true" outlineLevel="0" collapsed="false"/>
    <row r="637" customFormat="false" ht="17.25" hidden="false" customHeight="true" outlineLevel="0" collapsed="false"/>
    <row r="638" customFormat="false" ht="17.25" hidden="false" customHeight="true" outlineLevel="0" collapsed="false"/>
    <row r="639" customFormat="false" ht="17.25" hidden="false" customHeight="true" outlineLevel="0" collapsed="false"/>
    <row r="640" customFormat="false" ht="17.25" hidden="false" customHeight="true" outlineLevel="0" collapsed="false"/>
    <row r="641" customFormat="false" ht="17.25" hidden="false" customHeight="true" outlineLevel="0" collapsed="false"/>
    <row r="642" customFormat="false" ht="17.25" hidden="false" customHeight="true" outlineLevel="0" collapsed="false"/>
    <row r="643" customFormat="false" ht="17.25" hidden="false" customHeight="true" outlineLevel="0" collapsed="false"/>
    <row r="644" customFormat="false" ht="17.25" hidden="false" customHeight="true" outlineLevel="0" collapsed="false"/>
    <row r="645" customFormat="false" ht="17.25" hidden="false" customHeight="true" outlineLevel="0" collapsed="false"/>
    <row r="646" customFormat="false" ht="17.25" hidden="false" customHeight="true" outlineLevel="0" collapsed="false"/>
    <row r="647" customFormat="false" ht="17.25" hidden="false" customHeight="true" outlineLevel="0" collapsed="false"/>
    <row r="648" customFormat="false" ht="17.25" hidden="false" customHeight="true" outlineLevel="0" collapsed="false"/>
    <row r="649" customFormat="false" ht="17.25" hidden="false" customHeight="true" outlineLevel="0" collapsed="false"/>
    <row r="650" customFormat="false" ht="17.25" hidden="false" customHeight="true" outlineLevel="0" collapsed="false"/>
    <row r="651" customFormat="false" ht="17.25" hidden="false" customHeight="true" outlineLevel="0" collapsed="false"/>
    <row r="652" customFormat="false" ht="17.25" hidden="false" customHeight="true" outlineLevel="0" collapsed="false"/>
    <row r="653" customFormat="false" ht="17.25" hidden="false" customHeight="true" outlineLevel="0" collapsed="false"/>
    <row r="654" customFormat="false" ht="17.25" hidden="false" customHeight="true" outlineLevel="0" collapsed="false"/>
    <row r="655" customFormat="false" ht="17.25" hidden="false" customHeight="true" outlineLevel="0" collapsed="false"/>
    <row r="656" customFormat="false" ht="17.25" hidden="false" customHeight="true" outlineLevel="0" collapsed="false"/>
    <row r="657" customFormat="false" ht="17.25" hidden="false" customHeight="true" outlineLevel="0" collapsed="false"/>
    <row r="658" customFormat="false" ht="17.25" hidden="false" customHeight="true" outlineLevel="0" collapsed="false"/>
    <row r="659" customFormat="false" ht="17.25" hidden="false" customHeight="true" outlineLevel="0" collapsed="false"/>
    <row r="660" customFormat="false" ht="17.25" hidden="false" customHeight="true" outlineLevel="0" collapsed="false"/>
    <row r="661" customFormat="false" ht="17.25" hidden="false" customHeight="true" outlineLevel="0" collapsed="false"/>
    <row r="662" customFormat="false" ht="17.25" hidden="false" customHeight="true" outlineLevel="0" collapsed="false"/>
    <row r="663" customFormat="false" ht="17.25" hidden="false" customHeight="true" outlineLevel="0" collapsed="false"/>
    <row r="664" customFormat="false" ht="17.25" hidden="false" customHeight="true" outlineLevel="0" collapsed="false"/>
    <row r="665" customFormat="false" ht="17.25" hidden="false" customHeight="true" outlineLevel="0" collapsed="false"/>
    <row r="666" customFormat="false" ht="17.25" hidden="false" customHeight="true" outlineLevel="0" collapsed="false"/>
    <row r="667" customFormat="false" ht="17.25" hidden="false" customHeight="true" outlineLevel="0" collapsed="false"/>
    <row r="668" customFormat="false" ht="17.25" hidden="false" customHeight="true" outlineLevel="0" collapsed="false"/>
    <row r="669" customFormat="false" ht="17.25" hidden="false" customHeight="true" outlineLevel="0" collapsed="false"/>
    <row r="670" customFormat="false" ht="17.25" hidden="false" customHeight="true" outlineLevel="0" collapsed="false"/>
    <row r="671" customFormat="false" ht="17.25" hidden="false" customHeight="true" outlineLevel="0" collapsed="false"/>
    <row r="672" customFormat="false" ht="17.25" hidden="false" customHeight="true" outlineLevel="0" collapsed="false"/>
    <row r="673" customFormat="false" ht="17.25" hidden="false" customHeight="true" outlineLevel="0" collapsed="false"/>
    <row r="674" customFormat="false" ht="17.25" hidden="false" customHeight="true" outlineLevel="0" collapsed="false"/>
    <row r="675" customFormat="false" ht="17.25" hidden="false" customHeight="true" outlineLevel="0" collapsed="false"/>
    <row r="676" customFormat="false" ht="17.25" hidden="false" customHeight="true" outlineLevel="0" collapsed="false"/>
    <row r="677" customFormat="false" ht="17.25" hidden="false" customHeight="true" outlineLevel="0" collapsed="false"/>
    <row r="678" customFormat="false" ht="17.25" hidden="false" customHeight="true" outlineLevel="0" collapsed="false"/>
    <row r="679" customFormat="false" ht="17.25" hidden="false" customHeight="true" outlineLevel="0" collapsed="false"/>
    <row r="680" customFormat="false" ht="17.25" hidden="false" customHeight="true" outlineLevel="0" collapsed="false"/>
    <row r="681" customFormat="false" ht="17.25" hidden="false" customHeight="true" outlineLevel="0" collapsed="false"/>
    <row r="682" customFormat="false" ht="17.25" hidden="false" customHeight="true" outlineLevel="0" collapsed="false"/>
    <row r="683" customFormat="false" ht="17.25" hidden="false" customHeight="true" outlineLevel="0" collapsed="false"/>
    <row r="684" customFormat="false" ht="17.25" hidden="false" customHeight="true" outlineLevel="0" collapsed="false"/>
    <row r="685" customFormat="false" ht="17.25" hidden="false" customHeight="true" outlineLevel="0" collapsed="false"/>
    <row r="686" customFormat="false" ht="17.25" hidden="false" customHeight="true" outlineLevel="0" collapsed="false"/>
    <row r="687" customFormat="false" ht="17.25" hidden="false" customHeight="true" outlineLevel="0" collapsed="false"/>
    <row r="688" customFormat="false" ht="17.25" hidden="false" customHeight="true" outlineLevel="0" collapsed="false"/>
    <row r="689" customFormat="false" ht="17.25" hidden="false" customHeight="true" outlineLevel="0" collapsed="false"/>
    <row r="690" customFormat="false" ht="17.25" hidden="false" customHeight="true" outlineLevel="0" collapsed="false"/>
    <row r="691" customFormat="false" ht="17.25" hidden="false" customHeight="true" outlineLevel="0" collapsed="false"/>
    <row r="692" customFormat="false" ht="17.25" hidden="false" customHeight="true" outlineLevel="0" collapsed="false"/>
    <row r="693" customFormat="false" ht="17.25" hidden="false" customHeight="true" outlineLevel="0" collapsed="false"/>
    <row r="694" customFormat="false" ht="17.25" hidden="false" customHeight="true" outlineLevel="0" collapsed="false"/>
    <row r="695" customFormat="false" ht="17.25" hidden="false" customHeight="true" outlineLevel="0" collapsed="false"/>
    <row r="696" customFormat="false" ht="17.25" hidden="false" customHeight="true" outlineLevel="0" collapsed="false"/>
    <row r="697" customFormat="false" ht="17.25" hidden="false" customHeight="true" outlineLevel="0" collapsed="false"/>
    <row r="698" customFormat="false" ht="17.25" hidden="false" customHeight="true" outlineLevel="0" collapsed="false"/>
    <row r="699" customFormat="false" ht="17.25" hidden="false" customHeight="true" outlineLevel="0" collapsed="false"/>
    <row r="700" customFormat="false" ht="17.25" hidden="false" customHeight="true" outlineLevel="0" collapsed="false"/>
    <row r="701" customFormat="false" ht="17.25" hidden="false" customHeight="true" outlineLevel="0" collapsed="false"/>
    <row r="702" customFormat="false" ht="17.25" hidden="false" customHeight="true" outlineLevel="0" collapsed="false"/>
    <row r="703" customFormat="false" ht="17.25" hidden="false" customHeight="true" outlineLevel="0" collapsed="false"/>
    <row r="704" customFormat="false" ht="17.25" hidden="false" customHeight="true" outlineLevel="0" collapsed="false"/>
    <row r="705" customFormat="false" ht="17.25" hidden="false" customHeight="true" outlineLevel="0" collapsed="false"/>
    <row r="706" customFormat="false" ht="17.25" hidden="false" customHeight="true" outlineLevel="0" collapsed="false"/>
    <row r="707" customFormat="false" ht="17.25" hidden="false" customHeight="true" outlineLevel="0" collapsed="false"/>
    <row r="708" customFormat="false" ht="17.25" hidden="false" customHeight="true" outlineLevel="0" collapsed="false"/>
    <row r="709" customFormat="false" ht="17.25" hidden="false" customHeight="true" outlineLevel="0" collapsed="false"/>
    <row r="710" customFormat="false" ht="17.25" hidden="false" customHeight="true" outlineLevel="0" collapsed="false"/>
    <row r="711" customFormat="false" ht="17.25" hidden="false" customHeight="true" outlineLevel="0" collapsed="false"/>
    <row r="712" customFormat="false" ht="17.25" hidden="false" customHeight="true" outlineLevel="0" collapsed="false"/>
    <row r="713" customFormat="false" ht="17.25" hidden="false" customHeight="true" outlineLevel="0" collapsed="false"/>
    <row r="714" customFormat="false" ht="17.25" hidden="false" customHeight="true" outlineLevel="0" collapsed="false"/>
    <row r="715" customFormat="false" ht="17.25" hidden="false" customHeight="true" outlineLevel="0" collapsed="false"/>
    <row r="716" customFormat="false" ht="17.25" hidden="false" customHeight="true" outlineLevel="0" collapsed="false"/>
    <row r="717" customFormat="false" ht="17.25" hidden="false" customHeight="true" outlineLevel="0" collapsed="false"/>
    <row r="718" customFormat="false" ht="17.25" hidden="false" customHeight="true" outlineLevel="0" collapsed="false"/>
    <row r="719" customFormat="false" ht="17.25" hidden="false" customHeight="true" outlineLevel="0" collapsed="false"/>
    <row r="720" customFormat="false" ht="17.25" hidden="false" customHeight="true" outlineLevel="0" collapsed="false"/>
    <row r="721" customFormat="false" ht="17.25" hidden="false" customHeight="true" outlineLevel="0" collapsed="false"/>
    <row r="722" customFormat="false" ht="17.25" hidden="false" customHeight="true" outlineLevel="0" collapsed="false"/>
    <row r="723" customFormat="false" ht="17.25" hidden="false" customHeight="true" outlineLevel="0" collapsed="false"/>
    <row r="724" customFormat="false" ht="17.25" hidden="false" customHeight="true" outlineLevel="0" collapsed="false"/>
    <row r="725" customFormat="false" ht="17.25" hidden="false" customHeight="true" outlineLevel="0" collapsed="false"/>
    <row r="726" customFormat="false" ht="17.25" hidden="false" customHeight="true" outlineLevel="0" collapsed="false"/>
    <row r="727" customFormat="false" ht="17.25" hidden="false" customHeight="true" outlineLevel="0" collapsed="false"/>
    <row r="728" customFormat="false" ht="17.25" hidden="false" customHeight="true" outlineLevel="0" collapsed="false"/>
    <row r="729" customFormat="false" ht="17.25" hidden="false" customHeight="true" outlineLevel="0" collapsed="false"/>
    <row r="730" customFormat="false" ht="17.25" hidden="false" customHeight="true" outlineLevel="0" collapsed="false"/>
    <row r="731" customFormat="false" ht="17.25" hidden="false" customHeight="true" outlineLevel="0" collapsed="false"/>
    <row r="732" customFormat="false" ht="17.25" hidden="false" customHeight="true" outlineLevel="0" collapsed="false"/>
    <row r="733" customFormat="false" ht="17.25" hidden="false" customHeight="true" outlineLevel="0" collapsed="false"/>
    <row r="734" customFormat="false" ht="17.25" hidden="false" customHeight="true" outlineLevel="0" collapsed="false"/>
    <row r="735" customFormat="false" ht="17.25" hidden="false" customHeight="true" outlineLevel="0" collapsed="false"/>
    <row r="736" customFormat="false" ht="17.25" hidden="false" customHeight="true" outlineLevel="0" collapsed="false"/>
    <row r="737" customFormat="false" ht="17.25" hidden="false" customHeight="true" outlineLevel="0" collapsed="false"/>
    <row r="738" customFormat="false" ht="17.25" hidden="false" customHeight="true" outlineLevel="0" collapsed="false"/>
    <row r="739" customFormat="false" ht="17.25" hidden="false" customHeight="true" outlineLevel="0" collapsed="false"/>
    <row r="740" customFormat="false" ht="17.25" hidden="false" customHeight="true" outlineLevel="0" collapsed="false"/>
    <row r="741" customFormat="false" ht="17.25" hidden="false" customHeight="true" outlineLevel="0" collapsed="false"/>
    <row r="742" customFormat="false" ht="17.25" hidden="false" customHeight="true" outlineLevel="0" collapsed="false"/>
    <row r="743" customFormat="false" ht="17.25" hidden="false" customHeight="true" outlineLevel="0" collapsed="false"/>
    <row r="744" customFormat="false" ht="17.25" hidden="false" customHeight="true" outlineLevel="0" collapsed="false"/>
    <row r="745" customFormat="false" ht="17.25" hidden="false" customHeight="true" outlineLevel="0" collapsed="false"/>
    <row r="746" customFormat="false" ht="17.25" hidden="false" customHeight="true" outlineLevel="0" collapsed="false"/>
    <row r="747" customFormat="false" ht="17.25" hidden="false" customHeight="true" outlineLevel="0" collapsed="false"/>
    <row r="748" customFormat="false" ht="17.25" hidden="false" customHeight="true" outlineLevel="0" collapsed="false"/>
    <row r="749" customFormat="false" ht="17.25" hidden="false" customHeight="true" outlineLevel="0" collapsed="false"/>
    <row r="750" customFormat="false" ht="17.25" hidden="false" customHeight="true" outlineLevel="0" collapsed="false"/>
    <row r="751" customFormat="false" ht="17.25" hidden="false" customHeight="true" outlineLevel="0" collapsed="false"/>
    <row r="752" customFormat="false" ht="17.25" hidden="false" customHeight="true" outlineLevel="0" collapsed="false"/>
    <row r="753" customFormat="false" ht="17.25" hidden="false" customHeight="true" outlineLevel="0" collapsed="false"/>
    <row r="754" customFormat="false" ht="17.25" hidden="false" customHeight="true" outlineLevel="0" collapsed="false"/>
    <row r="755" customFormat="false" ht="17.25" hidden="false" customHeight="true" outlineLevel="0" collapsed="false"/>
    <row r="756" customFormat="false" ht="17.25" hidden="false" customHeight="true" outlineLevel="0" collapsed="false"/>
    <row r="757" customFormat="false" ht="17.25" hidden="false" customHeight="true" outlineLevel="0" collapsed="false"/>
    <row r="758" customFormat="false" ht="17.25" hidden="false" customHeight="true" outlineLevel="0" collapsed="false"/>
    <row r="759" customFormat="false" ht="17.25" hidden="false" customHeight="true" outlineLevel="0" collapsed="false"/>
    <row r="760" customFormat="false" ht="17.25" hidden="false" customHeight="true" outlineLevel="0" collapsed="false"/>
    <row r="761" customFormat="false" ht="17.25" hidden="false" customHeight="true" outlineLevel="0" collapsed="false"/>
    <row r="762" customFormat="false" ht="17.25" hidden="false" customHeight="true" outlineLevel="0" collapsed="false"/>
    <row r="763" customFormat="false" ht="17.25" hidden="false" customHeight="true" outlineLevel="0" collapsed="false"/>
    <row r="764" customFormat="false" ht="17.25" hidden="false" customHeight="true" outlineLevel="0" collapsed="false"/>
    <row r="765" customFormat="false" ht="17.25" hidden="false" customHeight="true" outlineLevel="0" collapsed="false"/>
    <row r="766" customFormat="false" ht="17.25" hidden="false" customHeight="true" outlineLevel="0" collapsed="false"/>
    <row r="767" customFormat="false" ht="17.25" hidden="false" customHeight="true" outlineLevel="0" collapsed="false"/>
    <row r="768" customFormat="false" ht="17.25" hidden="false" customHeight="true" outlineLevel="0" collapsed="false"/>
    <row r="769" customFormat="false" ht="17.25" hidden="false" customHeight="true" outlineLevel="0" collapsed="false"/>
    <row r="770" customFormat="false" ht="17.25" hidden="false" customHeight="true" outlineLevel="0" collapsed="false"/>
    <row r="771" customFormat="false" ht="17.25" hidden="false" customHeight="true" outlineLevel="0" collapsed="false"/>
    <row r="772" customFormat="false" ht="17.25" hidden="false" customHeight="true" outlineLevel="0" collapsed="false"/>
    <row r="773" customFormat="false" ht="17.25" hidden="false" customHeight="true" outlineLevel="0" collapsed="false"/>
    <row r="774" customFormat="false" ht="17.25" hidden="false" customHeight="true" outlineLevel="0" collapsed="false"/>
    <row r="775" customFormat="false" ht="17.25" hidden="false" customHeight="true" outlineLevel="0" collapsed="false"/>
    <row r="776" customFormat="false" ht="17.25" hidden="false" customHeight="true" outlineLevel="0" collapsed="false"/>
    <row r="777" customFormat="false" ht="17.25" hidden="false" customHeight="true" outlineLevel="0" collapsed="false"/>
    <row r="778" customFormat="false" ht="17.25" hidden="false" customHeight="true" outlineLevel="0" collapsed="false"/>
    <row r="779" customFormat="false" ht="17.25" hidden="false" customHeight="true" outlineLevel="0" collapsed="false"/>
    <row r="780" customFormat="false" ht="17.25" hidden="false" customHeight="true" outlineLevel="0" collapsed="false"/>
    <row r="781" customFormat="false" ht="17.25" hidden="false" customHeight="true" outlineLevel="0" collapsed="false"/>
    <row r="782" customFormat="false" ht="17.25" hidden="false" customHeight="true" outlineLevel="0" collapsed="false"/>
    <row r="783" customFormat="false" ht="17.25" hidden="false" customHeight="true" outlineLevel="0" collapsed="false"/>
    <row r="784" customFormat="false" ht="17.25" hidden="false" customHeight="true" outlineLevel="0" collapsed="false"/>
    <row r="785" customFormat="false" ht="17.25" hidden="false" customHeight="true" outlineLevel="0" collapsed="false"/>
    <row r="786" customFormat="false" ht="17.25" hidden="false" customHeight="true" outlineLevel="0" collapsed="false"/>
    <row r="787" customFormat="false" ht="17.25" hidden="false" customHeight="true" outlineLevel="0" collapsed="false"/>
    <row r="788" customFormat="false" ht="17.25" hidden="false" customHeight="true" outlineLevel="0" collapsed="false"/>
    <row r="789" customFormat="false" ht="17.25" hidden="false" customHeight="true" outlineLevel="0" collapsed="false"/>
    <row r="790" customFormat="false" ht="17.25" hidden="false" customHeight="true" outlineLevel="0" collapsed="false"/>
    <row r="791" customFormat="false" ht="17.25" hidden="false" customHeight="true" outlineLevel="0" collapsed="false"/>
    <row r="792" customFormat="false" ht="17.25" hidden="false" customHeight="true" outlineLevel="0" collapsed="false"/>
    <row r="793" customFormat="false" ht="17.25" hidden="false" customHeight="true" outlineLevel="0" collapsed="false"/>
    <row r="794" customFormat="false" ht="17.25" hidden="false" customHeight="true" outlineLevel="0" collapsed="false"/>
    <row r="795" customFormat="false" ht="17.25" hidden="false" customHeight="true" outlineLevel="0" collapsed="false"/>
    <row r="796" customFormat="false" ht="17.25" hidden="false" customHeight="true" outlineLevel="0" collapsed="false"/>
    <row r="797" customFormat="false" ht="17.25" hidden="false" customHeight="true" outlineLevel="0" collapsed="false"/>
    <row r="798" customFormat="false" ht="17.25" hidden="false" customHeight="true" outlineLevel="0" collapsed="false"/>
    <row r="799" customFormat="false" ht="17.25" hidden="false" customHeight="true" outlineLevel="0" collapsed="false"/>
    <row r="800" customFormat="false" ht="17.25" hidden="false" customHeight="true" outlineLevel="0" collapsed="false"/>
    <row r="801" customFormat="false" ht="17.25" hidden="false" customHeight="true" outlineLevel="0" collapsed="false"/>
    <row r="802" customFormat="false" ht="17.25" hidden="false" customHeight="true" outlineLevel="0" collapsed="false"/>
    <row r="803" customFormat="false" ht="17.25" hidden="false" customHeight="true" outlineLevel="0" collapsed="false"/>
    <row r="804" customFormat="false" ht="17.25" hidden="false" customHeight="true" outlineLevel="0" collapsed="false"/>
    <row r="805" customFormat="false" ht="17.25" hidden="false" customHeight="true" outlineLevel="0" collapsed="false"/>
    <row r="806" customFormat="false" ht="17.25" hidden="false" customHeight="true" outlineLevel="0" collapsed="false"/>
    <row r="807" customFormat="false" ht="17.25" hidden="false" customHeight="true" outlineLevel="0" collapsed="false"/>
    <row r="808" customFormat="false" ht="17.25" hidden="false" customHeight="true" outlineLevel="0" collapsed="false"/>
    <row r="809" customFormat="false" ht="17.25" hidden="false" customHeight="true" outlineLevel="0" collapsed="false"/>
    <row r="810" customFormat="false" ht="17.25" hidden="false" customHeight="true" outlineLevel="0" collapsed="false"/>
    <row r="811" customFormat="false" ht="17.25" hidden="false" customHeight="true" outlineLevel="0" collapsed="false"/>
    <row r="812" customFormat="false" ht="17.25" hidden="false" customHeight="true" outlineLevel="0" collapsed="false"/>
    <row r="813" customFormat="false" ht="17.25" hidden="false" customHeight="true" outlineLevel="0" collapsed="false"/>
    <row r="814" customFormat="false" ht="17.25" hidden="false" customHeight="true" outlineLevel="0" collapsed="false"/>
    <row r="815" customFormat="false" ht="17.25" hidden="false" customHeight="true" outlineLevel="0" collapsed="false"/>
    <row r="816" customFormat="false" ht="17.25" hidden="false" customHeight="true" outlineLevel="0" collapsed="false"/>
    <row r="817" customFormat="false" ht="17.25" hidden="false" customHeight="true" outlineLevel="0" collapsed="false"/>
    <row r="818" customFormat="false" ht="17.25" hidden="false" customHeight="true" outlineLevel="0" collapsed="false"/>
    <row r="819" customFormat="false" ht="17.25" hidden="false" customHeight="true" outlineLevel="0" collapsed="false"/>
    <row r="820" customFormat="false" ht="17.25" hidden="false" customHeight="true" outlineLevel="0" collapsed="false"/>
    <row r="821" customFormat="false" ht="17.25" hidden="false" customHeight="true" outlineLevel="0" collapsed="false"/>
    <row r="822" customFormat="false" ht="17.25" hidden="false" customHeight="true" outlineLevel="0" collapsed="false"/>
    <row r="823" customFormat="false" ht="17.25" hidden="false" customHeight="true" outlineLevel="0" collapsed="false"/>
    <row r="824" customFormat="false" ht="17.25" hidden="false" customHeight="true" outlineLevel="0" collapsed="false"/>
    <row r="825" customFormat="false" ht="17.25" hidden="false" customHeight="true" outlineLevel="0" collapsed="false"/>
    <row r="826" customFormat="false" ht="17.25" hidden="false" customHeight="true" outlineLevel="0" collapsed="false"/>
    <row r="827" customFormat="false" ht="17.25" hidden="false" customHeight="true" outlineLevel="0" collapsed="false"/>
    <row r="828" customFormat="false" ht="17.25" hidden="false" customHeight="true" outlineLevel="0" collapsed="false"/>
    <row r="829" customFormat="false" ht="17.25" hidden="false" customHeight="true" outlineLevel="0" collapsed="false"/>
    <row r="830" customFormat="false" ht="17.25" hidden="false" customHeight="true" outlineLevel="0" collapsed="false"/>
    <row r="831" customFormat="false" ht="17.25" hidden="false" customHeight="true" outlineLevel="0" collapsed="false"/>
    <row r="832" customFormat="false" ht="17.25" hidden="false" customHeight="true" outlineLevel="0" collapsed="false"/>
    <row r="833" customFormat="false" ht="17.25" hidden="false" customHeight="true" outlineLevel="0" collapsed="false"/>
    <row r="834" customFormat="false" ht="17.25" hidden="false" customHeight="true" outlineLevel="0" collapsed="false"/>
    <row r="835" customFormat="false" ht="17.25" hidden="false" customHeight="true" outlineLevel="0" collapsed="false"/>
    <row r="836" customFormat="false" ht="17.25" hidden="false" customHeight="true" outlineLevel="0" collapsed="false"/>
    <row r="837" customFormat="false" ht="17.25" hidden="false" customHeight="true" outlineLevel="0" collapsed="false"/>
    <row r="838" customFormat="false" ht="17.25" hidden="false" customHeight="true" outlineLevel="0" collapsed="false"/>
    <row r="839" customFormat="false" ht="17.25" hidden="false" customHeight="true" outlineLevel="0" collapsed="false"/>
    <row r="840" customFormat="false" ht="17.25" hidden="false" customHeight="true" outlineLevel="0" collapsed="false"/>
    <row r="841" customFormat="false" ht="17.25" hidden="false" customHeight="true" outlineLevel="0" collapsed="false"/>
    <row r="842" customFormat="false" ht="17.25" hidden="false" customHeight="true" outlineLevel="0" collapsed="false"/>
    <row r="843" customFormat="false" ht="17.25" hidden="false" customHeight="true" outlineLevel="0" collapsed="false"/>
    <row r="844" customFormat="false" ht="17.25" hidden="false" customHeight="true" outlineLevel="0" collapsed="false"/>
    <row r="845" customFormat="false" ht="17.25" hidden="false" customHeight="true" outlineLevel="0" collapsed="false"/>
    <row r="846" customFormat="false" ht="17.25" hidden="false" customHeight="true" outlineLevel="0" collapsed="false"/>
    <row r="847" customFormat="false" ht="17.25" hidden="false" customHeight="true" outlineLevel="0" collapsed="false"/>
    <row r="848" customFormat="false" ht="17.25" hidden="false" customHeight="true" outlineLevel="0" collapsed="false"/>
    <row r="849" customFormat="false" ht="17.25" hidden="false" customHeight="true" outlineLevel="0" collapsed="false"/>
    <row r="850" customFormat="false" ht="17.25" hidden="false" customHeight="true" outlineLevel="0" collapsed="false"/>
    <row r="851" customFormat="false" ht="17.25" hidden="false" customHeight="true" outlineLevel="0" collapsed="false"/>
    <row r="852" customFormat="false" ht="17.25" hidden="false" customHeight="true" outlineLevel="0" collapsed="false"/>
    <row r="853" customFormat="false" ht="17.25" hidden="false" customHeight="true" outlineLevel="0" collapsed="false"/>
    <row r="854" customFormat="false" ht="17.25" hidden="false" customHeight="true" outlineLevel="0" collapsed="false"/>
    <row r="855" customFormat="false" ht="17.25" hidden="false" customHeight="true" outlineLevel="0" collapsed="false"/>
    <row r="856" customFormat="false" ht="17.25" hidden="false" customHeight="true" outlineLevel="0" collapsed="false"/>
    <row r="857" customFormat="false" ht="17.25" hidden="false" customHeight="true" outlineLevel="0" collapsed="false"/>
    <row r="858" customFormat="false" ht="17.25" hidden="false" customHeight="true" outlineLevel="0" collapsed="false"/>
    <row r="859" customFormat="false" ht="17.25" hidden="false" customHeight="true" outlineLevel="0" collapsed="false"/>
    <row r="860" customFormat="false" ht="17.25" hidden="false" customHeight="true" outlineLevel="0" collapsed="false"/>
    <row r="861" customFormat="false" ht="17.25" hidden="false" customHeight="true" outlineLevel="0" collapsed="false"/>
    <row r="862" customFormat="false" ht="17.25" hidden="false" customHeight="true" outlineLevel="0" collapsed="false"/>
    <row r="863" customFormat="false" ht="17.25" hidden="false" customHeight="true" outlineLevel="0" collapsed="false"/>
    <row r="864" customFormat="false" ht="17.25" hidden="false" customHeight="true" outlineLevel="0" collapsed="false"/>
    <row r="865" customFormat="false" ht="17.25" hidden="false" customHeight="true" outlineLevel="0" collapsed="false"/>
    <row r="866" customFormat="false" ht="17.25" hidden="false" customHeight="true" outlineLevel="0" collapsed="false"/>
    <row r="867" customFormat="false" ht="17.25" hidden="false" customHeight="true" outlineLevel="0" collapsed="false"/>
    <row r="868" customFormat="false" ht="17.25" hidden="false" customHeight="true" outlineLevel="0" collapsed="false"/>
    <row r="869" customFormat="false" ht="17.25" hidden="false" customHeight="true" outlineLevel="0" collapsed="false"/>
    <row r="870" customFormat="false" ht="17.25" hidden="false" customHeight="true" outlineLevel="0" collapsed="false"/>
    <row r="871" customFormat="false" ht="17.25" hidden="false" customHeight="true" outlineLevel="0" collapsed="false"/>
    <row r="872" customFormat="false" ht="17.25" hidden="false" customHeight="true" outlineLevel="0" collapsed="false"/>
    <row r="873" customFormat="false" ht="17.25" hidden="false" customHeight="true" outlineLevel="0" collapsed="false"/>
    <row r="874" customFormat="false" ht="17.25" hidden="false" customHeight="true" outlineLevel="0" collapsed="false"/>
    <row r="875" customFormat="false" ht="17.25" hidden="false" customHeight="true" outlineLevel="0" collapsed="false"/>
    <row r="876" customFormat="false" ht="17.25" hidden="false" customHeight="true" outlineLevel="0" collapsed="false"/>
    <row r="877" customFormat="false" ht="17.25" hidden="false" customHeight="true" outlineLevel="0" collapsed="false"/>
    <row r="878" customFormat="false" ht="17.25" hidden="false" customHeight="true" outlineLevel="0" collapsed="false"/>
    <row r="879" customFormat="false" ht="17.25" hidden="false" customHeight="true" outlineLevel="0" collapsed="false"/>
    <row r="880" customFormat="false" ht="17.25" hidden="false" customHeight="true" outlineLevel="0" collapsed="false"/>
    <row r="881" customFormat="false" ht="17.25" hidden="false" customHeight="true" outlineLevel="0" collapsed="false"/>
    <row r="882" customFormat="false" ht="17.25" hidden="false" customHeight="true" outlineLevel="0" collapsed="false"/>
    <row r="883" customFormat="false" ht="17.25" hidden="false" customHeight="true" outlineLevel="0" collapsed="false"/>
    <row r="884" customFormat="false" ht="17.25" hidden="false" customHeight="true" outlineLevel="0" collapsed="false"/>
    <row r="885" customFormat="false" ht="17.25" hidden="false" customHeight="true" outlineLevel="0" collapsed="false"/>
    <row r="886" customFormat="false" ht="17.25" hidden="false" customHeight="true" outlineLevel="0" collapsed="false"/>
    <row r="887" customFormat="false" ht="17.25" hidden="false" customHeight="true" outlineLevel="0" collapsed="false"/>
    <row r="888" customFormat="false" ht="17.25" hidden="false" customHeight="true" outlineLevel="0" collapsed="false"/>
    <row r="889" customFormat="false" ht="17.25" hidden="false" customHeight="true" outlineLevel="0" collapsed="false"/>
    <row r="890" customFormat="false" ht="17.25" hidden="false" customHeight="true" outlineLevel="0" collapsed="false"/>
    <row r="891" customFormat="false" ht="17.25" hidden="false" customHeight="true" outlineLevel="0" collapsed="false"/>
    <row r="892" customFormat="false" ht="17.25" hidden="false" customHeight="true" outlineLevel="0" collapsed="false"/>
    <row r="893" customFormat="false" ht="17.25" hidden="false" customHeight="true" outlineLevel="0" collapsed="false"/>
    <row r="894" customFormat="false" ht="17.25" hidden="false" customHeight="true" outlineLevel="0" collapsed="false"/>
    <row r="895" customFormat="false" ht="17.25" hidden="false" customHeight="true" outlineLevel="0" collapsed="false"/>
    <row r="896" customFormat="false" ht="17.25" hidden="false" customHeight="true" outlineLevel="0" collapsed="false"/>
    <row r="897" customFormat="false" ht="17.25" hidden="false" customHeight="true" outlineLevel="0" collapsed="false"/>
    <row r="898" customFormat="false" ht="17.25" hidden="false" customHeight="true" outlineLevel="0" collapsed="false"/>
    <row r="899" customFormat="false" ht="17.25" hidden="false" customHeight="true" outlineLevel="0" collapsed="false"/>
    <row r="900" customFormat="false" ht="17.25" hidden="false" customHeight="true" outlineLevel="0" collapsed="false"/>
    <row r="901" customFormat="false" ht="17.25" hidden="false" customHeight="true" outlineLevel="0" collapsed="false"/>
    <row r="902" customFormat="false" ht="17.25" hidden="false" customHeight="true" outlineLevel="0" collapsed="false"/>
    <row r="903" customFormat="false" ht="17.25" hidden="false" customHeight="true" outlineLevel="0" collapsed="false"/>
    <row r="904" customFormat="false" ht="17.25" hidden="false" customHeight="true" outlineLevel="0" collapsed="false"/>
    <row r="905" customFormat="false" ht="17.25" hidden="false" customHeight="true" outlineLevel="0" collapsed="false"/>
    <row r="906" customFormat="false" ht="17.25" hidden="false" customHeight="true" outlineLevel="0" collapsed="false"/>
    <row r="907" customFormat="false" ht="17.25" hidden="false" customHeight="true" outlineLevel="0" collapsed="false"/>
    <row r="908" customFormat="false" ht="17.25" hidden="false" customHeight="true" outlineLevel="0" collapsed="false"/>
    <row r="909" customFormat="false" ht="17.25" hidden="false" customHeight="true" outlineLevel="0" collapsed="false"/>
    <row r="910" customFormat="false" ht="17.25" hidden="false" customHeight="true" outlineLevel="0" collapsed="false"/>
    <row r="911" customFormat="false" ht="17.25" hidden="false" customHeight="true" outlineLevel="0" collapsed="false"/>
    <row r="912" customFormat="false" ht="17.25" hidden="false" customHeight="true" outlineLevel="0" collapsed="false"/>
    <row r="913" customFormat="false" ht="17.25" hidden="false" customHeight="true" outlineLevel="0" collapsed="false"/>
    <row r="914" customFormat="false" ht="17.25" hidden="false" customHeight="true" outlineLevel="0" collapsed="false"/>
    <row r="915" customFormat="false" ht="17.25" hidden="false" customHeight="true" outlineLevel="0" collapsed="false"/>
    <row r="916" customFormat="false" ht="17.25" hidden="false" customHeight="true" outlineLevel="0" collapsed="false"/>
    <row r="917" customFormat="false" ht="17.25" hidden="false" customHeight="true" outlineLevel="0" collapsed="false"/>
    <row r="918" customFormat="false" ht="17.25" hidden="false" customHeight="true" outlineLevel="0" collapsed="false"/>
    <row r="919" customFormat="false" ht="17.25" hidden="false" customHeight="true" outlineLevel="0" collapsed="false"/>
    <row r="920" customFormat="false" ht="17.25" hidden="false" customHeight="true" outlineLevel="0" collapsed="false"/>
    <row r="921" customFormat="false" ht="17.25" hidden="false" customHeight="true" outlineLevel="0" collapsed="false"/>
    <row r="922" customFormat="false" ht="17.25" hidden="false" customHeight="true" outlineLevel="0" collapsed="false"/>
    <row r="923" customFormat="false" ht="17.25" hidden="false" customHeight="true" outlineLevel="0" collapsed="false"/>
    <row r="924" customFormat="false" ht="17.25" hidden="false" customHeight="true" outlineLevel="0" collapsed="false"/>
    <row r="925" customFormat="false" ht="17.25" hidden="false" customHeight="true" outlineLevel="0" collapsed="false"/>
    <row r="926" customFormat="false" ht="17.25" hidden="false" customHeight="true" outlineLevel="0" collapsed="false"/>
    <row r="927" customFormat="false" ht="17.25" hidden="false" customHeight="true" outlineLevel="0" collapsed="false"/>
    <row r="928" customFormat="false" ht="17.25" hidden="false" customHeight="true" outlineLevel="0" collapsed="false"/>
    <row r="929" customFormat="false" ht="17.25" hidden="false" customHeight="true" outlineLevel="0" collapsed="false"/>
    <row r="930" customFormat="false" ht="17.25" hidden="false" customHeight="true" outlineLevel="0" collapsed="false"/>
    <row r="931" customFormat="false" ht="17.25" hidden="false" customHeight="true" outlineLevel="0" collapsed="false"/>
    <row r="932" customFormat="false" ht="17.25" hidden="false" customHeight="true" outlineLevel="0" collapsed="false"/>
    <row r="933" customFormat="false" ht="17.25" hidden="false" customHeight="true" outlineLevel="0" collapsed="false"/>
    <row r="934" customFormat="false" ht="17.25" hidden="false" customHeight="true" outlineLevel="0" collapsed="false"/>
    <row r="935" customFormat="false" ht="17.25" hidden="false" customHeight="true" outlineLevel="0" collapsed="false"/>
    <row r="936" customFormat="false" ht="17.25" hidden="false" customHeight="true" outlineLevel="0" collapsed="false"/>
    <row r="937" customFormat="false" ht="17.25" hidden="false" customHeight="true" outlineLevel="0" collapsed="false"/>
    <row r="938" customFormat="false" ht="17.25" hidden="false" customHeight="true" outlineLevel="0" collapsed="false"/>
    <row r="939" customFormat="false" ht="17.25" hidden="false" customHeight="true" outlineLevel="0" collapsed="false"/>
    <row r="940" customFormat="false" ht="17.25" hidden="false" customHeight="true" outlineLevel="0" collapsed="false"/>
    <row r="941" customFormat="false" ht="17.25" hidden="false" customHeight="true" outlineLevel="0" collapsed="false"/>
    <row r="942" customFormat="false" ht="17.25" hidden="false" customHeight="true" outlineLevel="0" collapsed="false"/>
    <row r="943" customFormat="false" ht="17.25" hidden="false" customHeight="true" outlineLevel="0" collapsed="false"/>
    <row r="944" customFormat="false" ht="17.25" hidden="false" customHeight="true" outlineLevel="0" collapsed="false"/>
    <row r="945" customFormat="false" ht="17.25" hidden="false" customHeight="true" outlineLevel="0" collapsed="false"/>
    <row r="946" customFormat="false" ht="17.25" hidden="false" customHeight="true" outlineLevel="0" collapsed="false"/>
    <row r="947" customFormat="false" ht="17.25" hidden="false" customHeight="true" outlineLevel="0" collapsed="false"/>
    <row r="948" customFormat="false" ht="17.25" hidden="false" customHeight="true" outlineLevel="0" collapsed="false"/>
    <row r="949" customFormat="false" ht="17.25" hidden="false" customHeight="true" outlineLevel="0" collapsed="false"/>
    <row r="950" customFormat="false" ht="17.25" hidden="false" customHeight="true" outlineLevel="0" collapsed="false"/>
    <row r="951" customFormat="false" ht="17.25" hidden="false" customHeight="true" outlineLevel="0" collapsed="false"/>
    <row r="952" customFormat="false" ht="17.25" hidden="false" customHeight="true" outlineLevel="0" collapsed="false"/>
    <row r="953" customFormat="false" ht="17.25" hidden="false" customHeight="true" outlineLevel="0" collapsed="false"/>
    <row r="954" customFormat="false" ht="17.25" hidden="false" customHeight="true" outlineLevel="0" collapsed="false"/>
    <row r="955" customFormat="false" ht="17.25" hidden="false" customHeight="true" outlineLevel="0" collapsed="false"/>
    <row r="956" customFormat="false" ht="17.25" hidden="false" customHeight="true" outlineLevel="0" collapsed="false"/>
    <row r="957" customFormat="false" ht="17.25" hidden="false" customHeight="true" outlineLevel="0" collapsed="false"/>
    <row r="958" customFormat="false" ht="17.25" hidden="false" customHeight="true" outlineLevel="0" collapsed="false"/>
    <row r="959" customFormat="false" ht="17.25" hidden="false" customHeight="true" outlineLevel="0" collapsed="false"/>
    <row r="960" customFormat="false" ht="17.25" hidden="false" customHeight="true" outlineLevel="0" collapsed="false"/>
    <row r="961" customFormat="false" ht="17.25" hidden="false" customHeight="true" outlineLevel="0" collapsed="false"/>
    <row r="962" customFormat="false" ht="17.25" hidden="false" customHeight="true" outlineLevel="0" collapsed="false"/>
    <row r="963" customFormat="false" ht="17.25" hidden="false" customHeight="true" outlineLevel="0" collapsed="false"/>
    <row r="964" customFormat="false" ht="17.25" hidden="false" customHeight="true" outlineLevel="0" collapsed="false"/>
    <row r="965" customFormat="false" ht="17.25" hidden="false" customHeight="true" outlineLevel="0" collapsed="false"/>
    <row r="966" customFormat="false" ht="17.25" hidden="false" customHeight="true" outlineLevel="0" collapsed="false"/>
    <row r="967" customFormat="false" ht="17.25" hidden="false" customHeight="true" outlineLevel="0" collapsed="false"/>
    <row r="968" customFormat="false" ht="17.25" hidden="false" customHeight="true" outlineLevel="0" collapsed="false"/>
    <row r="969" customFormat="false" ht="17.25" hidden="false" customHeight="true" outlineLevel="0" collapsed="false"/>
    <row r="970" customFormat="false" ht="17.25" hidden="false" customHeight="true" outlineLevel="0" collapsed="false"/>
    <row r="971" customFormat="false" ht="17.25" hidden="false" customHeight="true" outlineLevel="0" collapsed="false"/>
    <row r="972" customFormat="false" ht="17.25" hidden="false" customHeight="true" outlineLevel="0" collapsed="false"/>
    <row r="973" customFormat="false" ht="17.25" hidden="false" customHeight="true" outlineLevel="0" collapsed="false"/>
    <row r="974" customFormat="false" ht="17.25" hidden="false" customHeight="true" outlineLevel="0" collapsed="false"/>
    <row r="975" customFormat="false" ht="17.25" hidden="false" customHeight="true" outlineLevel="0" collapsed="false"/>
    <row r="976" customFormat="false" ht="17.25" hidden="false" customHeight="true" outlineLevel="0" collapsed="false"/>
    <row r="977" customFormat="false" ht="17.25" hidden="false" customHeight="true" outlineLevel="0" collapsed="false"/>
    <row r="978" customFormat="false" ht="17.25" hidden="false" customHeight="true" outlineLevel="0" collapsed="false"/>
    <row r="979" customFormat="false" ht="17.25" hidden="false" customHeight="true" outlineLevel="0" collapsed="false"/>
    <row r="980" customFormat="false" ht="17.25" hidden="false" customHeight="true" outlineLevel="0" collapsed="false"/>
    <row r="981" customFormat="false" ht="17.25" hidden="false" customHeight="true" outlineLevel="0" collapsed="false"/>
    <row r="982" customFormat="false" ht="17.25" hidden="false" customHeight="true" outlineLevel="0" collapsed="false"/>
    <row r="983" customFormat="false" ht="17.25" hidden="false" customHeight="true" outlineLevel="0" collapsed="false"/>
    <row r="984" customFormat="false" ht="17.25" hidden="false" customHeight="true" outlineLevel="0" collapsed="false"/>
    <row r="985" customFormat="false" ht="17.25" hidden="false" customHeight="true" outlineLevel="0" collapsed="false"/>
    <row r="986" customFormat="false" ht="17.25" hidden="false" customHeight="true" outlineLevel="0" collapsed="false"/>
    <row r="987" customFormat="false" ht="17.25" hidden="false" customHeight="true" outlineLevel="0" collapsed="false"/>
    <row r="988" customFormat="false" ht="17.25" hidden="false" customHeight="true" outlineLevel="0" collapsed="false"/>
    <row r="989" customFormat="false" ht="17.25" hidden="false" customHeight="true" outlineLevel="0" collapsed="false"/>
    <row r="990" customFormat="false" ht="17.25" hidden="false" customHeight="true" outlineLevel="0" collapsed="false"/>
    <row r="991" customFormat="false" ht="17.25" hidden="false" customHeight="true" outlineLevel="0" collapsed="false"/>
    <row r="992" customFormat="false" ht="17.25" hidden="false" customHeight="true" outlineLevel="0" collapsed="false"/>
    <row r="993" customFormat="false" ht="17.25" hidden="false" customHeight="true" outlineLevel="0" collapsed="false"/>
    <row r="994" customFormat="false" ht="17.25" hidden="false" customHeight="true" outlineLevel="0" collapsed="false"/>
    <row r="995" customFormat="false" ht="17.25" hidden="false" customHeight="true" outlineLevel="0" collapsed="false"/>
    <row r="996" customFormat="false" ht="17.25" hidden="false" customHeight="true" outlineLevel="0" collapsed="false"/>
    <row r="997" customFormat="false" ht="17.25" hidden="false" customHeight="true" outlineLevel="0" collapsed="false"/>
    <row r="998" customFormat="false" ht="17.25" hidden="false" customHeight="true" outlineLevel="0" collapsed="false"/>
    <row r="999" customFormat="false" ht="17.25" hidden="false" customHeight="true" outlineLevel="0" collapsed="false"/>
    <row r="1000" customFormat="false" ht="17.25" hidden="false" customHeight="true" outlineLevel="0" collapsed="false"/>
    <row r="1001" customFormat="false" ht="17.25" hidden="false" customHeight="true" outlineLevel="0" collapsed="false"/>
    <row r="1002" customFormat="false" ht="17.25" hidden="false" customHeight="true" outlineLevel="0" collapsed="false"/>
    <row r="1003" customFormat="false" ht="17.25" hidden="false" customHeight="true" outlineLevel="0" collapsed="false"/>
    <row r="1004" customFormat="false" ht="17.25" hidden="false" customHeight="true" outlineLevel="0" collapsed="false"/>
    <row r="1005" customFormat="false" ht="17.25" hidden="false" customHeight="true" outlineLevel="0" collapsed="false"/>
    <row r="1006" customFormat="false" ht="17.25" hidden="false" customHeight="true" outlineLevel="0" collapsed="false"/>
    <row r="1007" customFormat="false" ht="17.25" hidden="false" customHeight="true" outlineLevel="0" collapsed="false"/>
    <row r="1008" customFormat="false" ht="17.25" hidden="false" customHeight="true" outlineLevel="0" collapsed="false"/>
    <row r="1009" customFormat="false" ht="17.25" hidden="false" customHeight="true" outlineLevel="0" collapsed="false"/>
    <row r="1010" customFormat="false" ht="17.25" hidden="false" customHeight="true" outlineLevel="0" collapsed="false"/>
    <row r="1011" customFormat="false" ht="17.25" hidden="false" customHeight="true" outlineLevel="0" collapsed="false"/>
    <row r="1012" customFormat="false" ht="17.25" hidden="false" customHeight="true" outlineLevel="0" collapsed="false"/>
    <row r="1013" customFormat="false" ht="17.25" hidden="false" customHeight="true" outlineLevel="0" collapsed="false"/>
  </sheetData>
  <mergeCells count="2">
    <mergeCell ref="A1:I1"/>
    <mergeCell ref="A2:J2"/>
  </mergeCells>
  <conditionalFormatting sqref="D13:D14 D11 D25:D35 D43">
    <cfRule type="cellIs" priority="2" operator="equal" aboveAverage="0" equalAverage="0" bottom="0" percent="0" rank="0" text="" dxfId="0">
      <formula>"WIP"</formula>
    </cfRule>
    <cfRule type="cellIs" priority="3" operator="equal" aboveAverage="0" equalAverage="0" bottom="0" percent="0" rank="0" text="" dxfId="1">
      <formula>"Done"</formula>
    </cfRule>
    <cfRule type="cellIs" priority="4" operator="equal" aboveAverage="0" equalAverage="0" bottom="0" percent="0" rank="0" text="" dxfId="2">
      <formula>"YTS"</formula>
    </cfRule>
  </conditionalFormatting>
  <conditionalFormatting sqref="D5:D8">
    <cfRule type="cellIs" priority="5" operator="equal" aboveAverage="0" equalAverage="0" bottom="0" percent="0" rank="0" text="" dxfId="3">
      <formula>"WIP"</formula>
    </cfRule>
    <cfRule type="cellIs" priority="6" operator="equal" aboveAverage="0" equalAverage="0" bottom="0" percent="0" rank="0" text="" dxfId="4">
      <formula>"Done"</formula>
    </cfRule>
    <cfRule type="cellIs" priority="7" operator="equal" aboveAverage="0" equalAverage="0" bottom="0" percent="0" rank="0" text="" dxfId="5">
      <formula>"YTS"</formula>
    </cfRule>
  </conditionalFormatting>
  <conditionalFormatting sqref="D20:D23">
    <cfRule type="cellIs" priority="8" operator="equal" aboveAverage="0" equalAverage="0" bottom="0" percent="0" rank="0" text="" dxfId="6">
      <formula>"WIP"</formula>
    </cfRule>
    <cfRule type="cellIs" priority="9" operator="equal" aboveAverage="0" equalAverage="0" bottom="0" percent="0" rank="0" text="" dxfId="7">
      <formula>"Done"</formula>
    </cfRule>
    <cfRule type="cellIs" priority="10" operator="equal" aboveAverage="0" equalAverage="0" bottom="0" percent="0" rank="0" text="" dxfId="8">
      <formula>"YTS"</formula>
    </cfRule>
  </conditionalFormatting>
  <conditionalFormatting sqref="D10">
    <cfRule type="cellIs" priority="11" operator="equal" aboveAverage="0" equalAverage="0" bottom="0" percent="0" rank="0" text="" dxfId="9">
      <formula>"WIP"</formula>
    </cfRule>
    <cfRule type="cellIs" priority="12" operator="equal" aboveAverage="0" equalAverage="0" bottom="0" percent="0" rank="0" text="" dxfId="10">
      <formula>"Done"</formula>
    </cfRule>
    <cfRule type="cellIs" priority="13" operator="equal" aboveAverage="0" equalAverage="0" bottom="0" percent="0" rank="0" text="" dxfId="11">
      <formula>"YTS"</formula>
    </cfRule>
  </conditionalFormatting>
  <conditionalFormatting sqref="D12">
    <cfRule type="cellIs" priority="14" operator="equal" aboveAverage="0" equalAverage="0" bottom="0" percent="0" rank="0" text="" dxfId="12">
      <formula>"WIP"</formula>
    </cfRule>
    <cfRule type="cellIs" priority="15" operator="equal" aboveAverage="0" equalAverage="0" bottom="0" percent="0" rank="0" text="" dxfId="13">
      <formula>"Done"</formula>
    </cfRule>
    <cfRule type="cellIs" priority="16" operator="equal" aboveAverage="0" equalAverage="0" bottom="0" percent="0" rank="0" text="" dxfId="14">
      <formula>"YTS"</formula>
    </cfRule>
  </conditionalFormatting>
  <conditionalFormatting sqref="D37:D38">
    <cfRule type="cellIs" priority="17" operator="equal" aboveAverage="0" equalAverage="0" bottom="0" percent="0" rank="0" text="" dxfId="15">
      <formula>"WIP"</formula>
    </cfRule>
    <cfRule type="cellIs" priority="18" operator="equal" aboveAverage="0" equalAverage="0" bottom="0" percent="0" rank="0" text="" dxfId="16">
      <formula>"Done"</formula>
    </cfRule>
    <cfRule type="cellIs" priority="19" operator="equal" aboveAverage="0" equalAverage="0" bottom="0" percent="0" rank="0" text="" dxfId="17">
      <formula>"YTS"</formula>
    </cfRule>
  </conditionalFormatting>
  <conditionalFormatting sqref="D47:D49">
    <cfRule type="cellIs" priority="20" operator="equal" aboveAverage="0" equalAverage="0" bottom="0" percent="0" rank="0" text="" dxfId="18">
      <formula>"WIP"</formula>
    </cfRule>
    <cfRule type="cellIs" priority="21" operator="equal" aboveAverage="0" equalAverage="0" bottom="0" percent="0" rank="0" text="" dxfId="19">
      <formula>"Done"</formula>
    </cfRule>
    <cfRule type="cellIs" priority="22" operator="equal" aboveAverage="0" equalAverage="0" bottom="0" percent="0" rank="0" text="" dxfId="20">
      <formula>"YTS"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A78"/>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E77" activeCellId="0" sqref="E77"/>
    </sheetView>
  </sheetViews>
  <sheetFormatPr defaultRowHeight="15" zeroHeight="false" outlineLevelRow="0" outlineLevelCol="0"/>
  <cols>
    <col collapsed="false" customWidth="true" hidden="false" outlineLevel="0" max="1" min="1" style="0" width="71.64"/>
    <col collapsed="false" customWidth="true" hidden="false" outlineLevel="0" max="3" min="2" style="0" width="12.63"/>
    <col collapsed="false" customWidth="true" hidden="false" outlineLevel="0" max="4" min="4" style="0" width="16.63"/>
    <col collapsed="false" customWidth="true" hidden="false" outlineLevel="0" max="5" min="5" style="0" width="16.82"/>
    <col collapsed="false" customWidth="true" hidden="false" outlineLevel="0" max="6" min="6" style="0" width="14.18"/>
    <col collapsed="false" customWidth="true" hidden="false" outlineLevel="0" max="7" min="7" style="0" width="13.36"/>
    <col collapsed="false" customWidth="true" hidden="false" outlineLevel="0" max="8" min="8" style="0" width="14.18"/>
    <col collapsed="false" customWidth="true" hidden="false" outlineLevel="0" max="9" min="9" style="0" width="15.37"/>
    <col collapsed="false" customWidth="true" hidden="false" outlineLevel="0" max="10" min="10" style="0" width="14"/>
    <col collapsed="false" customWidth="true" hidden="false" outlineLevel="0" max="27" min="11" style="0" width="9"/>
    <col collapsed="false" customWidth="true" hidden="false" outlineLevel="0" max="1025" min="28" style="0" width="11.17"/>
  </cols>
  <sheetData>
    <row r="1" customFormat="false" ht="50.25" hidden="false" customHeight="true" outlineLevel="0" collapsed="false">
      <c r="A1" s="130" t="s">
        <v>31</v>
      </c>
      <c r="B1" s="130"/>
      <c r="C1" s="130"/>
      <c r="D1" s="130"/>
      <c r="E1" s="130"/>
      <c r="F1" s="130"/>
      <c r="G1" s="130"/>
      <c r="H1" s="130"/>
      <c r="I1" s="130"/>
      <c r="J1" s="130"/>
      <c r="K1" s="90"/>
      <c r="L1" s="90"/>
      <c r="M1" s="90"/>
      <c r="N1" s="90"/>
      <c r="O1" s="90"/>
      <c r="P1" s="90"/>
      <c r="Q1" s="90"/>
      <c r="R1" s="90"/>
      <c r="S1" s="90"/>
      <c r="T1" s="90"/>
      <c r="U1" s="90"/>
      <c r="V1" s="90"/>
      <c r="W1" s="90"/>
      <c r="X1" s="90"/>
      <c r="Y1" s="90"/>
      <c r="Z1" s="90"/>
      <c r="AA1" s="90"/>
    </row>
    <row r="2" customFormat="false" ht="45" hidden="false" customHeight="true" outlineLevel="0" collapsed="false">
      <c r="A2" s="131" t="s">
        <v>87</v>
      </c>
      <c r="B2" s="131"/>
      <c r="C2" s="131"/>
      <c r="D2" s="131"/>
      <c r="E2" s="131"/>
      <c r="F2" s="131"/>
      <c r="G2" s="131"/>
      <c r="H2" s="131"/>
      <c r="I2" s="131"/>
      <c r="J2" s="131"/>
      <c r="K2" s="90"/>
      <c r="L2" s="90"/>
      <c r="M2" s="90"/>
      <c r="N2" s="90"/>
      <c r="O2" s="90"/>
      <c r="P2" s="90"/>
      <c r="Q2" s="90"/>
      <c r="R2" s="90"/>
      <c r="S2" s="90"/>
      <c r="T2" s="90"/>
      <c r="U2" s="90"/>
      <c r="V2" s="90"/>
      <c r="W2" s="90"/>
      <c r="X2" s="90"/>
      <c r="Y2" s="90"/>
      <c r="Z2" s="90"/>
      <c r="AA2" s="90"/>
    </row>
    <row r="3" customFormat="false" ht="42.75" hidden="false" customHeight="true" outlineLevel="0" collapsed="false">
      <c r="A3" s="132" t="s">
        <v>33</v>
      </c>
      <c r="B3" s="133" t="s">
        <v>88</v>
      </c>
      <c r="C3" s="133" t="s">
        <v>89</v>
      </c>
      <c r="D3" s="133" t="s">
        <v>36</v>
      </c>
      <c r="E3" s="133" t="s">
        <v>37</v>
      </c>
      <c r="F3" s="133" t="s">
        <v>16</v>
      </c>
      <c r="G3" s="133" t="s">
        <v>38</v>
      </c>
      <c r="H3" s="133" t="s">
        <v>18</v>
      </c>
      <c r="I3" s="133" t="s">
        <v>39</v>
      </c>
      <c r="J3" s="133" t="s">
        <v>40</v>
      </c>
      <c r="K3" s="94"/>
      <c r="L3" s="94"/>
      <c r="M3" s="94"/>
      <c r="N3" s="94"/>
      <c r="O3" s="94"/>
      <c r="P3" s="94"/>
      <c r="Q3" s="94"/>
      <c r="R3" s="94"/>
      <c r="S3" s="94"/>
      <c r="T3" s="94"/>
      <c r="U3" s="94"/>
      <c r="V3" s="94"/>
      <c r="W3" s="94"/>
      <c r="X3" s="94"/>
      <c r="Y3" s="94"/>
      <c r="Z3" s="94"/>
      <c r="AA3" s="94"/>
    </row>
    <row r="4" customFormat="false" ht="30" hidden="false" customHeight="true" outlineLevel="0" collapsed="false">
      <c r="A4" s="95" t="s">
        <v>41</v>
      </c>
      <c r="B4" s="96"/>
      <c r="C4" s="96"/>
      <c r="D4" s="96"/>
      <c r="E4" s="96"/>
      <c r="F4" s="96"/>
      <c r="G4" s="96"/>
      <c r="H4" s="134"/>
      <c r="I4" s="134"/>
      <c r="J4" s="134"/>
      <c r="K4" s="94"/>
      <c r="L4" s="94"/>
      <c r="M4" s="94"/>
      <c r="N4" s="94"/>
      <c r="O4" s="94"/>
      <c r="P4" s="94"/>
      <c r="Q4" s="94"/>
      <c r="R4" s="94"/>
      <c r="S4" s="94"/>
      <c r="T4" s="94"/>
      <c r="U4" s="94"/>
      <c r="V4" s="94"/>
      <c r="W4" s="94"/>
      <c r="X4" s="94"/>
      <c r="Y4" s="94"/>
      <c r="Z4" s="94"/>
      <c r="AA4" s="94"/>
    </row>
    <row r="5" customFormat="false" ht="33.6" hidden="false" customHeight="false" outlineLevel="0" collapsed="false">
      <c r="A5" s="98" t="s">
        <v>42</v>
      </c>
      <c r="B5" s="99" t="n">
        <v>0.5</v>
      </c>
      <c r="C5" s="99" t="n">
        <v>2</v>
      </c>
      <c r="D5" s="100" t="s">
        <v>3</v>
      </c>
      <c r="E5" s="99" t="s">
        <v>6</v>
      </c>
      <c r="F5" s="101" t="n">
        <v>43983</v>
      </c>
      <c r="G5" s="101" t="n">
        <v>43983</v>
      </c>
      <c r="H5" s="101" t="n">
        <v>43983</v>
      </c>
      <c r="I5" s="101" t="n">
        <v>43983</v>
      </c>
      <c r="J5" s="99" t="str">
        <f aca="false">IF(I5&lt;=G5,"Met","Not Met")</f>
        <v>Met</v>
      </c>
      <c r="K5" s="90"/>
      <c r="L5" s="90"/>
      <c r="M5" s="90"/>
      <c r="N5" s="90"/>
      <c r="O5" s="90"/>
      <c r="P5" s="90"/>
      <c r="Q5" s="90"/>
      <c r="R5" s="90"/>
      <c r="S5" s="90"/>
      <c r="T5" s="90"/>
      <c r="U5" s="90"/>
      <c r="V5" s="90"/>
      <c r="W5" s="90"/>
      <c r="X5" s="90"/>
      <c r="Y5" s="90"/>
      <c r="Z5" s="90"/>
      <c r="AA5" s="90"/>
    </row>
    <row r="6" customFormat="false" ht="30" hidden="false" customHeight="true" outlineLevel="0" collapsed="false">
      <c r="A6" s="98" t="s">
        <v>43</v>
      </c>
      <c r="B6" s="99" t="n">
        <v>0.5</v>
      </c>
      <c r="C6" s="99" t="n">
        <v>2</v>
      </c>
      <c r="D6" s="100" t="s">
        <v>3</v>
      </c>
      <c r="E6" s="99" t="s">
        <v>6</v>
      </c>
      <c r="F6" s="101" t="n">
        <v>43983</v>
      </c>
      <c r="G6" s="101" t="n">
        <v>43983</v>
      </c>
      <c r="H6" s="101" t="n">
        <v>43983</v>
      </c>
      <c r="I6" s="101" t="n">
        <v>43983</v>
      </c>
      <c r="J6" s="99" t="str">
        <f aca="false">IF(I6&lt;=G6,"Met","Not Met")</f>
        <v>Met</v>
      </c>
      <c r="K6" s="90"/>
      <c r="L6" s="90"/>
      <c r="M6" s="90"/>
      <c r="N6" s="90"/>
      <c r="O6" s="90"/>
      <c r="P6" s="90"/>
      <c r="Q6" s="90"/>
      <c r="R6" s="90"/>
      <c r="S6" s="90"/>
      <c r="T6" s="90"/>
      <c r="U6" s="90"/>
      <c r="V6" s="90"/>
      <c r="W6" s="90"/>
      <c r="X6" s="90"/>
      <c r="Y6" s="90"/>
      <c r="Z6" s="90"/>
      <c r="AA6" s="90"/>
    </row>
    <row r="7" customFormat="false" ht="30" hidden="false" customHeight="true" outlineLevel="0" collapsed="false">
      <c r="A7" s="98" t="s">
        <v>44</v>
      </c>
      <c r="B7" s="99" t="n">
        <v>0.5</v>
      </c>
      <c r="C7" s="99" t="n">
        <v>2</v>
      </c>
      <c r="D7" s="100" t="s">
        <v>3</v>
      </c>
      <c r="E7" s="99" t="s">
        <v>6</v>
      </c>
      <c r="F7" s="101" t="n">
        <v>43984</v>
      </c>
      <c r="G7" s="101" t="n">
        <v>43984</v>
      </c>
      <c r="H7" s="101" t="n">
        <v>43984</v>
      </c>
      <c r="I7" s="101" t="n">
        <v>43984</v>
      </c>
      <c r="J7" s="99" t="str">
        <f aca="false">IF(I7&lt;=G7,"Met","Not Met")</f>
        <v>Met</v>
      </c>
      <c r="K7" s="90"/>
      <c r="L7" s="90"/>
      <c r="M7" s="90"/>
      <c r="N7" s="90"/>
      <c r="O7" s="90"/>
      <c r="P7" s="90"/>
      <c r="Q7" s="90"/>
      <c r="R7" s="90"/>
      <c r="S7" s="90"/>
      <c r="T7" s="90"/>
      <c r="U7" s="90"/>
      <c r="V7" s="90"/>
      <c r="W7" s="90"/>
      <c r="X7" s="90"/>
      <c r="Y7" s="90"/>
      <c r="Z7" s="90"/>
      <c r="AA7" s="90"/>
    </row>
    <row r="8" customFormat="false" ht="30" hidden="false" customHeight="true" outlineLevel="0" collapsed="false">
      <c r="A8" s="98" t="s">
        <v>45</v>
      </c>
      <c r="B8" s="99" t="n">
        <v>0.5</v>
      </c>
      <c r="C8" s="99" t="n">
        <v>2</v>
      </c>
      <c r="D8" s="100" t="s">
        <v>3</v>
      </c>
      <c r="E8" s="99" t="s">
        <v>6</v>
      </c>
      <c r="F8" s="101" t="n">
        <v>43984</v>
      </c>
      <c r="G8" s="101" t="n">
        <v>43984</v>
      </c>
      <c r="H8" s="101" t="n">
        <v>43984</v>
      </c>
      <c r="I8" s="101" t="n">
        <v>43984</v>
      </c>
      <c r="J8" s="99" t="str">
        <f aca="false">IF(I8&lt;=G8,"Met","Not Met")</f>
        <v>Met</v>
      </c>
      <c r="K8" s="90"/>
      <c r="L8" s="90"/>
      <c r="M8" s="90"/>
      <c r="N8" s="90"/>
      <c r="O8" s="90"/>
      <c r="P8" s="90"/>
      <c r="Q8" s="90"/>
      <c r="R8" s="90"/>
      <c r="S8" s="90"/>
      <c r="T8" s="90"/>
      <c r="U8" s="90"/>
      <c r="V8" s="90"/>
      <c r="W8" s="90"/>
      <c r="X8" s="90"/>
      <c r="Y8" s="90"/>
      <c r="Z8" s="90"/>
      <c r="AA8" s="90"/>
    </row>
    <row r="9" customFormat="false" ht="30" hidden="false" customHeight="true" outlineLevel="0" collapsed="false">
      <c r="A9" s="116" t="s">
        <v>90</v>
      </c>
      <c r="B9" s="96"/>
      <c r="C9" s="96"/>
      <c r="D9" s="96"/>
      <c r="E9" s="96"/>
      <c r="F9" s="96"/>
      <c r="G9" s="96"/>
      <c r="H9" s="96"/>
      <c r="I9" s="96"/>
      <c r="J9" s="96"/>
      <c r="K9" s="90"/>
      <c r="L9" s="90"/>
      <c r="M9" s="90"/>
      <c r="N9" s="90"/>
      <c r="O9" s="90"/>
      <c r="P9" s="90"/>
      <c r="Q9" s="90"/>
      <c r="R9" s="90"/>
      <c r="S9" s="90"/>
      <c r="T9" s="90"/>
      <c r="U9" s="90"/>
      <c r="V9" s="90"/>
      <c r="W9" s="90"/>
      <c r="X9" s="90"/>
      <c r="Y9" s="90"/>
      <c r="Z9" s="90"/>
      <c r="AA9" s="90"/>
    </row>
    <row r="10" customFormat="false" ht="30" hidden="false" customHeight="true" outlineLevel="0" collapsed="false">
      <c r="A10" s="98" t="s">
        <v>91</v>
      </c>
      <c r="B10" s="99" t="n">
        <v>1</v>
      </c>
      <c r="C10" s="99" t="n">
        <v>4</v>
      </c>
      <c r="D10" s="100" t="s">
        <v>5</v>
      </c>
      <c r="E10" s="99" t="s">
        <v>9</v>
      </c>
      <c r="F10" s="101"/>
      <c r="G10" s="101"/>
      <c r="H10" s="101"/>
      <c r="I10" s="101"/>
      <c r="J10" s="99"/>
      <c r="K10" s="90"/>
      <c r="L10" s="90"/>
      <c r="M10" s="90"/>
      <c r="N10" s="90"/>
      <c r="O10" s="90"/>
      <c r="P10" s="90"/>
      <c r="Q10" s="90"/>
      <c r="R10" s="90"/>
      <c r="S10" s="90"/>
      <c r="T10" s="90"/>
      <c r="U10" s="90"/>
      <c r="V10" s="90"/>
      <c r="W10" s="90"/>
      <c r="X10" s="90"/>
      <c r="Y10" s="90"/>
      <c r="Z10" s="90"/>
      <c r="AA10" s="90"/>
    </row>
    <row r="11" customFormat="false" ht="30" hidden="false" customHeight="true" outlineLevel="0" collapsed="false">
      <c r="A11" s="98" t="s">
        <v>92</v>
      </c>
      <c r="B11" s="99" t="n">
        <v>1</v>
      </c>
      <c r="C11" s="99" t="n">
        <v>4</v>
      </c>
      <c r="D11" s="100" t="s">
        <v>5</v>
      </c>
      <c r="E11" s="99" t="s">
        <v>9</v>
      </c>
      <c r="F11" s="101"/>
      <c r="G11" s="101"/>
      <c r="H11" s="101"/>
      <c r="I11" s="101"/>
      <c r="J11" s="99"/>
      <c r="K11" s="90"/>
      <c r="L11" s="90"/>
      <c r="M11" s="90"/>
      <c r="N11" s="90"/>
      <c r="O11" s="90"/>
      <c r="P11" s="90"/>
      <c r="Q11" s="90"/>
      <c r="R11" s="90"/>
      <c r="S11" s="90"/>
      <c r="T11" s="90"/>
      <c r="U11" s="90"/>
      <c r="V11" s="90"/>
      <c r="W11" s="90"/>
      <c r="X11" s="90"/>
      <c r="Y11" s="90"/>
      <c r="Z11" s="90"/>
      <c r="AA11" s="90"/>
    </row>
    <row r="12" customFormat="false" ht="30" hidden="false" customHeight="true" outlineLevel="0" collapsed="false">
      <c r="A12" s="98" t="s">
        <v>93</v>
      </c>
      <c r="B12" s="99" t="n">
        <v>1</v>
      </c>
      <c r="C12" s="99" t="n">
        <v>4</v>
      </c>
      <c r="D12" s="100" t="s">
        <v>5</v>
      </c>
      <c r="E12" s="99" t="s">
        <v>9</v>
      </c>
      <c r="F12" s="101"/>
      <c r="G12" s="101"/>
      <c r="H12" s="101"/>
      <c r="I12" s="101"/>
      <c r="J12" s="99"/>
      <c r="K12" s="90"/>
      <c r="L12" s="90"/>
      <c r="M12" s="90"/>
      <c r="N12" s="90"/>
      <c r="O12" s="90"/>
      <c r="P12" s="90"/>
      <c r="Q12" s="90"/>
      <c r="R12" s="90"/>
      <c r="S12" s="90"/>
      <c r="T12" s="90"/>
      <c r="U12" s="90"/>
      <c r="V12" s="90"/>
      <c r="W12" s="90"/>
      <c r="X12" s="90"/>
      <c r="Y12" s="90"/>
      <c r="Z12" s="90"/>
      <c r="AA12" s="90"/>
    </row>
    <row r="13" customFormat="false" ht="30" hidden="false" customHeight="true" outlineLevel="0" collapsed="false">
      <c r="A13" s="98" t="s">
        <v>94</v>
      </c>
      <c r="B13" s="99" t="n">
        <v>1</v>
      </c>
      <c r="C13" s="99" t="n">
        <v>4</v>
      </c>
      <c r="D13" s="100" t="s">
        <v>5</v>
      </c>
      <c r="E13" s="99" t="s">
        <v>9</v>
      </c>
      <c r="F13" s="101"/>
      <c r="G13" s="101"/>
      <c r="H13" s="101"/>
      <c r="I13" s="101"/>
      <c r="J13" s="99"/>
      <c r="K13" s="90"/>
      <c r="L13" s="90"/>
      <c r="M13" s="90"/>
      <c r="N13" s="90"/>
      <c r="O13" s="90"/>
      <c r="P13" s="90"/>
      <c r="Q13" s="90"/>
      <c r="R13" s="90"/>
      <c r="S13" s="90"/>
      <c r="T13" s="90"/>
      <c r="U13" s="90"/>
      <c r="V13" s="90"/>
      <c r="W13" s="90"/>
      <c r="X13" s="90"/>
      <c r="Y13" s="90"/>
      <c r="Z13" s="90"/>
      <c r="AA13" s="90"/>
    </row>
    <row r="14" customFormat="false" ht="30" hidden="false" customHeight="true" outlineLevel="0" collapsed="false">
      <c r="A14" s="98" t="s">
        <v>95</v>
      </c>
      <c r="B14" s="99" t="n">
        <v>1</v>
      </c>
      <c r="C14" s="99" t="n">
        <v>4</v>
      </c>
      <c r="D14" s="100" t="s">
        <v>5</v>
      </c>
      <c r="E14" s="99" t="s">
        <v>9</v>
      </c>
      <c r="F14" s="101"/>
      <c r="G14" s="101"/>
      <c r="H14" s="101"/>
      <c r="I14" s="101"/>
      <c r="J14" s="99"/>
      <c r="K14" s="90"/>
      <c r="L14" s="90"/>
      <c r="M14" s="90"/>
      <c r="N14" s="90"/>
      <c r="O14" s="90"/>
      <c r="P14" s="90"/>
      <c r="Q14" s="90"/>
      <c r="R14" s="90"/>
      <c r="S14" s="90"/>
      <c r="T14" s="90"/>
      <c r="U14" s="90"/>
      <c r="V14" s="90"/>
      <c r="W14" s="90"/>
      <c r="X14" s="90"/>
      <c r="Y14" s="90"/>
      <c r="Z14" s="90"/>
      <c r="AA14" s="90"/>
    </row>
    <row r="15" customFormat="false" ht="30" hidden="false" customHeight="true" outlineLevel="0" collapsed="false">
      <c r="A15" s="98" t="s">
        <v>96</v>
      </c>
      <c r="B15" s="99" t="n">
        <v>1</v>
      </c>
      <c r="C15" s="99" t="n">
        <v>4</v>
      </c>
      <c r="D15" s="100" t="s">
        <v>5</v>
      </c>
      <c r="E15" s="99" t="s">
        <v>9</v>
      </c>
      <c r="F15" s="101"/>
      <c r="G15" s="101"/>
      <c r="H15" s="101"/>
      <c r="I15" s="101"/>
      <c r="J15" s="99"/>
      <c r="K15" s="90"/>
      <c r="L15" s="90"/>
      <c r="M15" s="90"/>
      <c r="N15" s="90"/>
      <c r="O15" s="90"/>
      <c r="P15" s="90"/>
      <c r="Q15" s="90"/>
      <c r="R15" s="90"/>
      <c r="S15" s="90"/>
      <c r="T15" s="90"/>
      <c r="U15" s="90"/>
      <c r="V15" s="90"/>
      <c r="W15" s="90"/>
      <c r="X15" s="90"/>
      <c r="Y15" s="90"/>
      <c r="Z15" s="90"/>
      <c r="AA15" s="90"/>
    </row>
    <row r="16" customFormat="false" ht="30" hidden="false" customHeight="true" outlineLevel="0" collapsed="false">
      <c r="A16" s="116" t="s">
        <v>97</v>
      </c>
      <c r="B16" s="96"/>
      <c r="C16" s="96"/>
      <c r="D16" s="96"/>
      <c r="E16" s="96"/>
      <c r="F16" s="96"/>
      <c r="G16" s="96"/>
      <c r="H16" s="96"/>
      <c r="I16" s="96"/>
      <c r="J16" s="96"/>
      <c r="K16" s="90"/>
      <c r="L16" s="90"/>
      <c r="M16" s="90"/>
      <c r="N16" s="90"/>
      <c r="O16" s="90"/>
      <c r="P16" s="90"/>
      <c r="Q16" s="90"/>
      <c r="R16" s="90"/>
      <c r="S16" s="90"/>
      <c r="T16" s="90"/>
      <c r="U16" s="90"/>
      <c r="V16" s="90"/>
      <c r="W16" s="90"/>
      <c r="X16" s="90"/>
      <c r="Y16" s="90"/>
      <c r="Z16" s="90"/>
      <c r="AA16" s="90"/>
    </row>
    <row r="17" customFormat="false" ht="30" hidden="false" customHeight="true" outlineLevel="0" collapsed="false">
      <c r="A17" s="98" t="s">
        <v>98</v>
      </c>
      <c r="B17" s="99" t="n">
        <v>1</v>
      </c>
      <c r="C17" s="99" t="n">
        <v>4</v>
      </c>
      <c r="D17" s="100" t="s">
        <v>3</v>
      </c>
      <c r="E17" s="99" t="s">
        <v>6</v>
      </c>
      <c r="F17" s="101" t="n">
        <v>43983</v>
      </c>
      <c r="G17" s="101" t="n">
        <v>43983</v>
      </c>
      <c r="H17" s="101" t="n">
        <v>43983</v>
      </c>
      <c r="I17" s="101" t="n">
        <v>43983</v>
      </c>
      <c r="J17" s="99" t="str">
        <f aca="false">IF(I17&lt;=G17,"Met","Not Met")</f>
        <v>Met</v>
      </c>
      <c r="K17" s="90"/>
      <c r="L17" s="90"/>
      <c r="M17" s="90"/>
      <c r="N17" s="90"/>
      <c r="O17" s="90"/>
      <c r="P17" s="90"/>
      <c r="Q17" s="90"/>
      <c r="R17" s="90"/>
      <c r="S17" s="90"/>
      <c r="T17" s="90"/>
      <c r="U17" s="90"/>
      <c r="V17" s="90"/>
      <c r="W17" s="90"/>
      <c r="X17" s="90"/>
      <c r="Y17" s="90"/>
      <c r="Z17" s="90"/>
      <c r="AA17" s="90"/>
    </row>
    <row r="18" customFormat="false" ht="30" hidden="false" customHeight="true" outlineLevel="0" collapsed="false">
      <c r="A18" s="98" t="s">
        <v>99</v>
      </c>
      <c r="B18" s="99" t="n">
        <v>1</v>
      </c>
      <c r="C18" s="99" t="n">
        <v>4</v>
      </c>
      <c r="D18" s="100" t="s">
        <v>3</v>
      </c>
      <c r="E18" s="99" t="s">
        <v>6</v>
      </c>
      <c r="F18" s="101" t="n">
        <v>43984</v>
      </c>
      <c r="G18" s="101" t="n">
        <v>43984</v>
      </c>
      <c r="H18" s="101" t="n">
        <v>43984</v>
      </c>
      <c r="I18" s="101" t="n">
        <v>43984</v>
      </c>
      <c r="J18" s="99" t="str">
        <f aca="false">IF(I18&lt;=G18,"Met","Not Met")</f>
        <v>Met</v>
      </c>
      <c r="K18" s="90"/>
      <c r="L18" s="90"/>
      <c r="M18" s="90"/>
      <c r="N18" s="90"/>
      <c r="O18" s="90"/>
      <c r="P18" s="90"/>
      <c r="Q18" s="90"/>
      <c r="R18" s="90"/>
      <c r="S18" s="90"/>
      <c r="T18" s="90"/>
      <c r="U18" s="90"/>
      <c r="V18" s="90"/>
      <c r="W18" s="90"/>
      <c r="X18" s="90"/>
      <c r="Y18" s="90"/>
      <c r="Z18" s="90"/>
      <c r="AA18" s="90"/>
    </row>
    <row r="19" customFormat="false" ht="30" hidden="false" customHeight="true" outlineLevel="0" collapsed="false">
      <c r="A19" s="98" t="s">
        <v>100</v>
      </c>
      <c r="B19" s="99" t="n">
        <v>1</v>
      </c>
      <c r="C19" s="99" t="n">
        <v>4</v>
      </c>
      <c r="D19" s="100" t="s">
        <v>3</v>
      </c>
      <c r="E19" s="99" t="s">
        <v>6</v>
      </c>
      <c r="F19" s="101" t="n">
        <v>43985</v>
      </c>
      <c r="G19" s="101" t="n">
        <v>43985</v>
      </c>
      <c r="H19" s="101" t="n">
        <v>43985</v>
      </c>
      <c r="I19" s="101" t="n">
        <v>43985</v>
      </c>
      <c r="J19" s="99" t="str">
        <f aca="false">IF(I19&lt;=G19,"Met","Not Met")</f>
        <v>Met</v>
      </c>
      <c r="K19" s="90"/>
      <c r="L19" s="90"/>
      <c r="M19" s="90"/>
      <c r="N19" s="90"/>
      <c r="O19" s="90"/>
      <c r="P19" s="90"/>
      <c r="Q19" s="90"/>
      <c r="R19" s="90"/>
      <c r="S19" s="90"/>
      <c r="T19" s="90"/>
      <c r="U19" s="90"/>
      <c r="V19" s="90"/>
      <c r="W19" s="90"/>
      <c r="X19" s="90"/>
      <c r="Y19" s="90"/>
      <c r="Z19" s="90"/>
      <c r="AA19" s="90"/>
    </row>
    <row r="20" customFormat="false" ht="30" hidden="false" customHeight="true" outlineLevel="0" collapsed="false">
      <c r="A20" s="98" t="s">
        <v>101</v>
      </c>
      <c r="B20" s="99" t="n">
        <v>1</v>
      </c>
      <c r="C20" s="99" t="n">
        <v>4</v>
      </c>
      <c r="D20" s="100" t="s">
        <v>3</v>
      </c>
      <c r="E20" s="99" t="s">
        <v>6</v>
      </c>
      <c r="F20" s="101" t="n">
        <v>43986</v>
      </c>
      <c r="G20" s="101" t="n">
        <v>43986</v>
      </c>
      <c r="H20" s="101" t="n">
        <v>43986</v>
      </c>
      <c r="I20" s="101" t="n">
        <v>43986</v>
      </c>
      <c r="J20" s="99" t="str">
        <f aca="false">IF(I20&lt;=G20,"Met","Not Met")</f>
        <v>Met</v>
      </c>
      <c r="K20" s="90"/>
      <c r="L20" s="90"/>
      <c r="M20" s="90"/>
      <c r="N20" s="90"/>
      <c r="O20" s="90"/>
      <c r="P20" s="90"/>
      <c r="Q20" s="90"/>
      <c r="R20" s="90"/>
      <c r="S20" s="90"/>
      <c r="T20" s="90"/>
      <c r="U20" s="90"/>
      <c r="V20" s="90"/>
      <c r="W20" s="90"/>
      <c r="X20" s="90"/>
      <c r="Y20" s="90"/>
      <c r="Z20" s="90"/>
      <c r="AA20" s="90"/>
    </row>
    <row r="21" customFormat="false" ht="30" hidden="false" customHeight="true" outlineLevel="0" collapsed="false">
      <c r="A21" s="116" t="s">
        <v>102</v>
      </c>
      <c r="B21" s="96"/>
      <c r="C21" s="96"/>
      <c r="D21" s="96"/>
      <c r="E21" s="96"/>
      <c r="F21" s="96"/>
      <c r="G21" s="96"/>
      <c r="H21" s="96"/>
      <c r="I21" s="96"/>
      <c r="J21" s="96"/>
      <c r="K21" s="90"/>
      <c r="L21" s="90"/>
      <c r="M21" s="90"/>
      <c r="N21" s="90"/>
      <c r="O21" s="90"/>
      <c r="P21" s="90"/>
      <c r="Q21" s="90"/>
      <c r="R21" s="90"/>
      <c r="S21" s="90"/>
      <c r="T21" s="90"/>
      <c r="U21" s="90"/>
      <c r="V21" s="90"/>
      <c r="W21" s="90"/>
      <c r="X21" s="90"/>
      <c r="Y21" s="90"/>
      <c r="Z21" s="90"/>
      <c r="AA21" s="90"/>
    </row>
    <row r="22" customFormat="false" ht="30" hidden="false" customHeight="true" outlineLevel="0" collapsed="false">
      <c r="A22" s="98" t="s">
        <v>103</v>
      </c>
      <c r="B22" s="99" t="n">
        <v>1</v>
      </c>
      <c r="C22" s="99" t="n">
        <v>4</v>
      </c>
      <c r="D22" s="100" t="s">
        <v>3</v>
      </c>
      <c r="E22" s="99" t="s">
        <v>6</v>
      </c>
      <c r="F22" s="101" t="n">
        <v>43983</v>
      </c>
      <c r="G22" s="101" t="n">
        <v>43983</v>
      </c>
      <c r="H22" s="101" t="n">
        <v>43983</v>
      </c>
      <c r="I22" s="101" t="n">
        <v>43983</v>
      </c>
      <c r="J22" s="99" t="str">
        <f aca="false">IF(I22&lt;=G22,"Met","Not Met")</f>
        <v>Met</v>
      </c>
      <c r="K22" s="90"/>
      <c r="L22" s="90"/>
      <c r="M22" s="90"/>
      <c r="N22" s="90"/>
      <c r="O22" s="90"/>
      <c r="P22" s="90"/>
      <c r="Q22" s="90"/>
      <c r="R22" s="90"/>
      <c r="S22" s="90"/>
      <c r="T22" s="90"/>
      <c r="U22" s="90"/>
      <c r="V22" s="90"/>
      <c r="W22" s="90"/>
      <c r="X22" s="90"/>
      <c r="Y22" s="90"/>
      <c r="Z22" s="90"/>
      <c r="AA22" s="90"/>
    </row>
    <row r="23" customFormat="false" ht="30" hidden="false" customHeight="true" outlineLevel="0" collapsed="false">
      <c r="A23" s="98" t="s">
        <v>104</v>
      </c>
      <c r="B23" s="99" t="n">
        <v>1</v>
      </c>
      <c r="C23" s="99" t="n">
        <v>4</v>
      </c>
      <c r="D23" s="100" t="s">
        <v>3</v>
      </c>
      <c r="E23" s="99" t="s">
        <v>6</v>
      </c>
      <c r="F23" s="101" t="n">
        <v>43984</v>
      </c>
      <c r="G23" s="101" t="n">
        <v>43984</v>
      </c>
      <c r="H23" s="101" t="n">
        <v>43984</v>
      </c>
      <c r="I23" s="101" t="n">
        <v>43984</v>
      </c>
      <c r="J23" s="99" t="str">
        <f aca="false">IF(I23&lt;=G23,"Met","Not Met")</f>
        <v>Met</v>
      </c>
      <c r="K23" s="90"/>
      <c r="L23" s="90"/>
      <c r="M23" s="90"/>
      <c r="N23" s="90"/>
      <c r="O23" s="90"/>
      <c r="P23" s="90"/>
      <c r="Q23" s="90"/>
      <c r="R23" s="90"/>
      <c r="S23" s="90"/>
      <c r="T23" s="90"/>
      <c r="U23" s="90"/>
      <c r="V23" s="90"/>
      <c r="W23" s="90"/>
      <c r="X23" s="90"/>
      <c r="Y23" s="90"/>
      <c r="Z23" s="90"/>
      <c r="AA23" s="90"/>
    </row>
    <row r="24" customFormat="false" ht="30" hidden="false" customHeight="true" outlineLevel="0" collapsed="false">
      <c r="A24" s="98" t="s">
        <v>105</v>
      </c>
      <c r="B24" s="99" t="n">
        <v>1</v>
      </c>
      <c r="C24" s="99" t="n">
        <v>4</v>
      </c>
      <c r="D24" s="100" t="s">
        <v>3</v>
      </c>
      <c r="E24" s="99" t="s">
        <v>6</v>
      </c>
      <c r="F24" s="101" t="n">
        <v>43985</v>
      </c>
      <c r="G24" s="101" t="n">
        <v>43985</v>
      </c>
      <c r="H24" s="101" t="n">
        <v>43985</v>
      </c>
      <c r="I24" s="101" t="n">
        <v>43985</v>
      </c>
      <c r="J24" s="99" t="str">
        <f aca="false">IF(I24&lt;=G24,"Met","Not Met")</f>
        <v>Met</v>
      </c>
      <c r="K24" s="90"/>
      <c r="L24" s="90"/>
      <c r="M24" s="90"/>
      <c r="N24" s="90"/>
      <c r="O24" s="90"/>
      <c r="P24" s="90"/>
      <c r="Q24" s="90"/>
      <c r="R24" s="90"/>
      <c r="S24" s="90"/>
      <c r="T24" s="90"/>
      <c r="U24" s="90"/>
      <c r="V24" s="90"/>
      <c r="W24" s="90"/>
      <c r="X24" s="90"/>
      <c r="Y24" s="90"/>
      <c r="Z24" s="90"/>
      <c r="AA24" s="90"/>
    </row>
    <row r="25" customFormat="false" ht="30" hidden="false" customHeight="true" outlineLevel="0" collapsed="false">
      <c r="A25" s="98" t="s">
        <v>106</v>
      </c>
      <c r="B25" s="99" t="n">
        <v>1</v>
      </c>
      <c r="C25" s="99" t="n">
        <v>4</v>
      </c>
      <c r="D25" s="100" t="s">
        <v>3</v>
      </c>
      <c r="E25" s="99" t="s">
        <v>6</v>
      </c>
      <c r="F25" s="101" t="n">
        <v>43986</v>
      </c>
      <c r="G25" s="101" t="n">
        <v>43986</v>
      </c>
      <c r="H25" s="101" t="n">
        <v>43986</v>
      </c>
      <c r="I25" s="101" t="n">
        <v>43986</v>
      </c>
      <c r="J25" s="99" t="str">
        <f aca="false">IF(I25&lt;=G25,"Met","Not Met")</f>
        <v>Met</v>
      </c>
      <c r="K25" s="90"/>
      <c r="L25" s="90"/>
      <c r="M25" s="90"/>
      <c r="N25" s="90"/>
      <c r="O25" s="90"/>
      <c r="P25" s="90"/>
      <c r="Q25" s="90"/>
      <c r="R25" s="90"/>
      <c r="S25" s="90"/>
      <c r="T25" s="90"/>
      <c r="U25" s="90"/>
      <c r="V25" s="90"/>
      <c r="W25" s="90"/>
      <c r="X25" s="90"/>
      <c r="Y25" s="90"/>
      <c r="Z25" s="90"/>
      <c r="AA25" s="90"/>
    </row>
    <row r="26" customFormat="false" ht="30" hidden="false" customHeight="true" outlineLevel="0" collapsed="false">
      <c r="A26" s="98" t="s">
        <v>107</v>
      </c>
      <c r="B26" s="99" t="n">
        <v>1</v>
      </c>
      <c r="C26" s="99" t="n">
        <v>4</v>
      </c>
      <c r="D26" s="100" t="s">
        <v>3</v>
      </c>
      <c r="E26" s="99" t="s">
        <v>6</v>
      </c>
      <c r="F26" s="101" t="n">
        <v>43987</v>
      </c>
      <c r="G26" s="101" t="n">
        <v>43987</v>
      </c>
      <c r="H26" s="101" t="n">
        <v>43987</v>
      </c>
      <c r="I26" s="101" t="n">
        <v>43987</v>
      </c>
      <c r="J26" s="99" t="str">
        <f aca="false">IF(I26&lt;=G26,"Met","Not Met")</f>
        <v>Met</v>
      </c>
      <c r="K26" s="90"/>
      <c r="L26" s="90"/>
      <c r="M26" s="90"/>
      <c r="N26" s="90"/>
      <c r="O26" s="90"/>
      <c r="P26" s="90"/>
      <c r="Q26" s="90"/>
      <c r="R26" s="90"/>
      <c r="S26" s="90"/>
      <c r="T26" s="90"/>
      <c r="U26" s="90"/>
      <c r="V26" s="90"/>
      <c r="W26" s="90"/>
      <c r="X26" s="90"/>
      <c r="Y26" s="90"/>
      <c r="Z26" s="90"/>
      <c r="AA26" s="90"/>
    </row>
    <row r="27" customFormat="false" ht="30" hidden="false" customHeight="true" outlineLevel="0" collapsed="false">
      <c r="A27" s="95" t="s">
        <v>108</v>
      </c>
      <c r="B27" s="135"/>
      <c r="C27" s="135"/>
      <c r="D27" s="135"/>
      <c r="E27" s="135"/>
      <c r="F27" s="135"/>
      <c r="G27" s="135"/>
      <c r="H27" s="135"/>
      <c r="I27" s="135"/>
      <c r="J27" s="135"/>
      <c r="K27" s="90"/>
      <c r="L27" s="90"/>
      <c r="M27" s="90"/>
      <c r="N27" s="90"/>
      <c r="O27" s="90"/>
      <c r="P27" s="90"/>
      <c r="Q27" s="90"/>
      <c r="R27" s="90"/>
      <c r="S27" s="90"/>
      <c r="T27" s="90"/>
      <c r="U27" s="90"/>
      <c r="V27" s="90"/>
      <c r="W27" s="90"/>
      <c r="X27" s="90"/>
      <c r="Y27" s="90"/>
      <c r="Z27" s="90"/>
      <c r="AA27" s="90"/>
    </row>
    <row r="28" customFormat="false" ht="48.75" hidden="false" customHeight="true" outlineLevel="0" collapsed="false">
      <c r="A28" s="136" t="s">
        <v>109</v>
      </c>
      <c r="B28" s="99" t="n">
        <v>1</v>
      </c>
      <c r="C28" s="99" t="n">
        <v>4</v>
      </c>
      <c r="D28" s="100" t="s">
        <v>3</v>
      </c>
      <c r="E28" s="99" t="s">
        <v>6</v>
      </c>
      <c r="F28" s="101" t="n">
        <v>43983</v>
      </c>
      <c r="G28" s="101" t="n">
        <v>43983</v>
      </c>
      <c r="H28" s="101" t="n">
        <v>43983</v>
      </c>
      <c r="I28" s="101" t="n">
        <v>43983</v>
      </c>
      <c r="J28" s="99" t="str">
        <f aca="false">IF(I28&lt;=G28,"Met","Not Met")</f>
        <v>Met</v>
      </c>
      <c r="K28" s="90"/>
      <c r="L28" s="90"/>
      <c r="M28" s="90"/>
      <c r="N28" s="90"/>
      <c r="O28" s="90"/>
      <c r="P28" s="90"/>
      <c r="Q28" s="90"/>
      <c r="R28" s="90"/>
      <c r="S28" s="90"/>
      <c r="T28" s="90"/>
      <c r="U28" s="90"/>
      <c r="V28" s="90"/>
      <c r="W28" s="90"/>
      <c r="X28" s="90"/>
      <c r="Y28" s="90"/>
      <c r="Z28" s="90"/>
      <c r="AA28" s="90"/>
    </row>
    <row r="29" customFormat="false" ht="52.8" hidden="false" customHeight="false" outlineLevel="0" collapsed="false">
      <c r="A29" s="136" t="s">
        <v>110</v>
      </c>
      <c r="B29" s="99" t="n">
        <v>1</v>
      </c>
      <c r="C29" s="99" t="n">
        <v>4</v>
      </c>
      <c r="D29" s="100" t="s">
        <v>3</v>
      </c>
      <c r="E29" s="99" t="s">
        <v>6</v>
      </c>
      <c r="F29" s="101" t="n">
        <v>43984</v>
      </c>
      <c r="G29" s="101" t="n">
        <v>43984</v>
      </c>
      <c r="H29" s="101" t="n">
        <v>43984</v>
      </c>
      <c r="I29" s="101" t="n">
        <v>43984</v>
      </c>
      <c r="J29" s="99" t="str">
        <f aca="false">IF(I29&lt;=G29,"Met","Not Met")</f>
        <v>Met</v>
      </c>
      <c r="K29" s="90"/>
      <c r="L29" s="90"/>
      <c r="M29" s="90"/>
      <c r="N29" s="90"/>
      <c r="O29" s="90"/>
      <c r="P29" s="90"/>
      <c r="Q29" s="90"/>
      <c r="R29" s="90"/>
      <c r="S29" s="90"/>
      <c r="T29" s="90"/>
      <c r="U29" s="90"/>
      <c r="V29" s="90"/>
      <c r="W29" s="90"/>
      <c r="X29" s="90"/>
      <c r="Y29" s="90"/>
      <c r="Z29" s="90"/>
      <c r="AA29" s="90"/>
    </row>
    <row r="30" customFormat="false" ht="30" hidden="false" customHeight="true" outlineLevel="0" collapsed="false">
      <c r="A30" s="136" t="s">
        <v>111</v>
      </c>
      <c r="B30" s="99" t="n">
        <v>0.5</v>
      </c>
      <c r="C30" s="99" t="n">
        <v>2</v>
      </c>
      <c r="D30" s="100" t="s">
        <v>3</v>
      </c>
      <c r="E30" s="99" t="s">
        <v>6</v>
      </c>
      <c r="F30" s="101" t="n">
        <v>43985</v>
      </c>
      <c r="G30" s="101" t="n">
        <v>43985</v>
      </c>
      <c r="H30" s="101" t="n">
        <v>43985</v>
      </c>
      <c r="I30" s="101" t="n">
        <v>43985</v>
      </c>
      <c r="J30" s="99" t="str">
        <f aca="false">IF(I30&lt;=G30,"Met","Not Met")</f>
        <v>Met</v>
      </c>
      <c r="K30" s="90"/>
      <c r="L30" s="90"/>
      <c r="M30" s="90"/>
      <c r="N30" s="90"/>
      <c r="O30" s="90"/>
      <c r="P30" s="90"/>
      <c r="Q30" s="90"/>
      <c r="R30" s="90"/>
      <c r="S30" s="90"/>
      <c r="T30" s="90"/>
      <c r="U30" s="90"/>
      <c r="V30" s="90"/>
      <c r="W30" s="90"/>
      <c r="X30" s="90"/>
      <c r="Y30" s="90"/>
      <c r="Z30" s="90"/>
      <c r="AA30" s="90"/>
    </row>
    <row r="31" customFormat="false" ht="30" hidden="false" customHeight="true" outlineLevel="0" collapsed="false">
      <c r="A31" s="136" t="s">
        <v>112</v>
      </c>
      <c r="B31" s="99" t="n">
        <v>0.1</v>
      </c>
      <c r="C31" s="99" t="n">
        <v>1</v>
      </c>
      <c r="D31" s="100" t="s">
        <v>3</v>
      </c>
      <c r="E31" s="99" t="s">
        <v>6</v>
      </c>
      <c r="F31" s="101" t="n">
        <v>43985</v>
      </c>
      <c r="G31" s="101" t="n">
        <v>43985</v>
      </c>
      <c r="H31" s="101" t="n">
        <v>43985</v>
      </c>
      <c r="I31" s="101" t="n">
        <v>43985</v>
      </c>
      <c r="J31" s="99" t="str">
        <f aca="false">IF(I31&lt;=G31,"Met","Not Met")</f>
        <v>Met</v>
      </c>
      <c r="K31" s="90"/>
      <c r="L31" s="90"/>
      <c r="M31" s="90"/>
      <c r="N31" s="90"/>
      <c r="O31" s="90"/>
      <c r="P31" s="90"/>
      <c r="Q31" s="90"/>
      <c r="R31" s="90"/>
      <c r="S31" s="90"/>
      <c r="T31" s="90"/>
      <c r="U31" s="90"/>
      <c r="V31" s="90"/>
      <c r="W31" s="90"/>
      <c r="X31" s="90"/>
      <c r="Y31" s="90"/>
      <c r="Z31" s="90"/>
      <c r="AA31" s="90"/>
    </row>
    <row r="32" customFormat="false" ht="26.4" hidden="false" customHeight="false" outlineLevel="0" collapsed="false">
      <c r="A32" s="136" t="s">
        <v>113</v>
      </c>
      <c r="B32" s="99" t="n">
        <v>0.1</v>
      </c>
      <c r="C32" s="99" t="n">
        <v>1</v>
      </c>
      <c r="D32" s="100" t="s">
        <v>3</v>
      </c>
      <c r="E32" s="99" t="s">
        <v>6</v>
      </c>
      <c r="F32" s="101" t="n">
        <v>43985</v>
      </c>
      <c r="G32" s="101" t="n">
        <v>43985</v>
      </c>
      <c r="H32" s="101" t="n">
        <v>43985</v>
      </c>
      <c r="I32" s="101" t="n">
        <v>43985</v>
      </c>
      <c r="J32" s="99" t="str">
        <f aca="false">IF(I32&lt;=G32,"Met","Not Met")</f>
        <v>Met</v>
      </c>
      <c r="K32" s="90"/>
      <c r="L32" s="90"/>
      <c r="M32" s="90"/>
      <c r="N32" s="90"/>
      <c r="O32" s="90"/>
      <c r="P32" s="90"/>
      <c r="Q32" s="90"/>
      <c r="R32" s="90"/>
      <c r="S32" s="90"/>
      <c r="T32" s="90"/>
      <c r="U32" s="90"/>
      <c r="V32" s="90"/>
      <c r="W32" s="90"/>
      <c r="X32" s="90"/>
      <c r="Y32" s="90"/>
      <c r="Z32" s="90"/>
      <c r="AA32" s="90"/>
    </row>
    <row r="33" customFormat="false" ht="30" hidden="false" customHeight="true" outlineLevel="0" collapsed="false">
      <c r="A33" s="136" t="s">
        <v>114</v>
      </c>
      <c r="B33" s="99" t="n">
        <v>0.1</v>
      </c>
      <c r="C33" s="99" t="n">
        <v>1</v>
      </c>
      <c r="D33" s="100" t="s">
        <v>3</v>
      </c>
      <c r="E33" s="99" t="s">
        <v>6</v>
      </c>
      <c r="F33" s="101" t="n">
        <v>43985</v>
      </c>
      <c r="G33" s="101" t="n">
        <v>43985</v>
      </c>
      <c r="H33" s="101" t="n">
        <v>43985</v>
      </c>
      <c r="I33" s="101" t="n">
        <v>43985</v>
      </c>
      <c r="J33" s="99" t="str">
        <f aca="false">IF(I33&lt;=G33,"Met","Not Met")</f>
        <v>Met</v>
      </c>
      <c r="K33" s="90"/>
      <c r="L33" s="90"/>
      <c r="M33" s="90"/>
      <c r="N33" s="90"/>
      <c r="O33" s="90"/>
      <c r="P33" s="90"/>
      <c r="Q33" s="90"/>
      <c r="R33" s="90"/>
      <c r="S33" s="90"/>
      <c r="T33" s="90"/>
      <c r="U33" s="90"/>
      <c r="V33" s="90"/>
      <c r="W33" s="90"/>
      <c r="X33" s="90"/>
      <c r="Y33" s="90"/>
      <c r="Z33" s="90"/>
      <c r="AA33" s="90"/>
    </row>
    <row r="34" customFormat="false" ht="30" hidden="false" customHeight="true" outlineLevel="0" collapsed="false">
      <c r="A34" s="136" t="s">
        <v>115</v>
      </c>
      <c r="B34" s="99" t="n">
        <v>0.4</v>
      </c>
      <c r="C34" s="99" t="n">
        <v>2</v>
      </c>
      <c r="D34" s="100" t="s">
        <v>3</v>
      </c>
      <c r="E34" s="99" t="s">
        <v>6</v>
      </c>
      <c r="F34" s="101" t="n">
        <v>43985</v>
      </c>
      <c r="G34" s="101" t="n">
        <v>43986</v>
      </c>
      <c r="H34" s="101" t="n">
        <v>43985</v>
      </c>
      <c r="I34" s="101" t="n">
        <v>43986</v>
      </c>
      <c r="J34" s="99" t="str">
        <f aca="false">IF(I34&lt;=G34,"Met","Not Met")</f>
        <v>Met</v>
      </c>
      <c r="K34" s="90"/>
      <c r="L34" s="90"/>
      <c r="M34" s="90"/>
      <c r="N34" s="90"/>
      <c r="O34" s="90"/>
      <c r="P34" s="90"/>
      <c r="Q34" s="90"/>
      <c r="R34" s="90"/>
      <c r="S34" s="90"/>
      <c r="T34" s="90"/>
      <c r="U34" s="90"/>
      <c r="V34" s="90"/>
      <c r="W34" s="90"/>
      <c r="X34" s="90"/>
      <c r="Y34" s="90"/>
      <c r="Z34" s="90"/>
      <c r="AA34" s="90"/>
    </row>
    <row r="35" customFormat="false" ht="30" hidden="false" customHeight="true" outlineLevel="0" collapsed="false">
      <c r="A35" s="136" t="s">
        <v>116</v>
      </c>
      <c r="B35" s="99" t="n">
        <v>1</v>
      </c>
      <c r="C35" s="99" t="n">
        <v>4</v>
      </c>
      <c r="D35" s="100" t="s">
        <v>3</v>
      </c>
      <c r="E35" s="99" t="s">
        <v>6</v>
      </c>
      <c r="F35" s="101" t="n">
        <v>43986</v>
      </c>
      <c r="G35" s="101" t="n">
        <v>43986</v>
      </c>
      <c r="H35" s="101" t="n">
        <v>43986</v>
      </c>
      <c r="I35" s="101" t="n">
        <v>43986</v>
      </c>
      <c r="J35" s="99" t="str">
        <f aca="false">IF(I35&lt;=G35,"Met","Not Met")</f>
        <v>Met</v>
      </c>
      <c r="K35" s="90"/>
      <c r="L35" s="90"/>
      <c r="M35" s="90"/>
      <c r="N35" s="90"/>
      <c r="O35" s="90"/>
      <c r="P35" s="90"/>
      <c r="Q35" s="90"/>
      <c r="R35" s="90"/>
      <c r="S35" s="90"/>
      <c r="T35" s="90"/>
      <c r="U35" s="90"/>
      <c r="V35" s="90"/>
      <c r="W35" s="90"/>
      <c r="X35" s="90"/>
      <c r="Y35" s="90"/>
      <c r="Z35" s="90"/>
      <c r="AA35" s="90"/>
    </row>
    <row r="36" customFormat="false" ht="30" hidden="false" customHeight="true" outlineLevel="0" collapsed="false">
      <c r="A36" s="136" t="s">
        <v>117</v>
      </c>
      <c r="B36" s="99" t="n">
        <v>1</v>
      </c>
      <c r="C36" s="99" t="n">
        <v>4</v>
      </c>
      <c r="D36" s="100" t="s">
        <v>3</v>
      </c>
      <c r="E36" s="99" t="s">
        <v>6</v>
      </c>
      <c r="F36" s="101" t="n">
        <v>43987</v>
      </c>
      <c r="G36" s="101" t="n">
        <v>43987</v>
      </c>
      <c r="H36" s="101" t="n">
        <v>43987</v>
      </c>
      <c r="I36" s="101" t="n">
        <v>43987</v>
      </c>
      <c r="J36" s="99" t="str">
        <f aca="false">IF(I36&lt;=G36,"Met","Not Met")</f>
        <v>Met</v>
      </c>
      <c r="K36" s="90"/>
      <c r="L36" s="90"/>
      <c r="M36" s="90"/>
      <c r="N36" s="90"/>
      <c r="O36" s="90"/>
      <c r="P36" s="90"/>
      <c r="Q36" s="90"/>
      <c r="R36" s="90"/>
      <c r="S36" s="90"/>
      <c r="T36" s="90"/>
      <c r="U36" s="90"/>
      <c r="V36" s="90"/>
      <c r="W36" s="90"/>
      <c r="X36" s="90"/>
      <c r="Y36" s="90"/>
      <c r="Z36" s="90"/>
      <c r="AA36" s="90"/>
    </row>
    <row r="37" customFormat="false" ht="30" hidden="false" customHeight="true" outlineLevel="0" collapsed="false">
      <c r="A37" s="136" t="s">
        <v>118</v>
      </c>
      <c r="B37" s="99" t="n">
        <v>0.5</v>
      </c>
      <c r="C37" s="99" t="n">
        <v>2</v>
      </c>
      <c r="D37" s="100" t="s">
        <v>3</v>
      </c>
      <c r="E37" s="99" t="s">
        <v>6</v>
      </c>
      <c r="F37" s="101" t="n">
        <v>43990</v>
      </c>
      <c r="G37" s="101" t="n">
        <v>43990</v>
      </c>
      <c r="H37" s="101" t="n">
        <v>43990</v>
      </c>
      <c r="I37" s="101" t="n">
        <v>43990</v>
      </c>
      <c r="J37" s="99" t="str">
        <f aca="false">IF(I37&lt;=G37,"Met","Not Met")</f>
        <v>Met</v>
      </c>
      <c r="K37" s="90"/>
      <c r="L37" s="90"/>
      <c r="M37" s="90"/>
      <c r="N37" s="90"/>
      <c r="O37" s="90"/>
      <c r="P37" s="90"/>
      <c r="Q37" s="90"/>
      <c r="R37" s="90"/>
      <c r="S37" s="90"/>
      <c r="T37" s="90"/>
      <c r="U37" s="90"/>
      <c r="V37" s="90"/>
      <c r="W37" s="90"/>
      <c r="X37" s="90"/>
      <c r="Y37" s="90"/>
      <c r="Z37" s="90"/>
      <c r="AA37" s="90"/>
    </row>
    <row r="38" customFormat="false" ht="30" hidden="false" customHeight="true" outlineLevel="0" collapsed="false">
      <c r="A38" s="137" t="s">
        <v>119</v>
      </c>
      <c r="B38" s="96"/>
      <c r="C38" s="96"/>
      <c r="D38" s="96"/>
      <c r="E38" s="96"/>
      <c r="F38" s="96"/>
      <c r="G38" s="96"/>
      <c r="H38" s="96"/>
      <c r="I38" s="96"/>
      <c r="J38" s="96"/>
      <c r="K38" s="90"/>
      <c r="L38" s="90"/>
      <c r="M38" s="90"/>
      <c r="N38" s="90"/>
      <c r="O38" s="90"/>
      <c r="P38" s="90"/>
      <c r="Q38" s="90"/>
      <c r="R38" s="90"/>
      <c r="S38" s="90"/>
      <c r="T38" s="90"/>
      <c r="U38" s="90"/>
      <c r="V38" s="90"/>
      <c r="W38" s="90"/>
      <c r="X38" s="90"/>
      <c r="Y38" s="90"/>
      <c r="Z38" s="90"/>
      <c r="AA38" s="90"/>
    </row>
    <row r="39" customFormat="false" ht="30" hidden="false" customHeight="true" outlineLevel="0" collapsed="false">
      <c r="A39" s="98" t="s">
        <v>120</v>
      </c>
      <c r="B39" s="99" t="n">
        <v>1</v>
      </c>
      <c r="C39" s="99" t="n">
        <v>4</v>
      </c>
      <c r="D39" s="100" t="s">
        <v>3</v>
      </c>
      <c r="E39" s="99" t="s">
        <v>6</v>
      </c>
      <c r="F39" s="101" t="n">
        <v>43983</v>
      </c>
      <c r="G39" s="101" t="n">
        <v>43983</v>
      </c>
      <c r="H39" s="101" t="n">
        <v>43983</v>
      </c>
      <c r="I39" s="101" t="n">
        <v>43983</v>
      </c>
      <c r="J39" s="99" t="str">
        <f aca="false">IF(I39&lt;=G39,"Met","Not Met")</f>
        <v>Met</v>
      </c>
      <c r="K39" s="90"/>
      <c r="L39" s="90"/>
      <c r="M39" s="90"/>
      <c r="N39" s="90"/>
      <c r="O39" s="90"/>
      <c r="P39" s="90"/>
      <c r="Q39" s="90"/>
      <c r="R39" s="90"/>
      <c r="S39" s="90"/>
      <c r="T39" s="90"/>
      <c r="U39" s="90"/>
      <c r="V39" s="90"/>
      <c r="W39" s="90"/>
      <c r="X39" s="90"/>
      <c r="Y39" s="90"/>
      <c r="Z39" s="90"/>
      <c r="AA39" s="90"/>
    </row>
    <row r="40" customFormat="false" ht="30" hidden="false" customHeight="true" outlineLevel="0" collapsed="false">
      <c r="A40" s="98" t="s">
        <v>121</v>
      </c>
      <c r="B40" s="99" t="n">
        <v>1</v>
      </c>
      <c r="C40" s="99" t="n">
        <v>4</v>
      </c>
      <c r="D40" s="100" t="s">
        <v>3</v>
      </c>
      <c r="E40" s="99" t="s">
        <v>6</v>
      </c>
      <c r="F40" s="101" t="n">
        <v>43984</v>
      </c>
      <c r="G40" s="101" t="n">
        <v>43984</v>
      </c>
      <c r="H40" s="101" t="n">
        <v>43984</v>
      </c>
      <c r="I40" s="101" t="n">
        <v>43984</v>
      </c>
      <c r="J40" s="99" t="str">
        <f aca="false">IF(I40&lt;=G40,"Met","Not Met")</f>
        <v>Met</v>
      </c>
      <c r="K40" s="90"/>
      <c r="L40" s="90"/>
      <c r="M40" s="90"/>
      <c r="N40" s="90"/>
      <c r="O40" s="90"/>
      <c r="P40" s="90"/>
      <c r="Q40" s="90"/>
      <c r="R40" s="90"/>
      <c r="S40" s="90"/>
      <c r="T40" s="90"/>
      <c r="U40" s="90"/>
      <c r="V40" s="90"/>
      <c r="W40" s="90"/>
      <c r="X40" s="90"/>
      <c r="Y40" s="90"/>
      <c r="Z40" s="90"/>
      <c r="AA40" s="90"/>
    </row>
    <row r="41" customFormat="false" ht="30" hidden="false" customHeight="true" outlineLevel="0" collapsed="false">
      <c r="A41" s="98" t="s">
        <v>122</v>
      </c>
      <c r="B41" s="99" t="n">
        <v>1</v>
      </c>
      <c r="C41" s="99" t="n">
        <v>4</v>
      </c>
      <c r="D41" s="100" t="s">
        <v>3</v>
      </c>
      <c r="E41" s="99" t="s">
        <v>6</v>
      </c>
      <c r="F41" s="101" t="n">
        <v>43985</v>
      </c>
      <c r="G41" s="101" t="n">
        <v>43985</v>
      </c>
      <c r="H41" s="101" t="n">
        <v>43985</v>
      </c>
      <c r="I41" s="101" t="n">
        <v>43985</v>
      </c>
      <c r="J41" s="99" t="str">
        <f aca="false">IF(I41&lt;=G41,"Met","Not Met")</f>
        <v>Met</v>
      </c>
      <c r="K41" s="90"/>
      <c r="L41" s="90"/>
      <c r="M41" s="90"/>
      <c r="N41" s="90"/>
      <c r="O41" s="90"/>
      <c r="P41" s="90"/>
      <c r="Q41" s="90"/>
      <c r="R41" s="90"/>
      <c r="S41" s="90"/>
      <c r="T41" s="90"/>
      <c r="U41" s="90"/>
      <c r="V41" s="90"/>
      <c r="W41" s="90"/>
      <c r="X41" s="90"/>
      <c r="Y41" s="90"/>
      <c r="Z41" s="90"/>
      <c r="AA41" s="90"/>
    </row>
    <row r="42" customFormat="false" ht="30" hidden="false" customHeight="true" outlineLevel="0" collapsed="false">
      <c r="A42" s="98" t="s">
        <v>123</v>
      </c>
      <c r="B42" s="99" t="n">
        <v>1</v>
      </c>
      <c r="C42" s="99" t="n">
        <v>4</v>
      </c>
      <c r="D42" s="100" t="s">
        <v>3</v>
      </c>
      <c r="E42" s="99" t="s">
        <v>6</v>
      </c>
      <c r="F42" s="101" t="n">
        <v>43986</v>
      </c>
      <c r="G42" s="101" t="n">
        <v>43986</v>
      </c>
      <c r="H42" s="101" t="n">
        <v>43986</v>
      </c>
      <c r="I42" s="101" t="n">
        <v>43986</v>
      </c>
      <c r="J42" s="99" t="str">
        <f aca="false">IF(I42&lt;=G42,"Met","Not Met")</f>
        <v>Met</v>
      </c>
      <c r="K42" s="90"/>
      <c r="L42" s="90"/>
      <c r="M42" s="90"/>
      <c r="N42" s="90"/>
      <c r="O42" s="90"/>
      <c r="P42" s="90"/>
      <c r="Q42" s="90"/>
      <c r="R42" s="90"/>
      <c r="S42" s="90"/>
      <c r="T42" s="90"/>
      <c r="U42" s="90"/>
      <c r="V42" s="90"/>
      <c r="W42" s="90"/>
      <c r="X42" s="90"/>
      <c r="Y42" s="90"/>
      <c r="Z42" s="90"/>
      <c r="AA42" s="90"/>
    </row>
    <row r="43" customFormat="false" ht="30" hidden="false" customHeight="true" outlineLevel="0" collapsed="false">
      <c r="A43" s="98" t="s">
        <v>124</v>
      </c>
      <c r="B43" s="99" t="n">
        <v>1</v>
      </c>
      <c r="C43" s="99" t="n">
        <v>4</v>
      </c>
      <c r="D43" s="100" t="s">
        <v>3</v>
      </c>
      <c r="E43" s="99" t="s">
        <v>6</v>
      </c>
      <c r="F43" s="101" t="n">
        <v>43987</v>
      </c>
      <c r="G43" s="101" t="n">
        <v>43987</v>
      </c>
      <c r="H43" s="101" t="n">
        <v>43987</v>
      </c>
      <c r="I43" s="101" t="n">
        <v>43987</v>
      </c>
      <c r="J43" s="99" t="str">
        <f aca="false">IF(I43&lt;=G43,"Met","Not Met")</f>
        <v>Met</v>
      </c>
      <c r="K43" s="90"/>
      <c r="L43" s="90"/>
      <c r="M43" s="90"/>
      <c r="N43" s="90"/>
      <c r="O43" s="90"/>
      <c r="P43" s="90"/>
      <c r="Q43" s="90"/>
      <c r="R43" s="90"/>
      <c r="S43" s="90"/>
      <c r="T43" s="90"/>
      <c r="U43" s="90"/>
      <c r="V43" s="90"/>
      <c r="W43" s="90"/>
      <c r="X43" s="90"/>
      <c r="Y43" s="90"/>
      <c r="Z43" s="90"/>
      <c r="AA43" s="90"/>
    </row>
    <row r="44" customFormat="false" ht="30" hidden="false" customHeight="true" outlineLevel="0" collapsed="false">
      <c r="A44" s="98" t="s">
        <v>125</v>
      </c>
      <c r="B44" s="99" t="n">
        <v>1</v>
      </c>
      <c r="C44" s="99" t="n">
        <v>4</v>
      </c>
      <c r="D44" s="100" t="s">
        <v>3</v>
      </c>
      <c r="E44" s="99" t="s">
        <v>6</v>
      </c>
      <c r="F44" s="101" t="n">
        <v>43990</v>
      </c>
      <c r="G44" s="101" t="n">
        <v>43990</v>
      </c>
      <c r="H44" s="101" t="n">
        <v>43990</v>
      </c>
      <c r="I44" s="101" t="n">
        <v>43990</v>
      </c>
      <c r="J44" s="99" t="str">
        <f aca="false">IF(I44&lt;=G44,"Met","Not Met")</f>
        <v>Met</v>
      </c>
      <c r="K44" s="90"/>
      <c r="L44" s="90"/>
      <c r="M44" s="90"/>
      <c r="N44" s="90"/>
      <c r="O44" s="90"/>
      <c r="P44" s="90"/>
      <c r="Q44" s="90"/>
      <c r="R44" s="90"/>
      <c r="S44" s="90"/>
      <c r="T44" s="90"/>
      <c r="U44" s="90"/>
      <c r="V44" s="90"/>
      <c r="W44" s="90"/>
      <c r="X44" s="90"/>
      <c r="Y44" s="90"/>
      <c r="Z44" s="90"/>
      <c r="AA44" s="90"/>
    </row>
    <row r="45" customFormat="false" ht="30" hidden="false" customHeight="true" outlineLevel="0" collapsed="false">
      <c r="A45" s="98" t="s">
        <v>126</v>
      </c>
      <c r="B45" s="99" t="n">
        <v>2</v>
      </c>
      <c r="C45" s="99" t="n">
        <v>8</v>
      </c>
      <c r="D45" s="100" t="s">
        <v>5</v>
      </c>
      <c r="E45" s="99" t="s">
        <v>6</v>
      </c>
      <c r="F45" s="101" t="n">
        <v>44021</v>
      </c>
      <c r="G45" s="101" t="n">
        <v>44024</v>
      </c>
      <c r="H45" s="101"/>
      <c r="I45" s="101"/>
      <c r="J45" s="99"/>
      <c r="K45" s="90"/>
      <c r="L45" s="90"/>
      <c r="M45" s="90"/>
      <c r="N45" s="90"/>
      <c r="O45" s="90"/>
      <c r="P45" s="90"/>
      <c r="Q45" s="90"/>
      <c r="R45" s="90"/>
      <c r="S45" s="90"/>
      <c r="T45" s="90"/>
      <c r="U45" s="90"/>
      <c r="V45" s="90"/>
      <c r="W45" s="90"/>
      <c r="X45" s="90"/>
      <c r="Y45" s="90"/>
      <c r="Z45" s="90"/>
      <c r="AA45" s="90"/>
    </row>
    <row r="46" customFormat="false" ht="36" hidden="false" customHeight="true" outlineLevel="0" collapsed="false">
      <c r="A46" s="138" t="s">
        <v>127</v>
      </c>
      <c r="B46" s="96"/>
      <c r="C46" s="96"/>
      <c r="D46" s="96"/>
      <c r="E46" s="96"/>
      <c r="F46" s="139"/>
      <c r="G46" s="139"/>
      <c r="H46" s="96"/>
      <c r="I46" s="96"/>
      <c r="J46" s="96"/>
      <c r="K46" s="90"/>
      <c r="L46" s="90"/>
      <c r="M46" s="90"/>
      <c r="N46" s="90"/>
      <c r="O46" s="90"/>
      <c r="P46" s="90"/>
      <c r="Q46" s="90"/>
      <c r="R46" s="90"/>
      <c r="S46" s="90"/>
      <c r="T46" s="90"/>
      <c r="U46" s="90"/>
      <c r="V46" s="90"/>
      <c r="W46" s="90"/>
      <c r="X46" s="90"/>
      <c r="Y46" s="90"/>
      <c r="Z46" s="90"/>
      <c r="AA46" s="90"/>
    </row>
    <row r="47" customFormat="false" ht="30" hidden="false" customHeight="true" outlineLevel="0" collapsed="false">
      <c r="A47" s="104" t="s">
        <v>128</v>
      </c>
      <c r="B47" s="99" t="n">
        <v>1</v>
      </c>
      <c r="C47" s="99" t="n">
        <v>4</v>
      </c>
      <c r="D47" s="100" t="s">
        <v>3</v>
      </c>
      <c r="E47" s="99" t="s">
        <v>8</v>
      </c>
      <c r="F47" s="101" t="n">
        <v>43983</v>
      </c>
      <c r="G47" s="101" t="n">
        <v>43983</v>
      </c>
      <c r="H47" s="101" t="n">
        <v>43983</v>
      </c>
      <c r="I47" s="101" t="n">
        <v>43983</v>
      </c>
      <c r="J47" s="99" t="str">
        <f aca="false">IF(I47&lt;=G47,"Met","Not Met")</f>
        <v>Met</v>
      </c>
      <c r="K47" s="90"/>
      <c r="L47" s="90"/>
      <c r="M47" s="90"/>
      <c r="N47" s="90"/>
      <c r="O47" s="90"/>
      <c r="P47" s="90"/>
      <c r="Q47" s="90"/>
      <c r="R47" s="90"/>
      <c r="S47" s="90"/>
      <c r="T47" s="90"/>
      <c r="U47" s="90"/>
      <c r="V47" s="90"/>
      <c r="W47" s="90"/>
      <c r="X47" s="90"/>
      <c r="Y47" s="90"/>
      <c r="Z47" s="90"/>
      <c r="AA47" s="90"/>
    </row>
    <row r="48" customFormat="false" ht="30" hidden="false" customHeight="true" outlineLevel="0" collapsed="false">
      <c r="A48" s="140" t="s">
        <v>129</v>
      </c>
      <c r="B48" s="99" t="n">
        <v>1</v>
      </c>
      <c r="C48" s="99" t="n">
        <v>4</v>
      </c>
      <c r="D48" s="100" t="s">
        <v>3</v>
      </c>
      <c r="E48" s="99" t="s">
        <v>8</v>
      </c>
      <c r="F48" s="101" t="n">
        <v>43984</v>
      </c>
      <c r="G48" s="101" t="n">
        <v>43984</v>
      </c>
      <c r="H48" s="101" t="n">
        <v>43984</v>
      </c>
      <c r="I48" s="101" t="n">
        <v>43984</v>
      </c>
      <c r="J48" s="99" t="str">
        <f aca="false">IF(I48&lt;=G48,"Met","Not Met")</f>
        <v>Met</v>
      </c>
      <c r="K48" s="90"/>
      <c r="L48" s="90"/>
      <c r="M48" s="90"/>
      <c r="N48" s="90"/>
      <c r="O48" s="90"/>
      <c r="P48" s="90"/>
      <c r="Q48" s="90"/>
      <c r="R48" s="90"/>
      <c r="S48" s="90"/>
      <c r="T48" s="90"/>
      <c r="U48" s="90"/>
      <c r="V48" s="90"/>
      <c r="W48" s="90"/>
      <c r="X48" s="90"/>
      <c r="Y48" s="90"/>
      <c r="Z48" s="90"/>
      <c r="AA48" s="90"/>
    </row>
    <row r="49" customFormat="false" ht="30" hidden="false" customHeight="true" outlineLevel="0" collapsed="false">
      <c r="A49" s="98" t="s">
        <v>130</v>
      </c>
      <c r="B49" s="99" t="n">
        <v>1</v>
      </c>
      <c r="C49" s="99" t="n">
        <v>4</v>
      </c>
      <c r="D49" s="100" t="s">
        <v>3</v>
      </c>
      <c r="E49" s="99" t="s">
        <v>8</v>
      </c>
      <c r="F49" s="101" t="n">
        <v>43985</v>
      </c>
      <c r="G49" s="101" t="n">
        <v>43985</v>
      </c>
      <c r="H49" s="101" t="n">
        <v>43985</v>
      </c>
      <c r="I49" s="101" t="n">
        <v>43985</v>
      </c>
      <c r="J49" s="99" t="str">
        <f aca="false">IF(I49&lt;=G49,"Met","Not Met")</f>
        <v>Met</v>
      </c>
      <c r="K49" s="90"/>
      <c r="L49" s="90"/>
      <c r="M49" s="90"/>
      <c r="N49" s="90"/>
      <c r="O49" s="90"/>
      <c r="P49" s="90"/>
      <c r="Q49" s="90"/>
      <c r="R49" s="90"/>
      <c r="S49" s="90"/>
      <c r="T49" s="90"/>
      <c r="U49" s="90"/>
      <c r="V49" s="90"/>
      <c r="W49" s="90"/>
      <c r="X49" s="90"/>
      <c r="Y49" s="90"/>
      <c r="Z49" s="90"/>
      <c r="AA49" s="90"/>
    </row>
    <row r="50" customFormat="false" ht="30" hidden="false" customHeight="true" outlineLevel="0" collapsed="false">
      <c r="A50" s="98" t="s">
        <v>131</v>
      </c>
      <c r="B50" s="99" t="n">
        <v>1</v>
      </c>
      <c r="C50" s="99" t="n">
        <v>4</v>
      </c>
      <c r="D50" s="100" t="s">
        <v>4</v>
      </c>
      <c r="E50" s="99" t="s">
        <v>8</v>
      </c>
      <c r="F50" s="141"/>
      <c r="G50" s="99"/>
      <c r="H50" s="142"/>
      <c r="I50" s="142"/>
      <c r="J50" s="99"/>
      <c r="K50" s="90"/>
      <c r="L50" s="90"/>
      <c r="M50" s="90"/>
      <c r="N50" s="90"/>
      <c r="O50" s="90"/>
      <c r="P50" s="90"/>
      <c r="Q50" s="90"/>
      <c r="R50" s="90"/>
      <c r="S50" s="90"/>
      <c r="T50" s="90"/>
      <c r="U50" s="90"/>
      <c r="V50" s="90"/>
      <c r="W50" s="90"/>
      <c r="X50" s="90"/>
      <c r="Y50" s="90"/>
      <c r="Z50" s="90"/>
      <c r="AA50" s="90"/>
    </row>
    <row r="51" customFormat="false" ht="30" hidden="false" customHeight="true" outlineLevel="0" collapsed="false">
      <c r="A51" s="98" t="s">
        <v>132</v>
      </c>
      <c r="B51" s="99" t="n">
        <v>1</v>
      </c>
      <c r="C51" s="99" t="n">
        <v>4</v>
      </c>
      <c r="D51" s="100" t="s">
        <v>4</v>
      </c>
      <c r="E51" s="99" t="s">
        <v>8</v>
      </c>
      <c r="F51" s="99"/>
      <c r="G51" s="99"/>
      <c r="H51" s="142"/>
      <c r="I51" s="142"/>
      <c r="J51" s="99"/>
      <c r="K51" s="90"/>
      <c r="L51" s="90"/>
      <c r="M51" s="90"/>
      <c r="N51" s="90"/>
      <c r="O51" s="90"/>
      <c r="P51" s="90"/>
      <c r="Q51" s="90"/>
      <c r="R51" s="90"/>
      <c r="S51" s="90"/>
      <c r="T51" s="90"/>
      <c r="U51" s="90"/>
      <c r="V51" s="90"/>
      <c r="W51" s="90"/>
      <c r="X51" s="90"/>
      <c r="Y51" s="90"/>
      <c r="Z51" s="90"/>
      <c r="AA51" s="90"/>
    </row>
    <row r="52" customFormat="false" ht="30" hidden="false" customHeight="true" outlineLevel="0" collapsed="false">
      <c r="A52" s="143" t="s">
        <v>133</v>
      </c>
      <c r="B52" s="144"/>
      <c r="C52" s="144"/>
      <c r="D52" s="144"/>
      <c r="E52" s="144"/>
      <c r="F52" s="139"/>
      <c r="G52" s="139"/>
      <c r="H52" s="96"/>
      <c r="I52" s="96"/>
      <c r="J52" s="96"/>
      <c r="K52" s="90"/>
      <c r="L52" s="90"/>
      <c r="M52" s="90"/>
      <c r="N52" s="90"/>
      <c r="O52" s="90"/>
      <c r="P52" s="90"/>
      <c r="Q52" s="90"/>
      <c r="R52" s="90"/>
      <c r="S52" s="90"/>
      <c r="T52" s="90"/>
      <c r="U52" s="90"/>
      <c r="V52" s="90"/>
      <c r="W52" s="90"/>
      <c r="X52" s="90"/>
      <c r="Y52" s="90"/>
      <c r="Z52" s="90"/>
      <c r="AA52" s="90"/>
    </row>
    <row r="53" customFormat="false" ht="56.4" hidden="false" customHeight="false" outlineLevel="0" collapsed="false">
      <c r="A53" s="102" t="s">
        <v>134</v>
      </c>
      <c r="B53" s="103" t="n">
        <v>0.5</v>
      </c>
      <c r="C53" s="103" t="n">
        <v>2</v>
      </c>
      <c r="D53" s="100" t="s">
        <v>4</v>
      </c>
      <c r="E53" s="99" t="s">
        <v>8</v>
      </c>
      <c r="F53" s="101" t="n">
        <v>43991</v>
      </c>
      <c r="G53" s="101" t="n">
        <v>43991</v>
      </c>
      <c r="H53" s="101" t="n">
        <v>43991</v>
      </c>
      <c r="I53" s="101"/>
      <c r="J53" s="99" t="str">
        <f aca="false">IF(I53&lt;=G53,"Met","Not Met")</f>
        <v>Met</v>
      </c>
      <c r="K53" s="145"/>
      <c r="L53" s="145"/>
      <c r="M53" s="145"/>
      <c r="N53" s="145"/>
      <c r="O53" s="145"/>
      <c r="P53" s="145"/>
      <c r="Q53" s="145"/>
      <c r="R53" s="145"/>
      <c r="S53" s="145"/>
      <c r="T53" s="145"/>
      <c r="U53" s="145"/>
      <c r="V53" s="145"/>
      <c r="W53" s="145"/>
      <c r="X53" s="145"/>
      <c r="Y53" s="145"/>
      <c r="Z53" s="145"/>
      <c r="AA53" s="145"/>
    </row>
    <row r="54" customFormat="false" ht="30.75" hidden="false" customHeight="true" outlineLevel="0" collapsed="false">
      <c r="A54" s="102" t="s">
        <v>135</v>
      </c>
      <c r="B54" s="103" t="n">
        <v>0.5</v>
      </c>
      <c r="C54" s="103" t="n">
        <v>2</v>
      </c>
      <c r="D54" s="100" t="s">
        <v>5</v>
      </c>
      <c r="E54" s="99" t="s">
        <v>8</v>
      </c>
      <c r="F54" s="101" t="n">
        <v>43991</v>
      </c>
      <c r="G54" s="101" t="n">
        <v>43991</v>
      </c>
      <c r="H54" s="101"/>
      <c r="I54" s="101"/>
      <c r="J54" s="99"/>
      <c r="K54" s="145"/>
      <c r="L54" s="145"/>
      <c r="M54" s="145"/>
      <c r="N54" s="145"/>
      <c r="O54" s="145"/>
      <c r="P54" s="145"/>
      <c r="Q54" s="145"/>
      <c r="R54" s="145"/>
      <c r="S54" s="145"/>
      <c r="T54" s="145"/>
      <c r="U54" s="145"/>
      <c r="V54" s="145"/>
      <c r="W54" s="145"/>
      <c r="X54" s="145"/>
      <c r="Y54" s="145"/>
      <c r="Z54" s="145"/>
      <c r="AA54" s="145"/>
    </row>
    <row r="55" customFormat="false" ht="30.75" hidden="false" customHeight="true" outlineLevel="0" collapsed="false">
      <c r="A55" s="102" t="s">
        <v>136</v>
      </c>
      <c r="B55" s="103" t="n">
        <v>0.5</v>
      </c>
      <c r="C55" s="103" t="n">
        <v>2</v>
      </c>
      <c r="D55" s="100" t="s">
        <v>5</v>
      </c>
      <c r="E55" s="99" t="s">
        <v>8</v>
      </c>
      <c r="F55" s="108" t="n">
        <v>43992</v>
      </c>
      <c r="G55" s="108" t="n">
        <v>43992</v>
      </c>
      <c r="H55" s="146"/>
      <c r="I55" s="146"/>
      <c r="J55" s="99"/>
      <c r="K55" s="145"/>
      <c r="L55" s="145"/>
      <c r="M55" s="145"/>
      <c r="N55" s="145"/>
      <c r="O55" s="145"/>
      <c r="P55" s="145"/>
      <c r="Q55" s="145"/>
      <c r="R55" s="145"/>
      <c r="S55" s="145"/>
      <c r="T55" s="145"/>
      <c r="U55" s="145"/>
      <c r="V55" s="145"/>
      <c r="W55" s="145"/>
      <c r="X55" s="145"/>
      <c r="Y55" s="145"/>
      <c r="Z55" s="145"/>
      <c r="AA55" s="145"/>
    </row>
    <row r="56" customFormat="false" ht="30.75" hidden="false" customHeight="true" outlineLevel="0" collapsed="false">
      <c r="A56" s="102" t="s">
        <v>137</v>
      </c>
      <c r="B56" s="103" t="n">
        <v>0.25</v>
      </c>
      <c r="C56" s="103" t="n">
        <v>1</v>
      </c>
      <c r="D56" s="100" t="s">
        <v>5</v>
      </c>
      <c r="E56" s="99" t="s">
        <v>8</v>
      </c>
      <c r="F56" s="108" t="n">
        <v>43992</v>
      </c>
      <c r="G56" s="108" t="n">
        <v>43992</v>
      </c>
      <c r="H56" s="146"/>
      <c r="I56" s="146"/>
      <c r="J56" s="99"/>
      <c r="K56" s="145"/>
      <c r="L56" s="145"/>
      <c r="M56" s="145"/>
      <c r="N56" s="145"/>
      <c r="O56" s="145"/>
      <c r="P56" s="145"/>
      <c r="Q56" s="145"/>
      <c r="R56" s="145"/>
      <c r="S56" s="145"/>
      <c r="T56" s="145"/>
      <c r="U56" s="145"/>
      <c r="V56" s="145"/>
      <c r="W56" s="145"/>
      <c r="X56" s="145"/>
      <c r="Y56" s="145"/>
      <c r="Z56" s="145"/>
      <c r="AA56" s="145"/>
    </row>
    <row r="57" customFormat="false" ht="30.75" hidden="false" customHeight="true" outlineLevel="0" collapsed="false">
      <c r="A57" s="102" t="s">
        <v>138</v>
      </c>
      <c r="B57" s="103" t="n">
        <v>0.5</v>
      </c>
      <c r="C57" s="103" t="n">
        <v>2</v>
      </c>
      <c r="D57" s="100" t="s">
        <v>5</v>
      </c>
      <c r="E57" s="99" t="s">
        <v>8</v>
      </c>
      <c r="F57" s="108" t="n">
        <v>43993</v>
      </c>
      <c r="G57" s="108" t="n">
        <v>43993</v>
      </c>
      <c r="H57" s="146"/>
      <c r="I57" s="146"/>
      <c r="J57" s="99"/>
      <c r="K57" s="145"/>
      <c r="L57" s="145"/>
      <c r="M57" s="145"/>
      <c r="N57" s="145"/>
      <c r="O57" s="145"/>
      <c r="P57" s="145"/>
      <c r="Q57" s="145"/>
      <c r="R57" s="145"/>
      <c r="S57" s="145"/>
      <c r="T57" s="145"/>
      <c r="U57" s="145"/>
      <c r="V57" s="145"/>
      <c r="W57" s="145"/>
      <c r="X57" s="145"/>
      <c r="Y57" s="145"/>
      <c r="Z57" s="145"/>
      <c r="AA57" s="145"/>
    </row>
    <row r="58" customFormat="false" ht="30.75" hidden="false" customHeight="true" outlineLevel="0" collapsed="false">
      <c r="A58" s="111" t="s">
        <v>139</v>
      </c>
      <c r="B58" s="103"/>
      <c r="C58" s="103"/>
      <c r="D58" s="103"/>
      <c r="E58" s="99"/>
      <c r="F58" s="108"/>
      <c r="G58" s="108"/>
      <c r="H58" s="146"/>
      <c r="I58" s="146"/>
      <c r="J58" s="99"/>
      <c r="K58" s="145"/>
      <c r="L58" s="145"/>
      <c r="M58" s="145"/>
      <c r="N58" s="145"/>
      <c r="O58" s="145"/>
      <c r="P58" s="145"/>
      <c r="Q58" s="145"/>
      <c r="R58" s="145"/>
      <c r="S58" s="145"/>
      <c r="T58" s="145"/>
      <c r="U58" s="145"/>
      <c r="V58" s="145"/>
      <c r="W58" s="145"/>
      <c r="X58" s="145"/>
      <c r="Y58" s="145"/>
      <c r="Z58" s="145"/>
      <c r="AA58" s="145"/>
    </row>
    <row r="59" customFormat="false" ht="30.75" hidden="false" customHeight="true" outlineLevel="0" collapsed="false">
      <c r="A59" s="102" t="s">
        <v>140</v>
      </c>
      <c r="B59" s="103" t="n">
        <v>1</v>
      </c>
      <c r="C59" s="103" t="n">
        <v>4</v>
      </c>
      <c r="D59" s="100" t="s">
        <v>5</v>
      </c>
      <c r="E59" s="99" t="s">
        <v>8</v>
      </c>
      <c r="F59" s="108" t="n">
        <v>44005</v>
      </c>
      <c r="G59" s="108" t="n">
        <v>44005</v>
      </c>
      <c r="H59" s="146"/>
      <c r="I59" s="146"/>
      <c r="J59" s="99"/>
      <c r="K59" s="145"/>
      <c r="L59" s="145"/>
      <c r="M59" s="145"/>
      <c r="N59" s="145"/>
      <c r="O59" s="145"/>
      <c r="P59" s="145"/>
      <c r="Q59" s="145"/>
      <c r="R59" s="145"/>
      <c r="S59" s="145"/>
      <c r="T59" s="145"/>
      <c r="U59" s="145"/>
      <c r="V59" s="145"/>
      <c r="W59" s="145"/>
      <c r="X59" s="145"/>
      <c r="Y59" s="145"/>
      <c r="Z59" s="145"/>
      <c r="AA59" s="145"/>
    </row>
    <row r="60" customFormat="false" ht="30.75" hidden="false" customHeight="true" outlineLevel="0" collapsed="false">
      <c r="A60" s="102" t="s">
        <v>141</v>
      </c>
      <c r="B60" s="103" t="n">
        <v>1</v>
      </c>
      <c r="C60" s="103" t="n">
        <v>4</v>
      </c>
      <c r="D60" s="100" t="s">
        <v>5</v>
      </c>
      <c r="E60" s="99" t="s">
        <v>8</v>
      </c>
      <c r="F60" s="108" t="n">
        <v>44006</v>
      </c>
      <c r="G60" s="108" t="n">
        <v>44006</v>
      </c>
      <c r="H60" s="146"/>
      <c r="I60" s="146"/>
      <c r="J60" s="99"/>
      <c r="K60" s="145"/>
      <c r="L60" s="145"/>
      <c r="M60" s="145"/>
      <c r="N60" s="145"/>
      <c r="O60" s="145"/>
      <c r="P60" s="145"/>
      <c r="Q60" s="145"/>
      <c r="R60" s="145"/>
      <c r="S60" s="145"/>
      <c r="T60" s="145"/>
      <c r="U60" s="145"/>
      <c r="V60" s="145"/>
      <c r="W60" s="145"/>
      <c r="X60" s="145"/>
      <c r="Y60" s="145"/>
      <c r="Z60" s="145"/>
      <c r="AA60" s="145"/>
    </row>
    <row r="61" customFormat="false" ht="30.75" hidden="false" customHeight="true" outlineLevel="0" collapsed="false">
      <c r="A61" s="102" t="s">
        <v>142</v>
      </c>
      <c r="B61" s="103" t="n">
        <v>1</v>
      </c>
      <c r="C61" s="103" t="n">
        <v>4</v>
      </c>
      <c r="D61" s="100" t="s">
        <v>5</v>
      </c>
      <c r="E61" s="99" t="s">
        <v>8</v>
      </c>
      <c r="F61" s="108" t="n">
        <v>44007</v>
      </c>
      <c r="G61" s="108" t="n">
        <v>44007</v>
      </c>
      <c r="H61" s="146"/>
      <c r="I61" s="146"/>
      <c r="J61" s="99"/>
      <c r="K61" s="145"/>
      <c r="L61" s="145"/>
      <c r="M61" s="145"/>
      <c r="N61" s="145"/>
      <c r="O61" s="145"/>
      <c r="P61" s="145"/>
      <c r="Q61" s="145"/>
      <c r="R61" s="145"/>
      <c r="S61" s="145"/>
      <c r="T61" s="145"/>
      <c r="U61" s="145"/>
      <c r="V61" s="145"/>
      <c r="W61" s="145"/>
      <c r="X61" s="145"/>
      <c r="Y61" s="145"/>
      <c r="Z61" s="145"/>
      <c r="AA61" s="145"/>
    </row>
    <row r="62" customFormat="false" ht="30" hidden="false" customHeight="true" outlineLevel="0" collapsed="false">
      <c r="A62" s="138" t="s">
        <v>143</v>
      </c>
      <c r="B62" s="147"/>
      <c r="C62" s="147"/>
      <c r="D62" s="147"/>
      <c r="E62" s="147"/>
      <c r="F62" s="139"/>
      <c r="G62" s="139"/>
      <c r="H62" s="96"/>
      <c r="I62" s="96"/>
      <c r="J62" s="96"/>
      <c r="K62" s="90"/>
      <c r="L62" s="90"/>
      <c r="M62" s="90"/>
      <c r="N62" s="90"/>
      <c r="O62" s="90"/>
      <c r="P62" s="90"/>
      <c r="Q62" s="90"/>
      <c r="R62" s="90"/>
      <c r="S62" s="90"/>
      <c r="T62" s="90"/>
      <c r="U62" s="90"/>
      <c r="V62" s="90"/>
      <c r="W62" s="90"/>
      <c r="X62" s="90"/>
      <c r="Y62" s="90"/>
      <c r="Z62" s="90"/>
      <c r="AA62" s="90"/>
    </row>
    <row r="63" customFormat="false" ht="39.6" hidden="false" customHeight="false" outlineLevel="0" collapsed="false">
      <c r="A63" s="98" t="s">
        <v>144</v>
      </c>
      <c r="B63" s="99" t="n">
        <v>1</v>
      </c>
      <c r="C63" s="99" t="n">
        <v>4</v>
      </c>
      <c r="D63" s="100" t="s">
        <v>5</v>
      </c>
      <c r="E63" s="99" t="s">
        <v>8</v>
      </c>
      <c r="F63" s="108" t="n">
        <v>44013</v>
      </c>
      <c r="G63" s="108" t="n">
        <v>44013</v>
      </c>
      <c r="H63" s="142"/>
      <c r="I63" s="142"/>
      <c r="J63" s="99"/>
      <c r="K63" s="90"/>
      <c r="L63" s="90"/>
      <c r="M63" s="90"/>
      <c r="N63" s="90"/>
      <c r="O63" s="90"/>
      <c r="P63" s="90"/>
      <c r="Q63" s="90"/>
      <c r="R63" s="90"/>
      <c r="S63" s="90"/>
      <c r="T63" s="90"/>
      <c r="U63" s="90"/>
      <c r="V63" s="90"/>
      <c r="W63" s="90"/>
      <c r="X63" s="90"/>
      <c r="Y63" s="90"/>
      <c r="Z63" s="90"/>
      <c r="AA63" s="90"/>
    </row>
    <row r="64" customFormat="false" ht="30" hidden="false" customHeight="true" outlineLevel="0" collapsed="false">
      <c r="A64" s="98" t="s">
        <v>145</v>
      </c>
      <c r="B64" s="99" t="n">
        <v>1</v>
      </c>
      <c r="C64" s="99" t="n">
        <v>4</v>
      </c>
      <c r="D64" s="100" t="s">
        <v>5</v>
      </c>
      <c r="E64" s="99" t="s">
        <v>8</v>
      </c>
      <c r="F64" s="108" t="n">
        <v>44014</v>
      </c>
      <c r="G64" s="108" t="n">
        <v>44014</v>
      </c>
      <c r="H64" s="142"/>
      <c r="I64" s="142"/>
      <c r="J64" s="99"/>
      <c r="K64" s="90"/>
      <c r="L64" s="90"/>
      <c r="M64" s="90"/>
      <c r="N64" s="90"/>
      <c r="O64" s="90"/>
      <c r="P64" s="90"/>
      <c r="Q64" s="90"/>
      <c r="R64" s="90"/>
      <c r="S64" s="90"/>
      <c r="T64" s="90"/>
      <c r="U64" s="90"/>
      <c r="V64" s="90"/>
      <c r="W64" s="90"/>
      <c r="X64" s="90"/>
      <c r="Y64" s="90"/>
      <c r="Z64" s="90"/>
      <c r="AA64" s="90"/>
    </row>
    <row r="65" customFormat="false" ht="30" hidden="false" customHeight="true" outlineLevel="0" collapsed="false">
      <c r="A65" s="98" t="s">
        <v>146</v>
      </c>
      <c r="B65" s="99" t="n">
        <v>0.75</v>
      </c>
      <c r="C65" s="99" t="n">
        <v>3</v>
      </c>
      <c r="D65" s="100" t="s">
        <v>5</v>
      </c>
      <c r="E65" s="99" t="s">
        <v>8</v>
      </c>
      <c r="F65" s="108" t="n">
        <v>44015</v>
      </c>
      <c r="G65" s="108" t="n">
        <v>44015</v>
      </c>
      <c r="H65" s="142"/>
      <c r="I65" s="142"/>
      <c r="J65" s="99"/>
      <c r="K65" s="90"/>
      <c r="L65" s="90"/>
      <c r="M65" s="90"/>
      <c r="N65" s="90"/>
      <c r="O65" s="90"/>
      <c r="P65" s="90"/>
      <c r="Q65" s="90"/>
      <c r="R65" s="90"/>
      <c r="S65" s="90"/>
      <c r="T65" s="90"/>
      <c r="U65" s="90"/>
      <c r="V65" s="90"/>
      <c r="W65" s="90"/>
      <c r="X65" s="90"/>
      <c r="Y65" s="90"/>
      <c r="Z65" s="90"/>
      <c r="AA65" s="90"/>
    </row>
    <row r="66" customFormat="false" ht="30" hidden="false" customHeight="true" outlineLevel="0" collapsed="false">
      <c r="A66" s="98" t="s">
        <v>147</v>
      </c>
      <c r="B66" s="99" t="n">
        <v>0.5</v>
      </c>
      <c r="C66" s="99" t="n">
        <v>2</v>
      </c>
      <c r="D66" s="100" t="s">
        <v>5</v>
      </c>
      <c r="E66" s="99" t="s">
        <v>8</v>
      </c>
      <c r="F66" s="108" t="n">
        <v>44015</v>
      </c>
      <c r="G66" s="108" t="n">
        <v>44018</v>
      </c>
      <c r="H66" s="142"/>
      <c r="I66" s="142"/>
      <c r="J66" s="99"/>
      <c r="K66" s="90"/>
      <c r="L66" s="90"/>
      <c r="M66" s="90"/>
      <c r="N66" s="90"/>
      <c r="O66" s="90"/>
      <c r="P66" s="90"/>
      <c r="Q66" s="90"/>
      <c r="R66" s="90"/>
      <c r="S66" s="90"/>
      <c r="T66" s="90"/>
      <c r="U66" s="90"/>
      <c r="V66" s="90"/>
      <c r="W66" s="90"/>
      <c r="X66" s="90"/>
      <c r="Y66" s="90"/>
      <c r="Z66" s="90"/>
      <c r="AA66" s="90"/>
    </row>
    <row r="67" customFormat="false" ht="30" hidden="false" customHeight="true" outlineLevel="0" collapsed="false">
      <c r="A67" s="98" t="s">
        <v>148</v>
      </c>
      <c r="B67" s="99" t="n">
        <v>0.5</v>
      </c>
      <c r="C67" s="99" t="n">
        <v>2</v>
      </c>
      <c r="D67" s="100" t="s">
        <v>5</v>
      </c>
      <c r="E67" s="99" t="s">
        <v>8</v>
      </c>
      <c r="F67" s="108" t="n">
        <v>44018</v>
      </c>
      <c r="G67" s="108" t="n">
        <v>44018</v>
      </c>
      <c r="H67" s="142"/>
      <c r="I67" s="142"/>
      <c r="J67" s="99"/>
      <c r="K67" s="90"/>
      <c r="L67" s="90"/>
      <c r="M67" s="90"/>
      <c r="N67" s="90"/>
      <c r="O67" s="90"/>
      <c r="P67" s="90"/>
      <c r="Q67" s="90"/>
      <c r="R67" s="90"/>
      <c r="S67" s="90"/>
      <c r="T67" s="90"/>
      <c r="U67" s="90"/>
      <c r="V67" s="90"/>
      <c r="W67" s="90"/>
      <c r="X67" s="90"/>
      <c r="Y67" s="90"/>
      <c r="Z67" s="90"/>
      <c r="AA67" s="90"/>
    </row>
    <row r="68" customFormat="false" ht="30" hidden="false" customHeight="true" outlineLevel="0" collapsed="false">
      <c r="A68" s="98" t="s">
        <v>149</v>
      </c>
      <c r="B68" s="99" t="n">
        <v>1</v>
      </c>
      <c r="C68" s="99" t="n">
        <v>4</v>
      </c>
      <c r="D68" s="100" t="s">
        <v>5</v>
      </c>
      <c r="E68" s="99" t="s">
        <v>8</v>
      </c>
      <c r="F68" s="108" t="n">
        <v>44019</v>
      </c>
      <c r="G68" s="108" t="n">
        <v>44019</v>
      </c>
      <c r="H68" s="142"/>
      <c r="I68" s="142"/>
      <c r="J68" s="99"/>
      <c r="K68" s="90"/>
      <c r="L68" s="90"/>
      <c r="M68" s="90"/>
      <c r="N68" s="90"/>
      <c r="O68" s="90"/>
      <c r="P68" s="90"/>
      <c r="Q68" s="90"/>
      <c r="R68" s="90"/>
      <c r="S68" s="90"/>
      <c r="T68" s="90"/>
      <c r="U68" s="90"/>
      <c r="V68" s="90"/>
      <c r="W68" s="90"/>
      <c r="X68" s="90"/>
      <c r="Y68" s="90"/>
      <c r="Z68" s="90"/>
      <c r="AA68" s="90"/>
    </row>
    <row r="69" customFormat="false" ht="30" hidden="false" customHeight="true" outlineLevel="0" collapsed="false">
      <c r="A69" s="98" t="s">
        <v>150</v>
      </c>
      <c r="B69" s="99" t="n">
        <v>2</v>
      </c>
      <c r="C69" s="99" t="n">
        <v>8</v>
      </c>
      <c r="D69" s="100" t="s">
        <v>5</v>
      </c>
      <c r="E69" s="99" t="s">
        <v>8</v>
      </c>
      <c r="F69" s="108" t="n">
        <v>44020</v>
      </c>
      <c r="G69" s="108" t="n">
        <v>44021</v>
      </c>
      <c r="H69" s="142"/>
      <c r="I69" s="142"/>
      <c r="J69" s="99"/>
      <c r="K69" s="90"/>
      <c r="L69" s="90"/>
      <c r="M69" s="90"/>
      <c r="N69" s="90"/>
      <c r="O69" s="90"/>
      <c r="P69" s="90"/>
      <c r="Q69" s="90"/>
      <c r="R69" s="90"/>
      <c r="S69" s="90"/>
      <c r="T69" s="90"/>
      <c r="U69" s="90"/>
      <c r="V69" s="90"/>
      <c r="W69" s="90"/>
      <c r="X69" s="90"/>
      <c r="Y69" s="90"/>
      <c r="Z69" s="90"/>
      <c r="AA69" s="90"/>
    </row>
    <row r="70" customFormat="false" ht="33" hidden="false" customHeight="true" outlineLevel="0" collapsed="false">
      <c r="A70" s="116" t="s">
        <v>151</v>
      </c>
      <c r="B70" s="135"/>
      <c r="C70" s="135"/>
      <c r="D70" s="135"/>
      <c r="E70" s="135"/>
      <c r="F70" s="135"/>
      <c r="G70" s="135"/>
      <c r="H70" s="135"/>
      <c r="I70" s="135"/>
      <c r="J70" s="135"/>
      <c r="K70" s="90"/>
      <c r="L70" s="90"/>
      <c r="M70" s="90"/>
      <c r="N70" s="90"/>
      <c r="O70" s="90"/>
      <c r="P70" s="90"/>
      <c r="Q70" s="90"/>
      <c r="R70" s="90"/>
      <c r="S70" s="90"/>
      <c r="T70" s="90"/>
      <c r="U70" s="90"/>
      <c r="V70" s="90"/>
      <c r="W70" s="90"/>
      <c r="X70" s="90"/>
      <c r="Y70" s="90"/>
      <c r="Z70" s="90"/>
      <c r="AA70" s="90"/>
    </row>
    <row r="71" customFormat="false" ht="47.25" hidden="false" customHeight="true" outlineLevel="0" collapsed="false">
      <c r="A71" s="98" t="s">
        <v>152</v>
      </c>
      <c r="B71" s="99" t="n">
        <v>2</v>
      </c>
      <c r="C71" s="99" t="n">
        <v>8</v>
      </c>
      <c r="D71" s="100" t="s">
        <v>5</v>
      </c>
      <c r="E71" s="99" t="s">
        <v>8</v>
      </c>
      <c r="F71" s="108" t="n">
        <v>44022</v>
      </c>
      <c r="G71" s="108" t="n">
        <v>44025</v>
      </c>
      <c r="H71" s="142"/>
      <c r="I71" s="142"/>
      <c r="J71" s="99"/>
      <c r="K71" s="90"/>
      <c r="L71" s="90"/>
      <c r="M71" s="90"/>
      <c r="N71" s="90"/>
      <c r="O71" s="90"/>
      <c r="P71" s="90"/>
      <c r="Q71" s="90"/>
      <c r="R71" s="90"/>
      <c r="S71" s="90"/>
      <c r="T71" s="90"/>
      <c r="U71" s="90"/>
      <c r="V71" s="90"/>
      <c r="W71" s="90"/>
      <c r="X71" s="90"/>
      <c r="Y71" s="90"/>
      <c r="Z71" s="90"/>
      <c r="AA71" s="90"/>
    </row>
    <row r="72" customFormat="false" ht="30" hidden="false" customHeight="true" outlineLevel="0" collapsed="false">
      <c r="A72" s="95" t="s">
        <v>153</v>
      </c>
      <c r="B72" s="96"/>
      <c r="C72" s="96"/>
      <c r="D72" s="96"/>
      <c r="E72" s="96"/>
      <c r="F72" s="96"/>
      <c r="G72" s="96"/>
      <c r="H72" s="135"/>
      <c r="I72" s="135"/>
      <c r="J72" s="135"/>
      <c r="K72" s="90"/>
      <c r="L72" s="90"/>
      <c r="M72" s="90"/>
      <c r="N72" s="90"/>
      <c r="O72" s="90"/>
      <c r="P72" s="90"/>
      <c r="Q72" s="90"/>
      <c r="R72" s="90"/>
      <c r="S72" s="90"/>
      <c r="T72" s="90"/>
      <c r="U72" s="90"/>
      <c r="V72" s="90"/>
      <c r="W72" s="90"/>
      <c r="X72" s="90"/>
      <c r="Y72" s="90"/>
      <c r="Z72" s="90"/>
      <c r="AA72" s="90"/>
    </row>
    <row r="73" customFormat="false" ht="36.75" hidden="false" customHeight="true" outlineLevel="0" collapsed="false">
      <c r="A73" s="98" t="s">
        <v>154</v>
      </c>
      <c r="B73" s="99" t="n">
        <v>3</v>
      </c>
      <c r="C73" s="99" t="n">
        <v>12</v>
      </c>
      <c r="D73" s="100" t="s">
        <v>5</v>
      </c>
      <c r="E73" s="99" t="s">
        <v>8</v>
      </c>
      <c r="F73" s="108" t="n">
        <v>44026</v>
      </c>
      <c r="G73" s="108" t="n">
        <v>44028</v>
      </c>
      <c r="H73" s="142"/>
      <c r="I73" s="142"/>
      <c r="J73" s="99"/>
      <c r="K73" s="90"/>
      <c r="L73" s="90"/>
      <c r="M73" s="90"/>
      <c r="N73" s="90"/>
      <c r="O73" s="90"/>
      <c r="P73" s="90"/>
      <c r="Q73" s="90"/>
      <c r="R73" s="90"/>
      <c r="S73" s="90"/>
      <c r="T73" s="90"/>
      <c r="U73" s="90"/>
      <c r="V73" s="90"/>
      <c r="W73" s="90"/>
      <c r="X73" s="90"/>
      <c r="Y73" s="90"/>
      <c r="Z73" s="90"/>
      <c r="AA73" s="90"/>
    </row>
    <row r="74" customFormat="false" ht="30" hidden="false" customHeight="true" outlineLevel="0" collapsed="false">
      <c r="A74" s="116" t="s">
        <v>83</v>
      </c>
      <c r="B74" s="135" t="n">
        <v>3</v>
      </c>
      <c r="C74" s="135" t="n">
        <v>12</v>
      </c>
      <c r="D74" s="100" t="s">
        <v>4</v>
      </c>
      <c r="E74" s="103" t="s">
        <v>10</v>
      </c>
      <c r="F74" s="135"/>
      <c r="G74" s="135"/>
      <c r="H74" s="135"/>
      <c r="I74" s="135"/>
      <c r="J74" s="135"/>
      <c r="K74" s="90"/>
      <c r="L74" s="90"/>
      <c r="M74" s="90"/>
      <c r="N74" s="90"/>
      <c r="O74" s="90"/>
      <c r="P74" s="90"/>
      <c r="Q74" s="90"/>
      <c r="R74" s="90"/>
      <c r="S74" s="90"/>
      <c r="T74" s="90"/>
      <c r="U74" s="90"/>
      <c r="V74" s="90"/>
      <c r="W74" s="90"/>
      <c r="X74" s="90"/>
      <c r="Y74" s="90"/>
      <c r="Z74" s="90"/>
      <c r="AA74" s="90"/>
    </row>
    <row r="75" customFormat="false" ht="30" hidden="false" customHeight="true" outlineLevel="0" collapsed="false">
      <c r="A75" s="116" t="s">
        <v>84</v>
      </c>
      <c r="B75" s="135" t="n">
        <v>3</v>
      </c>
      <c r="C75" s="135" t="n">
        <v>12</v>
      </c>
      <c r="D75" s="100" t="s">
        <v>4</v>
      </c>
      <c r="E75" s="103" t="s">
        <v>9</v>
      </c>
      <c r="F75" s="135"/>
      <c r="G75" s="135"/>
      <c r="H75" s="135"/>
      <c r="I75" s="135"/>
      <c r="J75" s="135"/>
      <c r="K75" s="90"/>
      <c r="L75" s="90"/>
      <c r="M75" s="90"/>
      <c r="N75" s="90"/>
      <c r="O75" s="90"/>
      <c r="P75" s="90"/>
      <c r="Q75" s="90"/>
      <c r="R75" s="90"/>
      <c r="S75" s="90"/>
      <c r="T75" s="90"/>
      <c r="U75" s="90"/>
      <c r="V75" s="90"/>
      <c r="W75" s="90"/>
      <c r="X75" s="90"/>
      <c r="Y75" s="90"/>
      <c r="Z75" s="90"/>
      <c r="AA75" s="90"/>
    </row>
    <row r="76" customFormat="false" ht="30" hidden="false" customHeight="true" outlineLevel="0" collapsed="false">
      <c r="A76" s="116" t="s">
        <v>85</v>
      </c>
      <c r="B76" s="135" t="n">
        <v>3</v>
      </c>
      <c r="C76" s="135" t="n">
        <v>12</v>
      </c>
      <c r="D76" s="100" t="s">
        <v>4</v>
      </c>
      <c r="E76" s="103" t="s">
        <v>9</v>
      </c>
      <c r="F76" s="135"/>
      <c r="G76" s="135"/>
      <c r="H76" s="135"/>
      <c r="I76" s="135"/>
      <c r="J76" s="135"/>
      <c r="K76" s="90"/>
      <c r="L76" s="90"/>
      <c r="M76" s="90"/>
      <c r="N76" s="90"/>
      <c r="O76" s="90"/>
      <c r="P76" s="90"/>
      <c r="Q76" s="90"/>
      <c r="R76" s="90"/>
      <c r="S76" s="90"/>
      <c r="T76" s="90"/>
      <c r="U76" s="90"/>
      <c r="V76" s="90"/>
      <c r="W76" s="90"/>
      <c r="X76" s="90"/>
      <c r="Y76" s="90"/>
      <c r="Z76" s="90"/>
      <c r="AA76" s="90"/>
    </row>
    <row r="77" customFormat="false" ht="42" hidden="false" customHeight="true" outlineLevel="0" collapsed="false">
      <c r="A77" s="148" t="s">
        <v>86</v>
      </c>
      <c r="B77" s="149" t="n">
        <f aca="false">SUM(B4:B76)</f>
        <v>61.7</v>
      </c>
      <c r="C77" s="149"/>
      <c r="D77" s="149"/>
      <c r="E77" s="149"/>
      <c r="F77" s="149"/>
      <c r="G77" s="149"/>
      <c r="H77" s="149"/>
      <c r="I77" s="149"/>
      <c r="J77" s="149"/>
      <c r="K77" s="90"/>
      <c r="L77" s="90"/>
      <c r="M77" s="90"/>
      <c r="N77" s="90"/>
      <c r="O77" s="90"/>
      <c r="P77" s="90"/>
      <c r="Q77" s="90"/>
      <c r="R77" s="90"/>
      <c r="S77" s="90"/>
      <c r="T77" s="90"/>
      <c r="U77" s="90"/>
      <c r="V77" s="90"/>
      <c r="W77" s="90"/>
      <c r="X77" s="90"/>
      <c r="Y77" s="90"/>
      <c r="Z77" s="90"/>
      <c r="AA77" s="90"/>
    </row>
    <row r="78" customFormat="false" ht="17.25" hidden="false" customHeight="true" outlineLevel="0" collapsed="false"/>
    <row r="79" customFormat="false" ht="17.25" hidden="false" customHeight="true" outlineLevel="0" collapsed="false"/>
    <row r="80" customFormat="false" ht="17.25" hidden="false" customHeight="true" outlineLevel="0" collapsed="false"/>
    <row r="81" customFormat="false" ht="17.25" hidden="false" customHeight="true" outlineLevel="0" collapsed="false"/>
    <row r="82" customFormat="false" ht="17.25" hidden="false" customHeight="true" outlineLevel="0" collapsed="false"/>
    <row r="83" customFormat="false" ht="17.25" hidden="false" customHeight="true" outlineLevel="0" collapsed="false"/>
    <row r="84" customFormat="false" ht="17.25" hidden="false" customHeight="true" outlineLevel="0" collapsed="false"/>
    <row r="85" customFormat="false" ht="17.25" hidden="false" customHeight="true" outlineLevel="0" collapsed="false"/>
    <row r="86" customFormat="false" ht="17.25" hidden="false" customHeight="true" outlineLevel="0" collapsed="false"/>
    <row r="87" customFormat="false" ht="17.25" hidden="false" customHeight="true" outlineLevel="0" collapsed="false"/>
    <row r="88" customFormat="false" ht="17.25" hidden="false" customHeight="true" outlineLevel="0" collapsed="false"/>
    <row r="89" customFormat="false" ht="17.25" hidden="false" customHeight="true" outlineLevel="0" collapsed="false"/>
    <row r="90" customFormat="false" ht="17.25" hidden="false" customHeight="true" outlineLevel="0" collapsed="false"/>
    <row r="91" customFormat="false" ht="17.25" hidden="false" customHeight="true" outlineLevel="0" collapsed="false"/>
    <row r="92" customFormat="false" ht="17.25" hidden="false" customHeight="true" outlineLevel="0" collapsed="false"/>
    <row r="93" customFormat="false" ht="17.25" hidden="false" customHeight="true" outlineLevel="0" collapsed="false"/>
    <row r="94" customFormat="false" ht="17.25" hidden="false" customHeight="true" outlineLevel="0" collapsed="false"/>
    <row r="95" customFormat="false" ht="17.25" hidden="false" customHeight="true" outlineLevel="0" collapsed="false"/>
    <row r="96" customFormat="false" ht="17.25" hidden="false" customHeight="true" outlineLevel="0" collapsed="false"/>
    <row r="97" customFormat="false" ht="17.25" hidden="false" customHeight="true" outlineLevel="0" collapsed="false"/>
    <row r="98" customFormat="false" ht="17.25" hidden="false" customHeight="true" outlineLevel="0" collapsed="false"/>
    <row r="99" customFormat="false" ht="17.25" hidden="false" customHeight="true" outlineLevel="0" collapsed="false"/>
    <row r="100" customFormat="false" ht="17.25" hidden="false" customHeight="true" outlineLevel="0" collapsed="false"/>
    <row r="101" customFormat="false" ht="17.25" hidden="false" customHeight="true" outlineLevel="0" collapsed="false"/>
    <row r="102" customFormat="false" ht="17.25" hidden="false" customHeight="true" outlineLevel="0" collapsed="false"/>
    <row r="103" customFormat="false" ht="17.25" hidden="false" customHeight="true" outlineLevel="0" collapsed="false"/>
    <row r="104" customFormat="false" ht="17.25" hidden="false" customHeight="true" outlineLevel="0" collapsed="false"/>
    <row r="105" customFormat="false" ht="17.25" hidden="false" customHeight="true" outlineLevel="0" collapsed="false"/>
    <row r="106" customFormat="false" ht="17.25" hidden="false" customHeight="true" outlineLevel="0" collapsed="false"/>
    <row r="107" customFormat="false" ht="17.25" hidden="false" customHeight="true" outlineLevel="0" collapsed="false"/>
    <row r="108" customFormat="false" ht="17.25" hidden="false" customHeight="true" outlineLevel="0" collapsed="false"/>
    <row r="109" customFormat="false" ht="17.25" hidden="false" customHeight="true" outlineLevel="0" collapsed="false"/>
    <row r="110" customFormat="false" ht="17.25" hidden="false" customHeight="true" outlineLevel="0" collapsed="false"/>
    <row r="111" customFormat="false" ht="17.25" hidden="false" customHeight="true" outlineLevel="0" collapsed="false"/>
    <row r="112" customFormat="false" ht="17.25" hidden="false" customHeight="true" outlineLevel="0" collapsed="false"/>
    <row r="113" customFormat="false" ht="17.25" hidden="false" customHeight="true" outlineLevel="0" collapsed="false"/>
    <row r="114" customFormat="false" ht="17.25" hidden="false" customHeight="true" outlineLevel="0" collapsed="false"/>
    <row r="115" customFormat="false" ht="17.25" hidden="false" customHeight="true" outlineLevel="0" collapsed="false"/>
    <row r="116" customFormat="false" ht="17.25" hidden="false" customHeight="true" outlineLevel="0" collapsed="false"/>
    <row r="117" customFormat="false" ht="17.25" hidden="false" customHeight="true" outlineLevel="0" collapsed="false"/>
    <row r="118" customFormat="false" ht="17.25" hidden="false" customHeight="true" outlineLevel="0" collapsed="false"/>
    <row r="119" customFormat="false" ht="17.25" hidden="false" customHeight="true" outlineLevel="0" collapsed="false"/>
    <row r="120" customFormat="false" ht="17.25" hidden="false" customHeight="true" outlineLevel="0" collapsed="false"/>
    <row r="121" customFormat="false" ht="17.25" hidden="false" customHeight="true" outlineLevel="0" collapsed="false"/>
    <row r="122" customFormat="false" ht="17.25" hidden="false" customHeight="true" outlineLevel="0" collapsed="false"/>
    <row r="123" customFormat="false" ht="17.25" hidden="false" customHeight="true" outlineLevel="0" collapsed="false"/>
    <row r="124" customFormat="false" ht="17.25" hidden="false" customHeight="true" outlineLevel="0" collapsed="false"/>
    <row r="125" customFormat="false" ht="17.25" hidden="false" customHeight="true" outlineLevel="0" collapsed="false"/>
    <row r="126" customFormat="false" ht="17.25" hidden="false" customHeight="true" outlineLevel="0" collapsed="false"/>
    <row r="127" customFormat="false" ht="17.25" hidden="false" customHeight="true" outlineLevel="0" collapsed="false"/>
    <row r="128" customFormat="false" ht="17.25" hidden="false" customHeight="true" outlineLevel="0" collapsed="false"/>
    <row r="129" customFormat="false" ht="17.25" hidden="false" customHeight="true" outlineLevel="0" collapsed="false"/>
    <row r="130" customFormat="false" ht="17.25" hidden="false" customHeight="true" outlineLevel="0" collapsed="false"/>
    <row r="131" customFormat="false" ht="17.25" hidden="false" customHeight="true" outlineLevel="0" collapsed="false"/>
    <row r="132" customFormat="false" ht="17.25" hidden="false" customHeight="true" outlineLevel="0" collapsed="false"/>
    <row r="133" customFormat="false" ht="17.25" hidden="false" customHeight="true" outlineLevel="0" collapsed="false"/>
    <row r="134" customFormat="false" ht="17.25" hidden="false" customHeight="true" outlineLevel="0" collapsed="false"/>
    <row r="135" customFormat="false" ht="17.25" hidden="false" customHeight="true" outlineLevel="0" collapsed="false"/>
    <row r="136" customFormat="false" ht="17.25" hidden="false" customHeight="true" outlineLevel="0" collapsed="false"/>
    <row r="137" customFormat="false" ht="17.25" hidden="false" customHeight="true" outlineLevel="0" collapsed="false"/>
    <row r="138" customFormat="false" ht="17.25" hidden="false" customHeight="true" outlineLevel="0" collapsed="false"/>
    <row r="139" customFormat="false" ht="17.25" hidden="false" customHeight="true" outlineLevel="0" collapsed="false"/>
    <row r="140" customFormat="false" ht="17.25" hidden="false" customHeight="true" outlineLevel="0" collapsed="false"/>
    <row r="141" customFormat="false" ht="17.25" hidden="false" customHeight="true" outlineLevel="0" collapsed="false"/>
    <row r="142" customFormat="false" ht="17.25" hidden="false" customHeight="true" outlineLevel="0" collapsed="false"/>
    <row r="143" customFormat="false" ht="17.25" hidden="false" customHeight="true" outlineLevel="0" collapsed="false"/>
    <row r="144" customFormat="false" ht="17.25" hidden="false" customHeight="true" outlineLevel="0" collapsed="false"/>
    <row r="145" customFormat="false" ht="17.25" hidden="false" customHeight="true" outlineLevel="0" collapsed="false"/>
    <row r="146" customFormat="false" ht="17.25" hidden="false" customHeight="true" outlineLevel="0" collapsed="false"/>
    <row r="147" customFormat="false" ht="17.25" hidden="false" customHeight="true" outlineLevel="0" collapsed="false"/>
    <row r="148" customFormat="false" ht="17.25" hidden="false" customHeight="true" outlineLevel="0" collapsed="false"/>
    <row r="149" customFormat="false" ht="17.25" hidden="false" customHeight="true" outlineLevel="0" collapsed="false"/>
    <row r="150" customFormat="false" ht="17.25" hidden="false" customHeight="true" outlineLevel="0" collapsed="false"/>
    <row r="151" customFormat="false" ht="17.25" hidden="false" customHeight="true" outlineLevel="0" collapsed="false"/>
    <row r="152" customFormat="false" ht="17.25" hidden="false" customHeight="true" outlineLevel="0" collapsed="false"/>
    <row r="153" customFormat="false" ht="17.25" hidden="false" customHeight="true" outlineLevel="0" collapsed="false"/>
    <row r="154" customFormat="false" ht="17.25" hidden="false" customHeight="true" outlineLevel="0" collapsed="false"/>
    <row r="155" customFormat="false" ht="17.25" hidden="false" customHeight="true" outlineLevel="0" collapsed="false"/>
    <row r="156" customFormat="false" ht="17.25" hidden="false" customHeight="true" outlineLevel="0" collapsed="false"/>
    <row r="157" customFormat="false" ht="17.25" hidden="false" customHeight="true" outlineLevel="0" collapsed="false"/>
    <row r="158" customFormat="false" ht="17.25" hidden="false" customHeight="true" outlineLevel="0" collapsed="false"/>
    <row r="159" customFormat="false" ht="17.25" hidden="false" customHeight="true" outlineLevel="0" collapsed="false"/>
    <row r="160" customFormat="false" ht="17.25" hidden="false" customHeight="true" outlineLevel="0" collapsed="false"/>
    <row r="161" customFormat="false" ht="17.25" hidden="false" customHeight="true" outlineLevel="0" collapsed="false"/>
    <row r="162" customFormat="false" ht="17.25" hidden="false" customHeight="true" outlineLevel="0" collapsed="false"/>
    <row r="163" customFormat="false" ht="17.25" hidden="false" customHeight="true" outlineLevel="0" collapsed="false"/>
    <row r="164" customFormat="false" ht="17.25" hidden="false" customHeight="true" outlineLevel="0" collapsed="false"/>
    <row r="165" customFormat="false" ht="17.25" hidden="false" customHeight="true" outlineLevel="0" collapsed="false"/>
    <row r="166" customFormat="false" ht="17.25" hidden="false" customHeight="true" outlineLevel="0" collapsed="false"/>
    <row r="167" customFormat="false" ht="17.25" hidden="false" customHeight="true" outlineLevel="0" collapsed="false"/>
    <row r="168" customFormat="false" ht="17.25" hidden="false" customHeight="true" outlineLevel="0" collapsed="false"/>
    <row r="169" customFormat="false" ht="17.25" hidden="false" customHeight="true" outlineLevel="0" collapsed="false"/>
    <row r="170" customFormat="false" ht="17.25" hidden="false" customHeight="true" outlineLevel="0" collapsed="false"/>
    <row r="171" customFormat="false" ht="17.25" hidden="false" customHeight="true" outlineLevel="0" collapsed="false"/>
    <row r="172" customFormat="false" ht="17.25" hidden="false" customHeight="true" outlineLevel="0" collapsed="false"/>
    <row r="173" customFormat="false" ht="17.25" hidden="false" customHeight="true" outlineLevel="0" collapsed="false"/>
    <row r="174" customFormat="false" ht="17.25" hidden="false" customHeight="true" outlineLevel="0" collapsed="false"/>
    <row r="175" customFormat="false" ht="17.25" hidden="false" customHeight="true" outlineLevel="0" collapsed="false"/>
    <row r="176" customFormat="false" ht="17.25" hidden="false" customHeight="true" outlineLevel="0" collapsed="false"/>
    <row r="177" customFormat="false" ht="17.25" hidden="false" customHeight="true" outlineLevel="0" collapsed="false"/>
    <row r="178" customFormat="false" ht="17.25" hidden="false" customHeight="true" outlineLevel="0" collapsed="false"/>
    <row r="179" customFormat="false" ht="17.25" hidden="false" customHeight="true" outlineLevel="0" collapsed="false"/>
    <row r="180" customFormat="false" ht="17.25" hidden="false" customHeight="true" outlineLevel="0" collapsed="false"/>
    <row r="181" customFormat="false" ht="17.25" hidden="false" customHeight="true" outlineLevel="0" collapsed="false"/>
    <row r="182" customFormat="false" ht="17.25" hidden="false" customHeight="true" outlineLevel="0" collapsed="false"/>
    <row r="183" customFormat="false" ht="17.25" hidden="false" customHeight="true" outlineLevel="0" collapsed="false"/>
    <row r="184" customFormat="false" ht="17.25" hidden="false" customHeight="true" outlineLevel="0" collapsed="false"/>
    <row r="185" customFormat="false" ht="17.25" hidden="false" customHeight="true" outlineLevel="0" collapsed="false"/>
    <row r="186" customFormat="false" ht="17.25" hidden="false" customHeight="true" outlineLevel="0" collapsed="false"/>
    <row r="187" customFormat="false" ht="17.25" hidden="false" customHeight="true" outlineLevel="0" collapsed="false"/>
    <row r="188" customFormat="false" ht="17.25" hidden="false" customHeight="true" outlineLevel="0" collapsed="false"/>
    <row r="189" customFormat="false" ht="17.25" hidden="false" customHeight="true" outlineLevel="0" collapsed="false"/>
    <row r="190" customFormat="false" ht="17.25" hidden="false" customHeight="true" outlineLevel="0" collapsed="false"/>
    <row r="191" customFormat="false" ht="17.25" hidden="false" customHeight="true" outlineLevel="0" collapsed="false"/>
    <row r="192" customFormat="false" ht="17.25" hidden="false" customHeight="true" outlineLevel="0" collapsed="false"/>
    <row r="193" customFormat="false" ht="17.25" hidden="false" customHeight="true" outlineLevel="0" collapsed="false"/>
    <row r="194" customFormat="false" ht="17.25" hidden="false" customHeight="true" outlineLevel="0" collapsed="false"/>
    <row r="195" customFormat="false" ht="17.25" hidden="false" customHeight="true" outlineLevel="0" collapsed="false"/>
    <row r="196" customFormat="false" ht="17.25" hidden="false" customHeight="true" outlineLevel="0" collapsed="false"/>
    <row r="197" customFormat="false" ht="17.25" hidden="false" customHeight="true" outlineLevel="0" collapsed="false"/>
    <row r="198" customFormat="false" ht="17.25" hidden="false" customHeight="true" outlineLevel="0" collapsed="false"/>
    <row r="199" customFormat="false" ht="17.25" hidden="false" customHeight="true" outlineLevel="0" collapsed="false"/>
    <row r="200" customFormat="false" ht="17.25" hidden="false" customHeight="true" outlineLevel="0" collapsed="false"/>
    <row r="201" customFormat="false" ht="17.25" hidden="false" customHeight="true" outlineLevel="0" collapsed="false"/>
    <row r="202" customFormat="false" ht="17.25" hidden="false" customHeight="true" outlineLevel="0" collapsed="false"/>
    <row r="203" customFormat="false" ht="17.25" hidden="false" customHeight="true" outlineLevel="0" collapsed="false"/>
    <row r="204" customFormat="false" ht="17.25" hidden="false" customHeight="true" outlineLevel="0" collapsed="false"/>
    <row r="205" customFormat="false" ht="17.25" hidden="false" customHeight="true" outlineLevel="0" collapsed="false"/>
    <row r="206" customFormat="false" ht="17.25" hidden="false" customHeight="true" outlineLevel="0" collapsed="false"/>
    <row r="207" customFormat="false" ht="17.25" hidden="false" customHeight="true" outlineLevel="0" collapsed="false"/>
    <row r="208" customFormat="false" ht="17.25" hidden="false" customHeight="true" outlineLevel="0" collapsed="false"/>
    <row r="209" customFormat="false" ht="17.25" hidden="false" customHeight="true" outlineLevel="0" collapsed="false"/>
    <row r="210" customFormat="false" ht="17.25" hidden="false" customHeight="true" outlineLevel="0" collapsed="false"/>
    <row r="211" customFormat="false" ht="17.25" hidden="false" customHeight="true" outlineLevel="0" collapsed="false"/>
    <row r="212" customFormat="false" ht="17.25" hidden="false" customHeight="true" outlineLevel="0" collapsed="false"/>
    <row r="213" customFormat="false" ht="17.25" hidden="false" customHeight="true" outlineLevel="0" collapsed="false"/>
    <row r="214" customFormat="false" ht="17.25" hidden="false" customHeight="true" outlineLevel="0" collapsed="false"/>
    <row r="215" customFormat="false" ht="17.25" hidden="false" customHeight="true" outlineLevel="0" collapsed="false"/>
    <row r="216" customFormat="false" ht="17.25" hidden="false" customHeight="true" outlineLevel="0" collapsed="false"/>
    <row r="217" customFormat="false" ht="17.25" hidden="false" customHeight="true" outlineLevel="0" collapsed="false"/>
    <row r="218" customFormat="false" ht="17.25" hidden="false" customHeight="true" outlineLevel="0" collapsed="false"/>
    <row r="219" customFormat="false" ht="17.25" hidden="false" customHeight="true" outlineLevel="0" collapsed="false"/>
    <row r="220" customFormat="false" ht="17.25" hidden="false" customHeight="true" outlineLevel="0" collapsed="false"/>
    <row r="221" customFormat="false" ht="17.25" hidden="false" customHeight="true" outlineLevel="0" collapsed="false"/>
    <row r="222" customFormat="false" ht="17.25" hidden="false" customHeight="true" outlineLevel="0" collapsed="false"/>
    <row r="223" customFormat="false" ht="17.25" hidden="false" customHeight="true" outlineLevel="0" collapsed="false"/>
    <row r="224" customFormat="false" ht="17.25" hidden="false" customHeight="true" outlineLevel="0" collapsed="false"/>
    <row r="225" customFormat="false" ht="17.25" hidden="false" customHeight="true" outlineLevel="0" collapsed="false"/>
    <row r="226" customFormat="false" ht="17.25" hidden="false" customHeight="true" outlineLevel="0" collapsed="false"/>
    <row r="227" customFormat="false" ht="17.25" hidden="false" customHeight="true" outlineLevel="0" collapsed="false"/>
    <row r="228" customFormat="false" ht="17.25" hidden="false" customHeight="true" outlineLevel="0" collapsed="false"/>
    <row r="229" customFormat="false" ht="17.25" hidden="false" customHeight="true" outlineLevel="0" collapsed="false"/>
    <row r="230" customFormat="false" ht="17.25" hidden="false" customHeight="true" outlineLevel="0" collapsed="false"/>
    <row r="231" customFormat="false" ht="17.25" hidden="false" customHeight="true" outlineLevel="0" collapsed="false"/>
    <row r="232" customFormat="false" ht="17.25" hidden="false" customHeight="true" outlineLevel="0" collapsed="false"/>
    <row r="233" customFormat="false" ht="17.25" hidden="false" customHeight="true" outlineLevel="0" collapsed="false"/>
    <row r="234" customFormat="false" ht="17.25" hidden="false" customHeight="true" outlineLevel="0" collapsed="false"/>
    <row r="235" customFormat="false" ht="17.25" hidden="false" customHeight="true" outlineLevel="0" collapsed="false"/>
    <row r="236" customFormat="false" ht="17.25" hidden="false" customHeight="true" outlineLevel="0" collapsed="false"/>
    <row r="237" customFormat="false" ht="17.25" hidden="false" customHeight="true" outlineLevel="0" collapsed="false"/>
    <row r="238" customFormat="false" ht="17.25" hidden="false" customHeight="true" outlineLevel="0" collapsed="false"/>
    <row r="239" customFormat="false" ht="17.25" hidden="false" customHeight="true" outlineLevel="0" collapsed="false"/>
    <row r="240" customFormat="false" ht="17.25" hidden="false" customHeight="true" outlineLevel="0" collapsed="false"/>
    <row r="241" customFormat="false" ht="17.25" hidden="false" customHeight="true" outlineLevel="0" collapsed="false"/>
    <row r="242" customFormat="false" ht="17.25" hidden="false" customHeight="true" outlineLevel="0" collapsed="false"/>
    <row r="243" customFormat="false" ht="17.25" hidden="false" customHeight="true" outlineLevel="0" collapsed="false"/>
    <row r="244" customFormat="false" ht="17.25" hidden="false" customHeight="true" outlineLevel="0" collapsed="false"/>
    <row r="245" customFormat="false" ht="17.25" hidden="false" customHeight="true" outlineLevel="0" collapsed="false"/>
    <row r="246" customFormat="false" ht="17.25" hidden="false" customHeight="true" outlineLevel="0" collapsed="false"/>
    <row r="247" customFormat="false" ht="17.25" hidden="false" customHeight="true" outlineLevel="0" collapsed="false"/>
    <row r="248" customFormat="false" ht="17.25" hidden="false" customHeight="true" outlineLevel="0" collapsed="false"/>
    <row r="249" customFormat="false" ht="17.25" hidden="false" customHeight="true" outlineLevel="0" collapsed="false"/>
    <row r="250" customFormat="false" ht="17.25" hidden="false" customHeight="true" outlineLevel="0" collapsed="false"/>
    <row r="251" customFormat="false" ht="17.25" hidden="false" customHeight="true" outlineLevel="0" collapsed="false"/>
    <row r="252" customFormat="false" ht="17.25" hidden="false" customHeight="true" outlineLevel="0" collapsed="false"/>
    <row r="253" customFormat="false" ht="17.25" hidden="false" customHeight="true" outlineLevel="0" collapsed="false"/>
    <row r="254" customFormat="false" ht="17.25" hidden="false" customHeight="true" outlineLevel="0" collapsed="false"/>
    <row r="255" customFormat="false" ht="17.25" hidden="false" customHeight="true" outlineLevel="0" collapsed="false"/>
    <row r="256" customFormat="false" ht="17.25" hidden="false" customHeight="true" outlineLevel="0" collapsed="false"/>
    <row r="257" customFormat="false" ht="17.25" hidden="false" customHeight="true" outlineLevel="0" collapsed="false"/>
    <row r="258" customFormat="false" ht="17.25" hidden="false" customHeight="true" outlineLevel="0" collapsed="false"/>
    <row r="259" customFormat="false" ht="17.25" hidden="false" customHeight="true" outlineLevel="0" collapsed="false"/>
    <row r="260" customFormat="false" ht="17.25" hidden="false" customHeight="true" outlineLevel="0" collapsed="false"/>
    <row r="261" customFormat="false" ht="17.25" hidden="false" customHeight="true" outlineLevel="0" collapsed="false"/>
    <row r="262" customFormat="false" ht="17.25" hidden="false" customHeight="true" outlineLevel="0" collapsed="false"/>
    <row r="263" customFormat="false" ht="17.25" hidden="false" customHeight="true" outlineLevel="0" collapsed="false"/>
    <row r="264" customFormat="false" ht="17.25" hidden="false" customHeight="true" outlineLevel="0" collapsed="false"/>
    <row r="265" customFormat="false" ht="17.25" hidden="false" customHeight="true" outlineLevel="0" collapsed="false"/>
    <row r="266" customFormat="false" ht="17.25" hidden="false" customHeight="true" outlineLevel="0" collapsed="false"/>
    <row r="267" customFormat="false" ht="17.25" hidden="false" customHeight="true" outlineLevel="0" collapsed="false"/>
    <row r="268" customFormat="false" ht="17.25" hidden="false" customHeight="true" outlineLevel="0" collapsed="false"/>
    <row r="269" customFormat="false" ht="17.25" hidden="false" customHeight="true" outlineLevel="0" collapsed="false"/>
    <row r="270" customFormat="false" ht="17.25" hidden="false" customHeight="true" outlineLevel="0" collapsed="false"/>
    <row r="271" customFormat="false" ht="17.25" hidden="false" customHeight="true" outlineLevel="0" collapsed="false"/>
    <row r="272" customFormat="false" ht="17.25" hidden="false" customHeight="true" outlineLevel="0" collapsed="false"/>
    <row r="273" customFormat="false" ht="17.25" hidden="false" customHeight="true" outlineLevel="0" collapsed="false"/>
    <row r="274" customFormat="false" ht="17.25" hidden="false" customHeight="true" outlineLevel="0" collapsed="false"/>
    <row r="275" customFormat="false" ht="17.25" hidden="false" customHeight="true" outlineLevel="0" collapsed="false"/>
    <row r="276" customFormat="false" ht="17.25" hidden="false" customHeight="true" outlineLevel="0" collapsed="false"/>
    <row r="277" customFormat="false" ht="17.25" hidden="false" customHeight="true" outlineLevel="0" collapsed="false"/>
    <row r="278" customFormat="false" ht="17.25" hidden="false" customHeight="true" outlineLevel="0" collapsed="false"/>
    <row r="279" customFormat="false" ht="17.25" hidden="false" customHeight="true" outlineLevel="0" collapsed="false"/>
    <row r="280" customFormat="false" ht="17.25" hidden="false" customHeight="true" outlineLevel="0" collapsed="false"/>
    <row r="281" customFormat="false" ht="17.25" hidden="false" customHeight="true" outlineLevel="0" collapsed="false"/>
    <row r="282" customFormat="false" ht="17.25" hidden="false" customHeight="true" outlineLevel="0" collapsed="false"/>
    <row r="283" customFormat="false" ht="17.25" hidden="false" customHeight="true" outlineLevel="0" collapsed="false"/>
    <row r="284" customFormat="false" ht="17.25" hidden="false" customHeight="true" outlineLevel="0" collapsed="false"/>
    <row r="285" customFormat="false" ht="17.25" hidden="false" customHeight="true" outlineLevel="0" collapsed="false"/>
    <row r="286" customFormat="false" ht="17.25" hidden="false" customHeight="true" outlineLevel="0" collapsed="false"/>
    <row r="287" customFormat="false" ht="17.25" hidden="false" customHeight="true" outlineLevel="0" collapsed="false"/>
    <row r="288" customFormat="false" ht="17.25" hidden="false" customHeight="true" outlineLevel="0" collapsed="false"/>
    <row r="289" customFormat="false" ht="17.25" hidden="false" customHeight="true" outlineLevel="0" collapsed="false"/>
    <row r="290" customFormat="false" ht="17.25" hidden="false" customHeight="true" outlineLevel="0" collapsed="false"/>
    <row r="291" customFormat="false" ht="17.25" hidden="false" customHeight="true" outlineLevel="0" collapsed="false"/>
    <row r="292" customFormat="false" ht="17.25" hidden="false" customHeight="true" outlineLevel="0" collapsed="false"/>
    <row r="293" customFormat="false" ht="17.25" hidden="false" customHeight="true" outlineLevel="0" collapsed="false"/>
    <row r="294" customFormat="false" ht="17.25" hidden="false" customHeight="true" outlineLevel="0" collapsed="false"/>
    <row r="295" customFormat="false" ht="17.25" hidden="false" customHeight="true" outlineLevel="0" collapsed="false"/>
    <row r="296" customFormat="false" ht="17.25" hidden="false" customHeight="true" outlineLevel="0" collapsed="false"/>
    <row r="297" customFormat="false" ht="17.25" hidden="false" customHeight="true" outlineLevel="0" collapsed="false"/>
    <row r="298" customFormat="false" ht="17.25" hidden="false" customHeight="true" outlineLevel="0" collapsed="false"/>
    <row r="299" customFormat="false" ht="17.25" hidden="false" customHeight="true" outlineLevel="0" collapsed="false"/>
    <row r="300" customFormat="false" ht="17.25" hidden="false" customHeight="true" outlineLevel="0" collapsed="false"/>
    <row r="301" customFormat="false" ht="17.25" hidden="false" customHeight="true" outlineLevel="0" collapsed="false"/>
    <row r="302" customFormat="false" ht="17.25" hidden="false" customHeight="true" outlineLevel="0" collapsed="false"/>
    <row r="303" customFormat="false" ht="17.25" hidden="false" customHeight="true" outlineLevel="0" collapsed="false"/>
    <row r="304" customFormat="false" ht="17.25" hidden="false" customHeight="true" outlineLevel="0" collapsed="false"/>
    <row r="305" customFormat="false" ht="17.25" hidden="false" customHeight="true" outlineLevel="0" collapsed="false"/>
    <row r="306" customFormat="false" ht="17.25" hidden="false" customHeight="true" outlineLevel="0" collapsed="false"/>
    <row r="307" customFormat="false" ht="17.25" hidden="false" customHeight="true" outlineLevel="0" collapsed="false"/>
    <row r="308" customFormat="false" ht="17.25" hidden="false" customHeight="true" outlineLevel="0" collapsed="false"/>
    <row r="309" customFormat="false" ht="17.25" hidden="false" customHeight="true" outlineLevel="0" collapsed="false"/>
    <row r="310" customFormat="false" ht="17.25" hidden="false" customHeight="true" outlineLevel="0" collapsed="false"/>
    <row r="311" customFormat="false" ht="17.25" hidden="false" customHeight="true" outlineLevel="0" collapsed="false"/>
    <row r="312" customFormat="false" ht="17.25" hidden="false" customHeight="true" outlineLevel="0" collapsed="false"/>
    <row r="313" customFormat="false" ht="17.25" hidden="false" customHeight="true" outlineLevel="0" collapsed="false"/>
    <row r="314" customFormat="false" ht="17.25" hidden="false" customHeight="true" outlineLevel="0" collapsed="false"/>
    <row r="315" customFormat="false" ht="17.25" hidden="false" customHeight="true" outlineLevel="0" collapsed="false"/>
    <row r="316" customFormat="false" ht="17.25" hidden="false" customHeight="true" outlineLevel="0" collapsed="false"/>
    <row r="317" customFormat="false" ht="17.25" hidden="false" customHeight="true" outlineLevel="0" collapsed="false"/>
    <row r="318" customFormat="false" ht="17.25" hidden="false" customHeight="true" outlineLevel="0" collapsed="false"/>
    <row r="319" customFormat="false" ht="17.25" hidden="false" customHeight="true" outlineLevel="0" collapsed="false"/>
    <row r="320" customFormat="false" ht="17.25" hidden="false" customHeight="true" outlineLevel="0" collapsed="false"/>
    <row r="321" customFormat="false" ht="17.25" hidden="false" customHeight="true" outlineLevel="0" collapsed="false"/>
    <row r="322" customFormat="false" ht="17.25" hidden="false" customHeight="true" outlineLevel="0" collapsed="false"/>
    <row r="323" customFormat="false" ht="17.25" hidden="false" customHeight="true" outlineLevel="0" collapsed="false"/>
    <row r="324" customFormat="false" ht="17.25" hidden="false" customHeight="true" outlineLevel="0" collapsed="false"/>
    <row r="325" customFormat="false" ht="17.25" hidden="false" customHeight="true" outlineLevel="0" collapsed="false"/>
    <row r="326" customFormat="false" ht="17.25" hidden="false" customHeight="true" outlineLevel="0" collapsed="false"/>
    <row r="327" customFormat="false" ht="17.25" hidden="false" customHeight="true" outlineLevel="0" collapsed="false"/>
    <row r="328" customFormat="false" ht="17.25" hidden="false" customHeight="true" outlineLevel="0" collapsed="false"/>
    <row r="329" customFormat="false" ht="17.25" hidden="false" customHeight="true" outlineLevel="0" collapsed="false"/>
    <row r="330" customFormat="false" ht="17.25" hidden="false" customHeight="true" outlineLevel="0" collapsed="false"/>
    <row r="331" customFormat="false" ht="17.25" hidden="false" customHeight="true" outlineLevel="0" collapsed="false"/>
    <row r="332" customFormat="false" ht="17.25" hidden="false" customHeight="true" outlineLevel="0" collapsed="false"/>
    <row r="333" customFormat="false" ht="17.25" hidden="false" customHeight="true" outlineLevel="0" collapsed="false"/>
    <row r="334" customFormat="false" ht="17.25" hidden="false" customHeight="true" outlineLevel="0" collapsed="false"/>
    <row r="335" customFormat="false" ht="17.25" hidden="false" customHeight="true" outlineLevel="0" collapsed="false"/>
    <row r="336" customFormat="false" ht="17.25" hidden="false" customHeight="true" outlineLevel="0" collapsed="false"/>
    <row r="337" customFormat="false" ht="17.25" hidden="false" customHeight="true" outlineLevel="0" collapsed="false"/>
    <row r="338" customFormat="false" ht="17.25" hidden="false" customHeight="true" outlineLevel="0" collapsed="false"/>
    <row r="339" customFormat="false" ht="17.25" hidden="false" customHeight="true" outlineLevel="0" collapsed="false"/>
    <row r="340" customFormat="false" ht="17.25" hidden="false" customHeight="true" outlineLevel="0" collapsed="false"/>
    <row r="341" customFormat="false" ht="17.25" hidden="false" customHeight="true" outlineLevel="0" collapsed="false"/>
    <row r="342" customFormat="false" ht="17.25" hidden="false" customHeight="true" outlineLevel="0" collapsed="false"/>
    <row r="343" customFormat="false" ht="17.25" hidden="false" customHeight="true" outlineLevel="0" collapsed="false"/>
    <row r="344" customFormat="false" ht="17.25" hidden="false" customHeight="true" outlineLevel="0" collapsed="false"/>
    <row r="345" customFormat="false" ht="17.25" hidden="false" customHeight="true" outlineLevel="0" collapsed="false"/>
    <row r="346" customFormat="false" ht="17.25" hidden="false" customHeight="true" outlineLevel="0" collapsed="false"/>
    <row r="347" customFormat="false" ht="17.25" hidden="false" customHeight="true" outlineLevel="0" collapsed="false"/>
    <row r="348" customFormat="false" ht="17.25" hidden="false" customHeight="true" outlineLevel="0" collapsed="false"/>
    <row r="349" customFormat="false" ht="17.25" hidden="false" customHeight="true" outlineLevel="0" collapsed="false"/>
    <row r="350" customFormat="false" ht="17.25" hidden="false" customHeight="true" outlineLevel="0" collapsed="false"/>
    <row r="351" customFormat="false" ht="17.25" hidden="false" customHeight="true" outlineLevel="0" collapsed="false"/>
    <row r="352" customFormat="false" ht="17.25" hidden="false" customHeight="true" outlineLevel="0" collapsed="false"/>
    <row r="353" customFormat="false" ht="17.25" hidden="false" customHeight="true" outlineLevel="0" collapsed="false"/>
    <row r="354" customFormat="false" ht="17.25" hidden="false" customHeight="true" outlineLevel="0" collapsed="false"/>
    <row r="355" customFormat="false" ht="17.25" hidden="false" customHeight="true" outlineLevel="0" collapsed="false"/>
    <row r="356" customFormat="false" ht="17.25" hidden="false" customHeight="true" outlineLevel="0" collapsed="false"/>
    <row r="357" customFormat="false" ht="17.25" hidden="false" customHeight="true" outlineLevel="0" collapsed="false"/>
    <row r="358" customFormat="false" ht="17.25" hidden="false" customHeight="true" outlineLevel="0" collapsed="false"/>
    <row r="359" customFormat="false" ht="17.25" hidden="false" customHeight="true" outlineLevel="0" collapsed="false"/>
    <row r="360" customFormat="false" ht="17.25" hidden="false" customHeight="true" outlineLevel="0" collapsed="false"/>
    <row r="361" customFormat="false" ht="17.25" hidden="false" customHeight="true" outlineLevel="0" collapsed="false"/>
    <row r="362" customFormat="false" ht="17.25" hidden="false" customHeight="true" outlineLevel="0" collapsed="false"/>
    <row r="363" customFormat="false" ht="17.25" hidden="false" customHeight="true" outlineLevel="0" collapsed="false"/>
    <row r="364" customFormat="false" ht="17.25" hidden="false" customHeight="true" outlineLevel="0" collapsed="false"/>
    <row r="365" customFormat="false" ht="17.25" hidden="false" customHeight="true" outlineLevel="0" collapsed="false"/>
    <row r="366" customFormat="false" ht="17.25" hidden="false" customHeight="true" outlineLevel="0" collapsed="false"/>
    <row r="367" customFormat="false" ht="17.25" hidden="false" customHeight="true" outlineLevel="0" collapsed="false"/>
    <row r="368" customFormat="false" ht="17.25" hidden="false" customHeight="true" outlineLevel="0" collapsed="false"/>
    <row r="369" customFormat="false" ht="17.25" hidden="false" customHeight="true" outlineLevel="0" collapsed="false"/>
    <row r="370" customFormat="false" ht="17.25" hidden="false" customHeight="true" outlineLevel="0" collapsed="false"/>
    <row r="371" customFormat="false" ht="17.25" hidden="false" customHeight="true" outlineLevel="0" collapsed="false"/>
    <row r="372" customFormat="false" ht="17.25" hidden="false" customHeight="true" outlineLevel="0" collapsed="false"/>
    <row r="373" customFormat="false" ht="17.25" hidden="false" customHeight="true" outlineLevel="0" collapsed="false"/>
    <row r="374" customFormat="false" ht="17.25" hidden="false" customHeight="true" outlineLevel="0" collapsed="false"/>
    <row r="375" customFormat="false" ht="17.25" hidden="false" customHeight="true" outlineLevel="0" collapsed="false"/>
    <row r="376" customFormat="false" ht="17.25" hidden="false" customHeight="true" outlineLevel="0" collapsed="false"/>
    <row r="377" customFormat="false" ht="17.25" hidden="false" customHeight="true" outlineLevel="0" collapsed="false"/>
    <row r="378" customFormat="false" ht="17.25" hidden="false" customHeight="true" outlineLevel="0" collapsed="false"/>
    <row r="379" customFormat="false" ht="17.25" hidden="false" customHeight="true" outlineLevel="0" collapsed="false"/>
    <row r="380" customFormat="false" ht="17.25" hidden="false" customHeight="true" outlineLevel="0" collapsed="false"/>
    <row r="381" customFormat="false" ht="17.25" hidden="false" customHeight="true" outlineLevel="0" collapsed="false"/>
    <row r="382" customFormat="false" ht="17.25" hidden="false" customHeight="true" outlineLevel="0" collapsed="false"/>
    <row r="383" customFormat="false" ht="17.25" hidden="false" customHeight="true" outlineLevel="0" collapsed="false"/>
    <row r="384" customFormat="false" ht="17.25" hidden="false" customHeight="true" outlineLevel="0" collapsed="false"/>
    <row r="385" customFormat="false" ht="17.25" hidden="false" customHeight="true" outlineLevel="0" collapsed="false"/>
    <row r="386" customFormat="false" ht="17.25" hidden="false" customHeight="true" outlineLevel="0" collapsed="false"/>
    <row r="387" customFormat="false" ht="17.25" hidden="false" customHeight="true" outlineLevel="0" collapsed="false"/>
    <row r="388" customFormat="false" ht="17.25" hidden="false" customHeight="true" outlineLevel="0" collapsed="false"/>
    <row r="389" customFormat="false" ht="17.25" hidden="false" customHeight="true" outlineLevel="0" collapsed="false"/>
    <row r="390" customFormat="false" ht="17.25" hidden="false" customHeight="true" outlineLevel="0" collapsed="false"/>
    <row r="391" customFormat="false" ht="17.25" hidden="false" customHeight="true" outlineLevel="0" collapsed="false"/>
    <row r="392" customFormat="false" ht="17.25" hidden="false" customHeight="true" outlineLevel="0" collapsed="false"/>
    <row r="393" customFormat="false" ht="17.25" hidden="false" customHeight="true" outlineLevel="0" collapsed="false"/>
    <row r="394" customFormat="false" ht="17.25" hidden="false" customHeight="true" outlineLevel="0" collapsed="false"/>
    <row r="395" customFormat="false" ht="17.25" hidden="false" customHeight="true" outlineLevel="0" collapsed="false"/>
    <row r="396" customFormat="false" ht="17.25" hidden="false" customHeight="true" outlineLevel="0" collapsed="false"/>
    <row r="397" customFormat="false" ht="17.25" hidden="false" customHeight="true" outlineLevel="0" collapsed="false"/>
    <row r="398" customFormat="false" ht="17.25" hidden="false" customHeight="true" outlineLevel="0" collapsed="false"/>
    <row r="399" customFormat="false" ht="17.25" hidden="false" customHeight="true" outlineLevel="0" collapsed="false"/>
    <row r="400" customFormat="false" ht="17.25" hidden="false" customHeight="true" outlineLevel="0" collapsed="false"/>
    <row r="401" customFormat="false" ht="17.25" hidden="false" customHeight="true" outlineLevel="0" collapsed="false"/>
    <row r="402" customFormat="false" ht="17.25" hidden="false" customHeight="true" outlineLevel="0" collapsed="false"/>
    <row r="403" customFormat="false" ht="17.25" hidden="false" customHeight="true" outlineLevel="0" collapsed="false"/>
    <row r="404" customFormat="false" ht="17.25" hidden="false" customHeight="true" outlineLevel="0" collapsed="false"/>
    <row r="405" customFormat="false" ht="17.25" hidden="false" customHeight="true" outlineLevel="0" collapsed="false"/>
    <row r="406" customFormat="false" ht="17.25" hidden="false" customHeight="true" outlineLevel="0" collapsed="false"/>
    <row r="407" customFormat="false" ht="17.25" hidden="false" customHeight="true" outlineLevel="0" collapsed="false"/>
    <row r="408" customFormat="false" ht="17.25" hidden="false" customHeight="true" outlineLevel="0" collapsed="false"/>
    <row r="409" customFormat="false" ht="17.25" hidden="false" customHeight="true" outlineLevel="0" collapsed="false"/>
    <row r="410" customFormat="false" ht="17.25" hidden="false" customHeight="true" outlineLevel="0" collapsed="false"/>
    <row r="411" customFormat="false" ht="17.25" hidden="false" customHeight="true" outlineLevel="0" collapsed="false"/>
    <row r="412" customFormat="false" ht="17.25" hidden="false" customHeight="true" outlineLevel="0" collapsed="false"/>
    <row r="413" customFormat="false" ht="17.25" hidden="false" customHeight="true" outlineLevel="0" collapsed="false"/>
    <row r="414" customFormat="false" ht="17.25" hidden="false" customHeight="true" outlineLevel="0" collapsed="false"/>
    <row r="415" customFormat="false" ht="17.25" hidden="false" customHeight="true" outlineLevel="0" collapsed="false"/>
    <row r="416" customFormat="false" ht="17.25" hidden="false" customHeight="true" outlineLevel="0" collapsed="false"/>
    <row r="417" customFormat="false" ht="17.25" hidden="false" customHeight="true" outlineLevel="0" collapsed="false"/>
    <row r="418" customFormat="false" ht="17.25" hidden="false" customHeight="true" outlineLevel="0" collapsed="false"/>
    <row r="419" customFormat="false" ht="17.25" hidden="false" customHeight="true" outlineLevel="0" collapsed="false"/>
    <row r="420" customFormat="false" ht="17.25" hidden="false" customHeight="true" outlineLevel="0" collapsed="false"/>
    <row r="421" customFormat="false" ht="17.25" hidden="false" customHeight="true" outlineLevel="0" collapsed="false"/>
    <row r="422" customFormat="false" ht="17.25" hidden="false" customHeight="true" outlineLevel="0" collapsed="false"/>
    <row r="423" customFormat="false" ht="17.25" hidden="false" customHeight="true" outlineLevel="0" collapsed="false"/>
    <row r="424" customFormat="false" ht="17.25" hidden="false" customHeight="true" outlineLevel="0" collapsed="false"/>
    <row r="425" customFormat="false" ht="17.25" hidden="false" customHeight="true" outlineLevel="0" collapsed="false"/>
    <row r="426" customFormat="false" ht="17.25" hidden="false" customHeight="true" outlineLevel="0" collapsed="false"/>
    <row r="427" customFormat="false" ht="17.25" hidden="false" customHeight="true" outlineLevel="0" collapsed="false"/>
    <row r="428" customFormat="false" ht="17.25" hidden="false" customHeight="true" outlineLevel="0" collapsed="false"/>
    <row r="429" customFormat="false" ht="17.25" hidden="false" customHeight="true" outlineLevel="0" collapsed="false"/>
    <row r="430" customFormat="false" ht="17.25" hidden="false" customHeight="true" outlineLevel="0" collapsed="false"/>
    <row r="431" customFormat="false" ht="17.25" hidden="false" customHeight="true" outlineLevel="0" collapsed="false"/>
    <row r="432" customFormat="false" ht="17.25" hidden="false" customHeight="true" outlineLevel="0" collapsed="false"/>
    <row r="433" customFormat="false" ht="17.25" hidden="false" customHeight="true" outlineLevel="0" collapsed="false"/>
    <row r="434" customFormat="false" ht="17.25" hidden="false" customHeight="true" outlineLevel="0" collapsed="false"/>
    <row r="435" customFormat="false" ht="17.25" hidden="false" customHeight="true" outlineLevel="0" collapsed="false"/>
    <row r="436" customFormat="false" ht="17.25" hidden="false" customHeight="true" outlineLevel="0" collapsed="false"/>
    <row r="437" customFormat="false" ht="17.25" hidden="false" customHeight="true" outlineLevel="0" collapsed="false"/>
    <row r="438" customFormat="false" ht="17.25" hidden="false" customHeight="true" outlineLevel="0" collapsed="false"/>
    <row r="439" customFormat="false" ht="17.25" hidden="false" customHeight="true" outlineLevel="0" collapsed="false"/>
    <row r="440" customFormat="false" ht="17.25" hidden="false" customHeight="true" outlineLevel="0" collapsed="false"/>
    <row r="441" customFormat="false" ht="17.25" hidden="false" customHeight="true" outlineLevel="0" collapsed="false"/>
    <row r="442" customFormat="false" ht="17.25" hidden="false" customHeight="true" outlineLevel="0" collapsed="false"/>
    <row r="443" customFormat="false" ht="17.25" hidden="false" customHeight="true" outlineLevel="0" collapsed="false"/>
    <row r="444" customFormat="false" ht="17.25" hidden="false" customHeight="true" outlineLevel="0" collapsed="false"/>
    <row r="445" customFormat="false" ht="17.25" hidden="false" customHeight="true" outlineLevel="0" collapsed="false"/>
    <row r="446" customFormat="false" ht="17.25" hidden="false" customHeight="true" outlineLevel="0" collapsed="false"/>
    <row r="447" customFormat="false" ht="17.25" hidden="false" customHeight="true" outlineLevel="0" collapsed="false"/>
    <row r="448" customFormat="false" ht="17.25" hidden="false" customHeight="true" outlineLevel="0" collapsed="false"/>
    <row r="449" customFormat="false" ht="17.25" hidden="false" customHeight="true" outlineLevel="0" collapsed="false"/>
    <row r="450" customFormat="false" ht="17.25" hidden="false" customHeight="true" outlineLevel="0" collapsed="false"/>
    <row r="451" customFormat="false" ht="17.25" hidden="false" customHeight="true" outlineLevel="0" collapsed="false"/>
    <row r="452" customFormat="false" ht="17.25" hidden="false" customHeight="true" outlineLevel="0" collapsed="false"/>
    <row r="453" customFormat="false" ht="17.25" hidden="false" customHeight="true" outlineLevel="0" collapsed="false"/>
    <row r="454" customFormat="false" ht="17.25" hidden="false" customHeight="true" outlineLevel="0" collapsed="false"/>
    <row r="455" customFormat="false" ht="17.25" hidden="false" customHeight="true" outlineLevel="0" collapsed="false"/>
    <row r="456" customFormat="false" ht="17.25" hidden="false" customHeight="true" outlineLevel="0" collapsed="false"/>
    <row r="457" customFormat="false" ht="17.25" hidden="false" customHeight="true" outlineLevel="0" collapsed="false"/>
    <row r="458" customFormat="false" ht="17.25" hidden="false" customHeight="true" outlineLevel="0" collapsed="false"/>
    <row r="459" customFormat="false" ht="17.25" hidden="false" customHeight="true" outlineLevel="0" collapsed="false"/>
    <row r="460" customFormat="false" ht="17.25" hidden="false" customHeight="true" outlineLevel="0" collapsed="false"/>
    <row r="461" customFormat="false" ht="17.25" hidden="false" customHeight="true" outlineLevel="0" collapsed="false"/>
    <row r="462" customFormat="false" ht="17.25" hidden="false" customHeight="true" outlineLevel="0" collapsed="false"/>
    <row r="463" customFormat="false" ht="17.25" hidden="false" customHeight="true" outlineLevel="0" collapsed="false"/>
    <row r="464" customFormat="false" ht="17.25" hidden="false" customHeight="true" outlineLevel="0" collapsed="false"/>
    <row r="465" customFormat="false" ht="17.25" hidden="false" customHeight="true" outlineLevel="0" collapsed="false"/>
    <row r="466" customFormat="false" ht="17.25" hidden="false" customHeight="true" outlineLevel="0" collapsed="false"/>
    <row r="467" customFormat="false" ht="17.25" hidden="false" customHeight="true" outlineLevel="0" collapsed="false"/>
    <row r="468" customFormat="false" ht="17.25" hidden="false" customHeight="true" outlineLevel="0" collapsed="false"/>
    <row r="469" customFormat="false" ht="17.25" hidden="false" customHeight="true" outlineLevel="0" collapsed="false"/>
    <row r="470" customFormat="false" ht="17.25" hidden="false" customHeight="true" outlineLevel="0" collapsed="false"/>
    <row r="471" customFormat="false" ht="17.25" hidden="false" customHeight="true" outlineLevel="0" collapsed="false"/>
    <row r="472" customFormat="false" ht="17.25" hidden="false" customHeight="true" outlineLevel="0" collapsed="false"/>
    <row r="473" customFormat="false" ht="17.25" hidden="false" customHeight="true" outlineLevel="0" collapsed="false"/>
    <row r="474" customFormat="false" ht="17.25" hidden="false" customHeight="true" outlineLevel="0" collapsed="false"/>
    <row r="475" customFormat="false" ht="17.25" hidden="false" customHeight="true" outlineLevel="0" collapsed="false"/>
    <row r="476" customFormat="false" ht="17.25" hidden="false" customHeight="true" outlineLevel="0" collapsed="false"/>
    <row r="477" customFormat="false" ht="17.25" hidden="false" customHeight="true" outlineLevel="0" collapsed="false"/>
    <row r="478" customFormat="false" ht="17.25" hidden="false" customHeight="true" outlineLevel="0" collapsed="false"/>
    <row r="479" customFormat="false" ht="17.25" hidden="false" customHeight="true" outlineLevel="0" collapsed="false"/>
    <row r="480" customFormat="false" ht="17.25" hidden="false" customHeight="true" outlineLevel="0" collapsed="false"/>
    <row r="481" customFormat="false" ht="17.25" hidden="false" customHeight="true" outlineLevel="0" collapsed="false"/>
    <row r="482" customFormat="false" ht="17.25" hidden="false" customHeight="true" outlineLevel="0" collapsed="false"/>
    <row r="483" customFormat="false" ht="17.25" hidden="false" customHeight="true" outlineLevel="0" collapsed="false"/>
    <row r="484" customFormat="false" ht="17.25" hidden="false" customHeight="true" outlineLevel="0" collapsed="false"/>
    <row r="485" customFormat="false" ht="17.25" hidden="false" customHeight="true" outlineLevel="0" collapsed="false"/>
    <row r="486" customFormat="false" ht="17.25" hidden="false" customHeight="true" outlineLevel="0" collapsed="false"/>
    <row r="487" customFormat="false" ht="17.25" hidden="false" customHeight="true" outlineLevel="0" collapsed="false"/>
    <row r="488" customFormat="false" ht="17.25" hidden="false" customHeight="true" outlineLevel="0" collapsed="false"/>
    <row r="489" customFormat="false" ht="17.25" hidden="false" customHeight="true" outlineLevel="0" collapsed="false"/>
    <row r="490" customFormat="false" ht="17.25" hidden="false" customHeight="true" outlineLevel="0" collapsed="false"/>
    <row r="491" customFormat="false" ht="17.25" hidden="false" customHeight="true" outlineLevel="0" collapsed="false"/>
    <row r="492" customFormat="false" ht="17.25" hidden="false" customHeight="true" outlineLevel="0" collapsed="false"/>
    <row r="493" customFormat="false" ht="17.25" hidden="false" customHeight="true" outlineLevel="0" collapsed="false"/>
    <row r="494" customFormat="false" ht="17.25" hidden="false" customHeight="true" outlineLevel="0" collapsed="false"/>
    <row r="495" customFormat="false" ht="17.25" hidden="false" customHeight="true" outlineLevel="0" collapsed="false"/>
    <row r="496" customFormat="false" ht="17.25" hidden="false" customHeight="true" outlineLevel="0" collapsed="false"/>
    <row r="497" customFormat="false" ht="17.25" hidden="false" customHeight="true" outlineLevel="0" collapsed="false"/>
    <row r="498" customFormat="false" ht="17.25" hidden="false" customHeight="true" outlineLevel="0" collapsed="false"/>
    <row r="499" customFormat="false" ht="17.25" hidden="false" customHeight="true" outlineLevel="0" collapsed="false"/>
    <row r="500" customFormat="false" ht="17.25" hidden="false" customHeight="true" outlineLevel="0" collapsed="false"/>
    <row r="501" customFormat="false" ht="17.25" hidden="false" customHeight="true" outlineLevel="0" collapsed="false"/>
    <row r="502" customFormat="false" ht="17.25" hidden="false" customHeight="true" outlineLevel="0" collapsed="false"/>
    <row r="503" customFormat="false" ht="17.25" hidden="false" customHeight="true" outlineLevel="0" collapsed="false"/>
    <row r="504" customFormat="false" ht="17.25" hidden="false" customHeight="true" outlineLevel="0" collapsed="false"/>
    <row r="505" customFormat="false" ht="17.25" hidden="false" customHeight="true" outlineLevel="0" collapsed="false"/>
    <row r="506" customFormat="false" ht="17.25" hidden="false" customHeight="true" outlineLevel="0" collapsed="false"/>
    <row r="507" customFormat="false" ht="17.25" hidden="false" customHeight="true" outlineLevel="0" collapsed="false"/>
    <row r="508" customFormat="false" ht="17.25" hidden="false" customHeight="true" outlineLevel="0" collapsed="false"/>
    <row r="509" customFormat="false" ht="17.25" hidden="false" customHeight="true" outlineLevel="0" collapsed="false"/>
    <row r="510" customFormat="false" ht="17.25" hidden="false" customHeight="true" outlineLevel="0" collapsed="false"/>
    <row r="511" customFormat="false" ht="17.25" hidden="false" customHeight="true" outlineLevel="0" collapsed="false"/>
    <row r="512" customFormat="false" ht="17.25" hidden="false" customHeight="true" outlineLevel="0" collapsed="false"/>
    <row r="513" customFormat="false" ht="17.25" hidden="false" customHeight="true" outlineLevel="0" collapsed="false"/>
    <row r="514" customFormat="false" ht="17.25" hidden="false" customHeight="true" outlineLevel="0" collapsed="false"/>
    <row r="515" customFormat="false" ht="17.25" hidden="false" customHeight="true" outlineLevel="0" collapsed="false"/>
    <row r="516" customFormat="false" ht="17.25" hidden="false" customHeight="true" outlineLevel="0" collapsed="false"/>
    <row r="517" customFormat="false" ht="17.25" hidden="false" customHeight="true" outlineLevel="0" collapsed="false"/>
    <row r="518" customFormat="false" ht="17.25" hidden="false" customHeight="true" outlineLevel="0" collapsed="false"/>
    <row r="519" customFormat="false" ht="17.25" hidden="false" customHeight="true" outlineLevel="0" collapsed="false"/>
    <row r="520" customFormat="false" ht="17.25" hidden="false" customHeight="true" outlineLevel="0" collapsed="false"/>
    <row r="521" customFormat="false" ht="17.25" hidden="false" customHeight="true" outlineLevel="0" collapsed="false"/>
    <row r="522" customFormat="false" ht="17.25" hidden="false" customHeight="true" outlineLevel="0" collapsed="false"/>
    <row r="523" customFormat="false" ht="17.25" hidden="false" customHeight="true" outlineLevel="0" collapsed="false"/>
    <row r="524" customFormat="false" ht="17.25" hidden="false" customHeight="true" outlineLevel="0" collapsed="false"/>
    <row r="525" customFormat="false" ht="17.25" hidden="false" customHeight="true" outlineLevel="0" collapsed="false"/>
    <row r="526" customFormat="false" ht="17.25" hidden="false" customHeight="true" outlineLevel="0" collapsed="false"/>
    <row r="527" customFormat="false" ht="17.25" hidden="false" customHeight="true" outlineLevel="0" collapsed="false"/>
    <row r="528" customFormat="false" ht="17.25" hidden="false" customHeight="true" outlineLevel="0" collapsed="false"/>
    <row r="529" customFormat="false" ht="17.25" hidden="false" customHeight="true" outlineLevel="0" collapsed="false"/>
    <row r="530" customFormat="false" ht="17.25" hidden="false" customHeight="true" outlineLevel="0" collapsed="false"/>
    <row r="531" customFormat="false" ht="17.25" hidden="false" customHeight="true" outlineLevel="0" collapsed="false"/>
    <row r="532" customFormat="false" ht="17.25" hidden="false" customHeight="true" outlineLevel="0" collapsed="false"/>
    <row r="533" customFormat="false" ht="17.25" hidden="false" customHeight="true" outlineLevel="0" collapsed="false"/>
    <row r="534" customFormat="false" ht="17.25" hidden="false" customHeight="true" outlineLevel="0" collapsed="false"/>
    <row r="535" customFormat="false" ht="17.25" hidden="false" customHeight="true" outlineLevel="0" collapsed="false"/>
    <row r="536" customFormat="false" ht="17.25" hidden="false" customHeight="true" outlineLevel="0" collapsed="false"/>
    <row r="537" customFormat="false" ht="17.25" hidden="false" customHeight="true" outlineLevel="0" collapsed="false"/>
    <row r="538" customFormat="false" ht="17.25" hidden="false" customHeight="true" outlineLevel="0" collapsed="false"/>
    <row r="539" customFormat="false" ht="17.25" hidden="false" customHeight="true" outlineLevel="0" collapsed="false"/>
    <row r="540" customFormat="false" ht="17.25" hidden="false" customHeight="true" outlineLevel="0" collapsed="false"/>
    <row r="541" customFormat="false" ht="17.25" hidden="false" customHeight="true" outlineLevel="0" collapsed="false"/>
    <row r="542" customFormat="false" ht="17.25" hidden="false" customHeight="true" outlineLevel="0" collapsed="false"/>
    <row r="543" customFormat="false" ht="17.25" hidden="false" customHeight="true" outlineLevel="0" collapsed="false"/>
    <row r="544" customFormat="false" ht="17.25" hidden="false" customHeight="true" outlineLevel="0" collapsed="false"/>
    <row r="545" customFormat="false" ht="17.25" hidden="false" customHeight="true" outlineLevel="0" collapsed="false"/>
    <row r="546" customFormat="false" ht="17.25" hidden="false" customHeight="true" outlineLevel="0" collapsed="false"/>
    <row r="547" customFormat="false" ht="17.25" hidden="false" customHeight="true" outlineLevel="0" collapsed="false"/>
    <row r="548" customFormat="false" ht="17.25" hidden="false" customHeight="true" outlineLevel="0" collapsed="false"/>
    <row r="549" customFormat="false" ht="17.25" hidden="false" customHeight="true" outlineLevel="0" collapsed="false"/>
    <row r="550" customFormat="false" ht="17.25" hidden="false" customHeight="true" outlineLevel="0" collapsed="false"/>
    <row r="551" customFormat="false" ht="17.25" hidden="false" customHeight="true" outlineLevel="0" collapsed="false"/>
    <row r="552" customFormat="false" ht="17.25" hidden="false" customHeight="true" outlineLevel="0" collapsed="false"/>
    <row r="553" customFormat="false" ht="17.25" hidden="false" customHeight="true" outlineLevel="0" collapsed="false"/>
    <row r="554" customFormat="false" ht="17.25" hidden="false" customHeight="true" outlineLevel="0" collapsed="false"/>
    <row r="555" customFormat="false" ht="17.25" hidden="false" customHeight="true" outlineLevel="0" collapsed="false"/>
    <row r="556" customFormat="false" ht="17.25" hidden="false" customHeight="true" outlineLevel="0" collapsed="false"/>
    <row r="557" customFormat="false" ht="17.25" hidden="false" customHeight="true" outlineLevel="0" collapsed="false"/>
    <row r="558" customFormat="false" ht="17.25" hidden="false" customHeight="true" outlineLevel="0" collapsed="false"/>
    <row r="559" customFormat="false" ht="17.25" hidden="false" customHeight="true" outlineLevel="0" collapsed="false"/>
    <row r="560" customFormat="false" ht="17.25" hidden="false" customHeight="true" outlineLevel="0" collapsed="false"/>
    <row r="561" customFormat="false" ht="17.25" hidden="false" customHeight="true" outlineLevel="0" collapsed="false"/>
    <row r="562" customFormat="false" ht="17.25" hidden="false" customHeight="true" outlineLevel="0" collapsed="false"/>
    <row r="563" customFormat="false" ht="17.25" hidden="false" customHeight="true" outlineLevel="0" collapsed="false"/>
    <row r="564" customFormat="false" ht="17.25" hidden="false" customHeight="true" outlineLevel="0" collapsed="false"/>
    <row r="565" customFormat="false" ht="17.25" hidden="false" customHeight="true" outlineLevel="0" collapsed="false"/>
    <row r="566" customFormat="false" ht="17.25" hidden="false" customHeight="true" outlineLevel="0" collapsed="false"/>
    <row r="567" customFormat="false" ht="17.25" hidden="false" customHeight="true" outlineLevel="0" collapsed="false"/>
    <row r="568" customFormat="false" ht="17.25" hidden="false" customHeight="true" outlineLevel="0" collapsed="false"/>
    <row r="569" customFormat="false" ht="17.25" hidden="false" customHeight="true" outlineLevel="0" collapsed="false"/>
    <row r="570" customFormat="false" ht="17.25" hidden="false" customHeight="true" outlineLevel="0" collapsed="false"/>
    <row r="571" customFormat="false" ht="17.25" hidden="false" customHeight="true" outlineLevel="0" collapsed="false"/>
    <row r="572" customFormat="false" ht="17.25" hidden="false" customHeight="true" outlineLevel="0" collapsed="false"/>
    <row r="573" customFormat="false" ht="17.25" hidden="false" customHeight="true" outlineLevel="0" collapsed="false"/>
    <row r="574" customFormat="false" ht="17.25" hidden="false" customHeight="true" outlineLevel="0" collapsed="false"/>
    <row r="575" customFormat="false" ht="17.25" hidden="false" customHeight="true" outlineLevel="0" collapsed="false"/>
    <row r="576" customFormat="false" ht="17.25" hidden="false" customHeight="true" outlineLevel="0" collapsed="false"/>
    <row r="577" customFormat="false" ht="17.25" hidden="false" customHeight="true" outlineLevel="0" collapsed="false"/>
    <row r="578" customFormat="false" ht="17.25" hidden="false" customHeight="true" outlineLevel="0" collapsed="false"/>
    <row r="579" customFormat="false" ht="17.25" hidden="false" customHeight="true" outlineLevel="0" collapsed="false"/>
    <row r="580" customFormat="false" ht="17.25" hidden="false" customHeight="true" outlineLevel="0" collapsed="false"/>
    <row r="581" customFormat="false" ht="17.25" hidden="false" customHeight="true" outlineLevel="0" collapsed="false"/>
    <row r="582" customFormat="false" ht="17.25" hidden="false" customHeight="true" outlineLevel="0" collapsed="false"/>
    <row r="583" customFormat="false" ht="17.25" hidden="false" customHeight="true" outlineLevel="0" collapsed="false"/>
    <row r="584" customFormat="false" ht="17.25" hidden="false" customHeight="true" outlineLevel="0" collapsed="false"/>
    <row r="585" customFormat="false" ht="17.25" hidden="false" customHeight="true" outlineLevel="0" collapsed="false"/>
    <row r="586" customFormat="false" ht="17.25" hidden="false" customHeight="true" outlineLevel="0" collapsed="false"/>
    <row r="587" customFormat="false" ht="17.25" hidden="false" customHeight="true" outlineLevel="0" collapsed="false"/>
    <row r="588" customFormat="false" ht="17.25" hidden="false" customHeight="true" outlineLevel="0" collapsed="false"/>
    <row r="589" customFormat="false" ht="17.25" hidden="false" customHeight="true" outlineLevel="0" collapsed="false"/>
    <row r="590" customFormat="false" ht="17.25" hidden="false" customHeight="true" outlineLevel="0" collapsed="false"/>
    <row r="591" customFormat="false" ht="17.25" hidden="false" customHeight="true" outlineLevel="0" collapsed="false"/>
    <row r="592" customFormat="false" ht="17.25" hidden="false" customHeight="true" outlineLevel="0" collapsed="false"/>
    <row r="593" customFormat="false" ht="17.25" hidden="false" customHeight="true" outlineLevel="0" collapsed="false"/>
    <row r="594" customFormat="false" ht="17.25" hidden="false" customHeight="true" outlineLevel="0" collapsed="false"/>
    <row r="595" customFormat="false" ht="17.25" hidden="false" customHeight="true" outlineLevel="0" collapsed="false"/>
    <row r="596" customFormat="false" ht="17.25" hidden="false" customHeight="true" outlineLevel="0" collapsed="false"/>
    <row r="597" customFormat="false" ht="17.25" hidden="false" customHeight="true" outlineLevel="0" collapsed="false"/>
    <row r="598" customFormat="false" ht="17.25" hidden="false" customHeight="true" outlineLevel="0" collapsed="false"/>
    <row r="599" customFormat="false" ht="17.25" hidden="false" customHeight="true" outlineLevel="0" collapsed="false"/>
    <row r="600" customFormat="false" ht="17.25" hidden="false" customHeight="true" outlineLevel="0" collapsed="false"/>
    <row r="601" customFormat="false" ht="17.25" hidden="false" customHeight="true" outlineLevel="0" collapsed="false"/>
    <row r="602" customFormat="false" ht="17.25" hidden="false" customHeight="true" outlineLevel="0" collapsed="false"/>
    <row r="603" customFormat="false" ht="17.25" hidden="false" customHeight="true" outlineLevel="0" collapsed="false"/>
    <row r="604" customFormat="false" ht="17.25" hidden="false" customHeight="true" outlineLevel="0" collapsed="false"/>
    <row r="605" customFormat="false" ht="17.25" hidden="false" customHeight="true" outlineLevel="0" collapsed="false"/>
    <row r="606" customFormat="false" ht="17.25" hidden="false" customHeight="true" outlineLevel="0" collapsed="false"/>
    <row r="607" customFormat="false" ht="17.25" hidden="false" customHeight="true" outlineLevel="0" collapsed="false"/>
    <row r="608" customFormat="false" ht="17.25" hidden="false" customHeight="true" outlineLevel="0" collapsed="false"/>
    <row r="609" customFormat="false" ht="17.25" hidden="false" customHeight="true" outlineLevel="0" collapsed="false"/>
    <row r="610" customFormat="false" ht="17.25" hidden="false" customHeight="true" outlineLevel="0" collapsed="false"/>
    <row r="611" customFormat="false" ht="17.25" hidden="false" customHeight="true" outlineLevel="0" collapsed="false"/>
    <row r="612" customFormat="false" ht="17.25" hidden="false" customHeight="true" outlineLevel="0" collapsed="false"/>
    <row r="613" customFormat="false" ht="17.25" hidden="false" customHeight="true" outlineLevel="0" collapsed="false"/>
    <row r="614" customFormat="false" ht="17.25" hidden="false" customHeight="true" outlineLevel="0" collapsed="false"/>
    <row r="615" customFormat="false" ht="17.25" hidden="false" customHeight="true" outlineLevel="0" collapsed="false"/>
    <row r="616" customFormat="false" ht="17.25" hidden="false" customHeight="true" outlineLevel="0" collapsed="false"/>
    <row r="617" customFormat="false" ht="17.25" hidden="false" customHeight="true" outlineLevel="0" collapsed="false"/>
    <row r="618" customFormat="false" ht="17.25" hidden="false" customHeight="true" outlineLevel="0" collapsed="false"/>
    <row r="619" customFormat="false" ht="17.25" hidden="false" customHeight="true" outlineLevel="0" collapsed="false"/>
    <row r="620" customFormat="false" ht="17.25" hidden="false" customHeight="true" outlineLevel="0" collapsed="false"/>
    <row r="621" customFormat="false" ht="17.25" hidden="false" customHeight="true" outlineLevel="0" collapsed="false"/>
    <row r="622" customFormat="false" ht="17.25" hidden="false" customHeight="true" outlineLevel="0" collapsed="false"/>
    <row r="623" customFormat="false" ht="17.25" hidden="false" customHeight="true" outlineLevel="0" collapsed="false"/>
    <row r="624" customFormat="false" ht="17.25" hidden="false" customHeight="true" outlineLevel="0" collapsed="false"/>
    <row r="625" customFormat="false" ht="17.25" hidden="false" customHeight="true" outlineLevel="0" collapsed="false"/>
    <row r="626" customFormat="false" ht="17.25" hidden="false" customHeight="true" outlineLevel="0" collapsed="false"/>
    <row r="627" customFormat="false" ht="17.25" hidden="false" customHeight="true" outlineLevel="0" collapsed="false"/>
    <row r="628" customFormat="false" ht="17.25" hidden="false" customHeight="true" outlineLevel="0" collapsed="false"/>
    <row r="629" customFormat="false" ht="17.25" hidden="false" customHeight="true" outlineLevel="0" collapsed="false"/>
    <row r="630" customFormat="false" ht="17.25" hidden="false" customHeight="true" outlineLevel="0" collapsed="false"/>
    <row r="631" customFormat="false" ht="17.25" hidden="false" customHeight="true" outlineLevel="0" collapsed="false"/>
    <row r="632" customFormat="false" ht="17.25" hidden="false" customHeight="true" outlineLevel="0" collapsed="false"/>
    <row r="633" customFormat="false" ht="17.25" hidden="false" customHeight="true" outlineLevel="0" collapsed="false"/>
    <row r="634" customFormat="false" ht="17.25" hidden="false" customHeight="true" outlineLevel="0" collapsed="false"/>
    <row r="635" customFormat="false" ht="17.25" hidden="false" customHeight="true" outlineLevel="0" collapsed="false"/>
    <row r="636" customFormat="false" ht="17.25" hidden="false" customHeight="true" outlineLevel="0" collapsed="false"/>
    <row r="637" customFormat="false" ht="17.25" hidden="false" customHeight="true" outlineLevel="0" collapsed="false"/>
    <row r="638" customFormat="false" ht="17.25" hidden="false" customHeight="true" outlineLevel="0" collapsed="false"/>
    <row r="639" customFormat="false" ht="17.25" hidden="false" customHeight="true" outlineLevel="0" collapsed="false"/>
    <row r="640" customFormat="false" ht="17.25" hidden="false" customHeight="true" outlineLevel="0" collapsed="false"/>
    <row r="641" customFormat="false" ht="17.25" hidden="false" customHeight="true" outlineLevel="0" collapsed="false"/>
    <row r="642" customFormat="false" ht="17.25" hidden="false" customHeight="true" outlineLevel="0" collapsed="false"/>
    <row r="643" customFormat="false" ht="17.25" hidden="false" customHeight="true" outlineLevel="0" collapsed="false"/>
    <row r="644" customFormat="false" ht="17.25" hidden="false" customHeight="true" outlineLevel="0" collapsed="false"/>
    <row r="645" customFormat="false" ht="17.25" hidden="false" customHeight="true" outlineLevel="0" collapsed="false"/>
    <row r="646" customFormat="false" ht="17.25" hidden="false" customHeight="true" outlineLevel="0" collapsed="false"/>
    <row r="647" customFormat="false" ht="17.25" hidden="false" customHeight="true" outlineLevel="0" collapsed="false"/>
    <row r="648" customFormat="false" ht="17.25" hidden="false" customHeight="true" outlineLevel="0" collapsed="false"/>
    <row r="649" customFormat="false" ht="17.25" hidden="false" customHeight="true" outlineLevel="0" collapsed="false"/>
    <row r="650" customFormat="false" ht="17.25" hidden="false" customHeight="true" outlineLevel="0" collapsed="false"/>
    <row r="651" customFormat="false" ht="17.25" hidden="false" customHeight="true" outlineLevel="0" collapsed="false"/>
    <row r="652" customFormat="false" ht="17.25" hidden="false" customHeight="true" outlineLevel="0" collapsed="false"/>
    <row r="653" customFormat="false" ht="17.25" hidden="false" customHeight="true" outlineLevel="0" collapsed="false"/>
    <row r="654" customFormat="false" ht="17.25" hidden="false" customHeight="true" outlineLevel="0" collapsed="false"/>
    <row r="655" customFormat="false" ht="17.25" hidden="false" customHeight="true" outlineLevel="0" collapsed="false"/>
    <row r="656" customFormat="false" ht="17.25" hidden="false" customHeight="true" outlineLevel="0" collapsed="false"/>
    <row r="657" customFormat="false" ht="17.25" hidden="false" customHeight="true" outlineLevel="0" collapsed="false"/>
    <row r="658" customFormat="false" ht="17.25" hidden="false" customHeight="true" outlineLevel="0" collapsed="false"/>
    <row r="659" customFormat="false" ht="17.25" hidden="false" customHeight="true" outlineLevel="0" collapsed="false"/>
    <row r="660" customFormat="false" ht="17.25" hidden="false" customHeight="true" outlineLevel="0" collapsed="false"/>
    <row r="661" customFormat="false" ht="17.25" hidden="false" customHeight="true" outlineLevel="0" collapsed="false"/>
    <row r="662" customFormat="false" ht="17.25" hidden="false" customHeight="true" outlineLevel="0" collapsed="false"/>
    <row r="663" customFormat="false" ht="17.25" hidden="false" customHeight="true" outlineLevel="0" collapsed="false"/>
    <row r="664" customFormat="false" ht="17.25" hidden="false" customHeight="true" outlineLevel="0" collapsed="false"/>
    <row r="665" customFormat="false" ht="17.25" hidden="false" customHeight="true" outlineLevel="0" collapsed="false"/>
    <row r="666" customFormat="false" ht="17.25" hidden="false" customHeight="true" outlineLevel="0" collapsed="false"/>
    <row r="667" customFormat="false" ht="17.25" hidden="false" customHeight="true" outlineLevel="0" collapsed="false"/>
    <row r="668" customFormat="false" ht="17.25" hidden="false" customHeight="true" outlineLevel="0" collapsed="false"/>
    <row r="669" customFormat="false" ht="17.25" hidden="false" customHeight="true" outlineLevel="0" collapsed="false"/>
    <row r="670" customFormat="false" ht="17.25" hidden="false" customHeight="true" outlineLevel="0" collapsed="false"/>
    <row r="671" customFormat="false" ht="17.25" hidden="false" customHeight="true" outlineLevel="0" collapsed="false"/>
    <row r="672" customFormat="false" ht="17.25" hidden="false" customHeight="true" outlineLevel="0" collapsed="false"/>
    <row r="673" customFormat="false" ht="17.25" hidden="false" customHeight="true" outlineLevel="0" collapsed="false"/>
    <row r="674" customFormat="false" ht="17.25" hidden="false" customHeight="true" outlineLevel="0" collapsed="false"/>
    <row r="675" customFormat="false" ht="17.25" hidden="false" customHeight="true" outlineLevel="0" collapsed="false"/>
    <row r="676" customFormat="false" ht="17.25" hidden="false" customHeight="true" outlineLevel="0" collapsed="false"/>
    <row r="677" customFormat="false" ht="17.25" hidden="false" customHeight="true" outlineLevel="0" collapsed="false"/>
    <row r="678" customFormat="false" ht="17.25" hidden="false" customHeight="true" outlineLevel="0" collapsed="false"/>
    <row r="679" customFormat="false" ht="17.25" hidden="false" customHeight="true" outlineLevel="0" collapsed="false"/>
    <row r="680" customFormat="false" ht="17.25" hidden="false" customHeight="true" outlineLevel="0" collapsed="false"/>
    <row r="681" customFormat="false" ht="17.25" hidden="false" customHeight="true" outlineLevel="0" collapsed="false"/>
    <row r="682" customFormat="false" ht="17.25" hidden="false" customHeight="true" outlineLevel="0" collapsed="false"/>
    <row r="683" customFormat="false" ht="17.25" hidden="false" customHeight="true" outlineLevel="0" collapsed="false"/>
    <row r="684" customFormat="false" ht="17.25" hidden="false" customHeight="true" outlineLevel="0" collapsed="false"/>
    <row r="685" customFormat="false" ht="17.25" hidden="false" customHeight="true" outlineLevel="0" collapsed="false"/>
    <row r="686" customFormat="false" ht="17.25" hidden="false" customHeight="true" outlineLevel="0" collapsed="false"/>
    <row r="687" customFormat="false" ht="17.25" hidden="false" customHeight="true" outlineLevel="0" collapsed="false"/>
    <row r="688" customFormat="false" ht="17.25" hidden="false" customHeight="true" outlineLevel="0" collapsed="false"/>
    <row r="689" customFormat="false" ht="17.25" hidden="false" customHeight="true" outlineLevel="0" collapsed="false"/>
    <row r="690" customFormat="false" ht="17.25" hidden="false" customHeight="true" outlineLevel="0" collapsed="false"/>
    <row r="691" customFormat="false" ht="17.25" hidden="false" customHeight="true" outlineLevel="0" collapsed="false"/>
    <row r="692" customFormat="false" ht="17.25" hidden="false" customHeight="true" outlineLevel="0" collapsed="false"/>
    <row r="693" customFormat="false" ht="17.25" hidden="false" customHeight="true" outlineLevel="0" collapsed="false"/>
    <row r="694" customFormat="false" ht="17.25" hidden="false" customHeight="true" outlineLevel="0" collapsed="false"/>
    <row r="695" customFormat="false" ht="17.25" hidden="false" customHeight="true" outlineLevel="0" collapsed="false"/>
    <row r="696" customFormat="false" ht="17.25" hidden="false" customHeight="true" outlineLevel="0" collapsed="false"/>
    <row r="697" customFormat="false" ht="17.25" hidden="false" customHeight="true" outlineLevel="0" collapsed="false"/>
    <row r="698" customFormat="false" ht="17.25" hidden="false" customHeight="true" outlineLevel="0" collapsed="false"/>
    <row r="699" customFormat="false" ht="17.25" hidden="false" customHeight="true" outlineLevel="0" collapsed="false"/>
    <row r="700" customFormat="false" ht="17.25" hidden="false" customHeight="true" outlineLevel="0" collapsed="false"/>
    <row r="701" customFormat="false" ht="17.25" hidden="false" customHeight="true" outlineLevel="0" collapsed="false"/>
    <row r="702" customFormat="false" ht="17.25" hidden="false" customHeight="true" outlineLevel="0" collapsed="false"/>
    <row r="703" customFormat="false" ht="17.25" hidden="false" customHeight="true" outlineLevel="0" collapsed="false"/>
    <row r="704" customFormat="false" ht="17.25" hidden="false" customHeight="true" outlineLevel="0" collapsed="false"/>
    <row r="705" customFormat="false" ht="17.25" hidden="false" customHeight="true" outlineLevel="0" collapsed="false"/>
    <row r="706" customFormat="false" ht="17.25" hidden="false" customHeight="true" outlineLevel="0" collapsed="false"/>
    <row r="707" customFormat="false" ht="17.25" hidden="false" customHeight="true" outlineLevel="0" collapsed="false"/>
    <row r="708" customFormat="false" ht="17.25" hidden="false" customHeight="true" outlineLevel="0" collapsed="false"/>
    <row r="709" customFormat="false" ht="17.25" hidden="false" customHeight="true" outlineLevel="0" collapsed="false"/>
    <row r="710" customFormat="false" ht="17.25" hidden="false" customHeight="true" outlineLevel="0" collapsed="false"/>
    <row r="711" customFormat="false" ht="17.25" hidden="false" customHeight="true" outlineLevel="0" collapsed="false"/>
    <row r="712" customFormat="false" ht="17.25" hidden="false" customHeight="true" outlineLevel="0" collapsed="false"/>
    <row r="713" customFormat="false" ht="17.25" hidden="false" customHeight="true" outlineLevel="0" collapsed="false"/>
    <row r="714" customFormat="false" ht="17.25" hidden="false" customHeight="true" outlineLevel="0" collapsed="false"/>
    <row r="715" customFormat="false" ht="17.25" hidden="false" customHeight="true" outlineLevel="0" collapsed="false"/>
    <row r="716" customFormat="false" ht="17.25" hidden="false" customHeight="true" outlineLevel="0" collapsed="false"/>
    <row r="717" customFormat="false" ht="17.25" hidden="false" customHeight="true" outlineLevel="0" collapsed="false"/>
    <row r="718" customFormat="false" ht="17.25" hidden="false" customHeight="true" outlineLevel="0" collapsed="false"/>
    <row r="719" customFormat="false" ht="17.25" hidden="false" customHeight="true" outlineLevel="0" collapsed="false"/>
    <row r="720" customFormat="false" ht="17.25" hidden="false" customHeight="true" outlineLevel="0" collapsed="false"/>
    <row r="721" customFormat="false" ht="17.25" hidden="false" customHeight="true" outlineLevel="0" collapsed="false"/>
    <row r="722" customFormat="false" ht="17.25" hidden="false" customHeight="true" outlineLevel="0" collapsed="false"/>
    <row r="723" customFormat="false" ht="17.25" hidden="false" customHeight="true" outlineLevel="0" collapsed="false"/>
    <row r="724" customFormat="false" ht="17.25" hidden="false" customHeight="true" outlineLevel="0" collapsed="false"/>
    <row r="725" customFormat="false" ht="17.25" hidden="false" customHeight="true" outlineLevel="0" collapsed="false"/>
    <row r="726" customFormat="false" ht="17.25" hidden="false" customHeight="true" outlineLevel="0" collapsed="false"/>
    <row r="727" customFormat="false" ht="17.25" hidden="false" customHeight="true" outlineLevel="0" collapsed="false"/>
    <row r="728" customFormat="false" ht="17.25" hidden="false" customHeight="true" outlineLevel="0" collapsed="false"/>
    <row r="729" customFormat="false" ht="17.25" hidden="false" customHeight="true" outlineLevel="0" collapsed="false"/>
    <row r="730" customFormat="false" ht="17.25" hidden="false" customHeight="true" outlineLevel="0" collapsed="false"/>
    <row r="731" customFormat="false" ht="17.25" hidden="false" customHeight="true" outlineLevel="0" collapsed="false"/>
    <row r="732" customFormat="false" ht="17.25" hidden="false" customHeight="true" outlineLevel="0" collapsed="false"/>
    <row r="733" customFormat="false" ht="17.25" hidden="false" customHeight="true" outlineLevel="0" collapsed="false"/>
    <row r="734" customFormat="false" ht="17.25" hidden="false" customHeight="true" outlineLevel="0" collapsed="false"/>
    <row r="735" customFormat="false" ht="17.25" hidden="false" customHeight="true" outlineLevel="0" collapsed="false"/>
    <row r="736" customFormat="false" ht="17.25" hidden="false" customHeight="true" outlineLevel="0" collapsed="false"/>
    <row r="737" customFormat="false" ht="17.25" hidden="false" customHeight="true" outlineLevel="0" collapsed="false"/>
    <row r="738" customFormat="false" ht="17.25" hidden="false" customHeight="true" outlineLevel="0" collapsed="false"/>
    <row r="739" customFormat="false" ht="17.25" hidden="false" customHeight="true" outlineLevel="0" collapsed="false"/>
    <row r="740" customFormat="false" ht="17.25" hidden="false" customHeight="true" outlineLevel="0" collapsed="false"/>
    <row r="741" customFormat="false" ht="17.25" hidden="false" customHeight="true" outlineLevel="0" collapsed="false"/>
    <row r="742" customFormat="false" ht="17.25" hidden="false" customHeight="true" outlineLevel="0" collapsed="false"/>
    <row r="743" customFormat="false" ht="17.25" hidden="false" customHeight="true" outlineLevel="0" collapsed="false"/>
    <row r="744" customFormat="false" ht="17.25" hidden="false" customHeight="true" outlineLevel="0" collapsed="false"/>
    <row r="745" customFormat="false" ht="17.25" hidden="false" customHeight="true" outlineLevel="0" collapsed="false"/>
    <row r="746" customFormat="false" ht="17.25" hidden="false" customHeight="true" outlineLevel="0" collapsed="false"/>
    <row r="747" customFormat="false" ht="17.25" hidden="false" customHeight="true" outlineLevel="0" collapsed="false"/>
    <row r="748" customFormat="false" ht="17.25" hidden="false" customHeight="true" outlineLevel="0" collapsed="false"/>
    <row r="749" customFormat="false" ht="17.25" hidden="false" customHeight="true" outlineLevel="0" collapsed="false"/>
    <row r="750" customFormat="false" ht="17.25" hidden="false" customHeight="true" outlineLevel="0" collapsed="false"/>
    <row r="751" customFormat="false" ht="17.25" hidden="false" customHeight="true" outlineLevel="0" collapsed="false"/>
    <row r="752" customFormat="false" ht="17.25" hidden="false" customHeight="true" outlineLevel="0" collapsed="false"/>
    <row r="753" customFormat="false" ht="17.25" hidden="false" customHeight="true" outlineLevel="0" collapsed="false"/>
    <row r="754" customFormat="false" ht="17.25" hidden="false" customHeight="true" outlineLevel="0" collapsed="false"/>
    <row r="755" customFormat="false" ht="17.25" hidden="false" customHeight="true" outlineLevel="0" collapsed="false"/>
    <row r="756" customFormat="false" ht="17.25" hidden="false" customHeight="true" outlineLevel="0" collapsed="false"/>
    <row r="757" customFormat="false" ht="17.25" hidden="false" customHeight="true" outlineLevel="0" collapsed="false"/>
    <row r="758" customFormat="false" ht="17.25" hidden="false" customHeight="true" outlineLevel="0" collapsed="false"/>
    <row r="759" customFormat="false" ht="17.25" hidden="false" customHeight="true" outlineLevel="0" collapsed="false"/>
    <row r="760" customFormat="false" ht="17.25" hidden="false" customHeight="true" outlineLevel="0" collapsed="false"/>
    <row r="761" customFormat="false" ht="17.25" hidden="false" customHeight="true" outlineLevel="0" collapsed="false"/>
    <row r="762" customFormat="false" ht="17.25" hidden="false" customHeight="true" outlineLevel="0" collapsed="false"/>
    <row r="763" customFormat="false" ht="17.25" hidden="false" customHeight="true" outlineLevel="0" collapsed="false"/>
    <row r="764" customFormat="false" ht="17.25" hidden="false" customHeight="true" outlineLevel="0" collapsed="false"/>
    <row r="765" customFormat="false" ht="17.25" hidden="false" customHeight="true" outlineLevel="0" collapsed="false"/>
    <row r="766" customFormat="false" ht="17.25" hidden="false" customHeight="true" outlineLevel="0" collapsed="false"/>
    <row r="767" customFormat="false" ht="17.25" hidden="false" customHeight="true" outlineLevel="0" collapsed="false"/>
    <row r="768" customFormat="false" ht="17.25" hidden="false" customHeight="true" outlineLevel="0" collapsed="false"/>
    <row r="769" customFormat="false" ht="17.25" hidden="false" customHeight="true" outlineLevel="0" collapsed="false"/>
    <row r="770" customFormat="false" ht="17.25" hidden="false" customHeight="true" outlineLevel="0" collapsed="false"/>
    <row r="771" customFormat="false" ht="17.25" hidden="false" customHeight="true" outlineLevel="0" collapsed="false"/>
    <row r="772" customFormat="false" ht="17.25" hidden="false" customHeight="true" outlineLevel="0" collapsed="false"/>
    <row r="773" customFormat="false" ht="17.25" hidden="false" customHeight="true" outlineLevel="0" collapsed="false"/>
    <row r="774" customFormat="false" ht="17.25" hidden="false" customHeight="true" outlineLevel="0" collapsed="false"/>
    <row r="775" customFormat="false" ht="17.25" hidden="false" customHeight="true" outlineLevel="0" collapsed="false"/>
    <row r="776" customFormat="false" ht="17.25" hidden="false" customHeight="true" outlineLevel="0" collapsed="false"/>
    <row r="777" customFormat="false" ht="17.25" hidden="false" customHeight="true" outlineLevel="0" collapsed="false"/>
    <row r="778" customFormat="false" ht="17.25" hidden="false" customHeight="true" outlineLevel="0" collapsed="false"/>
    <row r="779" customFormat="false" ht="17.25" hidden="false" customHeight="true" outlineLevel="0" collapsed="false"/>
    <row r="780" customFormat="false" ht="17.25" hidden="false" customHeight="true" outlineLevel="0" collapsed="false"/>
    <row r="781" customFormat="false" ht="17.25" hidden="false" customHeight="true" outlineLevel="0" collapsed="false"/>
    <row r="782" customFormat="false" ht="17.25" hidden="false" customHeight="true" outlineLevel="0" collapsed="false"/>
    <row r="783" customFormat="false" ht="17.25" hidden="false" customHeight="true" outlineLevel="0" collapsed="false"/>
    <row r="784" customFormat="false" ht="17.25" hidden="false" customHeight="true" outlineLevel="0" collapsed="false"/>
    <row r="785" customFormat="false" ht="17.25" hidden="false" customHeight="true" outlineLevel="0" collapsed="false"/>
    <row r="786" customFormat="false" ht="17.25" hidden="false" customHeight="true" outlineLevel="0" collapsed="false"/>
    <row r="787" customFormat="false" ht="17.25" hidden="false" customHeight="true" outlineLevel="0" collapsed="false"/>
    <row r="788" customFormat="false" ht="17.25" hidden="false" customHeight="true" outlineLevel="0" collapsed="false"/>
    <row r="789" customFormat="false" ht="17.25" hidden="false" customHeight="true" outlineLevel="0" collapsed="false"/>
    <row r="790" customFormat="false" ht="17.25" hidden="false" customHeight="true" outlineLevel="0" collapsed="false"/>
    <row r="791" customFormat="false" ht="17.25" hidden="false" customHeight="true" outlineLevel="0" collapsed="false"/>
    <row r="792" customFormat="false" ht="17.25" hidden="false" customHeight="true" outlineLevel="0" collapsed="false"/>
    <row r="793" customFormat="false" ht="17.25" hidden="false" customHeight="true" outlineLevel="0" collapsed="false"/>
    <row r="794" customFormat="false" ht="17.25" hidden="false" customHeight="true" outlineLevel="0" collapsed="false"/>
    <row r="795" customFormat="false" ht="17.25" hidden="false" customHeight="true" outlineLevel="0" collapsed="false"/>
    <row r="796" customFormat="false" ht="17.25" hidden="false" customHeight="true" outlineLevel="0" collapsed="false"/>
    <row r="797" customFormat="false" ht="17.25" hidden="false" customHeight="true" outlineLevel="0" collapsed="false"/>
    <row r="798" customFormat="false" ht="17.25" hidden="false" customHeight="true" outlineLevel="0" collapsed="false"/>
    <row r="799" customFormat="false" ht="17.25" hidden="false" customHeight="true" outlineLevel="0" collapsed="false"/>
    <row r="800" customFormat="false" ht="17.25" hidden="false" customHeight="true" outlineLevel="0" collapsed="false"/>
    <row r="801" customFormat="false" ht="17.25" hidden="false" customHeight="true" outlineLevel="0" collapsed="false"/>
    <row r="802" customFormat="false" ht="17.25" hidden="false" customHeight="true" outlineLevel="0" collapsed="false"/>
    <row r="803" customFormat="false" ht="17.25" hidden="false" customHeight="true" outlineLevel="0" collapsed="false"/>
    <row r="804" customFormat="false" ht="17.25" hidden="false" customHeight="true" outlineLevel="0" collapsed="false"/>
    <row r="805" customFormat="false" ht="17.25" hidden="false" customHeight="true" outlineLevel="0" collapsed="false"/>
    <row r="806" customFormat="false" ht="17.25" hidden="false" customHeight="true" outlineLevel="0" collapsed="false"/>
    <row r="807" customFormat="false" ht="17.25" hidden="false" customHeight="true" outlineLevel="0" collapsed="false"/>
    <row r="808" customFormat="false" ht="17.25" hidden="false" customHeight="true" outlineLevel="0" collapsed="false"/>
    <row r="809" customFormat="false" ht="17.25" hidden="false" customHeight="true" outlineLevel="0" collapsed="false"/>
    <row r="810" customFormat="false" ht="17.25" hidden="false" customHeight="true" outlineLevel="0" collapsed="false"/>
    <row r="811" customFormat="false" ht="17.25" hidden="false" customHeight="true" outlineLevel="0" collapsed="false"/>
    <row r="812" customFormat="false" ht="17.25" hidden="false" customHeight="true" outlineLevel="0" collapsed="false"/>
    <row r="813" customFormat="false" ht="17.25" hidden="false" customHeight="true" outlineLevel="0" collapsed="false"/>
    <row r="814" customFormat="false" ht="17.25" hidden="false" customHeight="true" outlineLevel="0" collapsed="false"/>
    <row r="815" customFormat="false" ht="17.25" hidden="false" customHeight="true" outlineLevel="0" collapsed="false"/>
    <row r="816" customFormat="false" ht="17.25" hidden="false" customHeight="true" outlineLevel="0" collapsed="false"/>
    <row r="817" customFormat="false" ht="17.25" hidden="false" customHeight="true" outlineLevel="0" collapsed="false"/>
    <row r="818" customFormat="false" ht="17.25" hidden="false" customHeight="true" outlineLevel="0" collapsed="false"/>
    <row r="819" customFormat="false" ht="17.25" hidden="false" customHeight="true" outlineLevel="0" collapsed="false"/>
    <row r="820" customFormat="false" ht="17.25" hidden="false" customHeight="true" outlineLevel="0" collapsed="false"/>
    <row r="821" customFormat="false" ht="17.25" hidden="false" customHeight="true" outlineLevel="0" collapsed="false"/>
    <row r="822" customFormat="false" ht="17.25" hidden="false" customHeight="true" outlineLevel="0" collapsed="false"/>
    <row r="823" customFormat="false" ht="17.25" hidden="false" customHeight="true" outlineLevel="0" collapsed="false"/>
    <row r="824" customFormat="false" ht="17.25" hidden="false" customHeight="true" outlineLevel="0" collapsed="false"/>
    <row r="825" customFormat="false" ht="17.25" hidden="false" customHeight="true" outlineLevel="0" collapsed="false"/>
    <row r="826" customFormat="false" ht="17.25" hidden="false" customHeight="true" outlineLevel="0" collapsed="false"/>
    <row r="827" customFormat="false" ht="17.25" hidden="false" customHeight="true" outlineLevel="0" collapsed="false"/>
    <row r="828" customFormat="false" ht="17.25" hidden="false" customHeight="true" outlineLevel="0" collapsed="false"/>
    <row r="829" customFormat="false" ht="17.25" hidden="false" customHeight="true" outlineLevel="0" collapsed="false"/>
    <row r="830" customFormat="false" ht="17.25" hidden="false" customHeight="true" outlineLevel="0" collapsed="false"/>
    <row r="831" customFormat="false" ht="17.25" hidden="false" customHeight="true" outlineLevel="0" collapsed="false"/>
    <row r="832" customFormat="false" ht="17.25" hidden="false" customHeight="true" outlineLevel="0" collapsed="false"/>
    <row r="833" customFormat="false" ht="17.25" hidden="false" customHeight="true" outlineLevel="0" collapsed="false"/>
    <row r="834" customFormat="false" ht="17.25" hidden="false" customHeight="true" outlineLevel="0" collapsed="false"/>
    <row r="835" customFormat="false" ht="17.25" hidden="false" customHeight="true" outlineLevel="0" collapsed="false"/>
    <row r="836" customFormat="false" ht="17.25" hidden="false" customHeight="true" outlineLevel="0" collapsed="false"/>
    <row r="837" customFormat="false" ht="17.25" hidden="false" customHeight="true" outlineLevel="0" collapsed="false"/>
    <row r="838" customFormat="false" ht="17.25" hidden="false" customHeight="true" outlineLevel="0" collapsed="false"/>
    <row r="839" customFormat="false" ht="17.25" hidden="false" customHeight="true" outlineLevel="0" collapsed="false"/>
    <row r="840" customFormat="false" ht="17.25" hidden="false" customHeight="true" outlineLevel="0" collapsed="false"/>
    <row r="841" customFormat="false" ht="17.25" hidden="false" customHeight="true" outlineLevel="0" collapsed="false"/>
    <row r="842" customFormat="false" ht="17.25" hidden="false" customHeight="true" outlineLevel="0" collapsed="false"/>
    <row r="843" customFormat="false" ht="17.25" hidden="false" customHeight="true" outlineLevel="0" collapsed="false"/>
    <row r="844" customFormat="false" ht="17.25" hidden="false" customHeight="true" outlineLevel="0" collapsed="false"/>
    <row r="845" customFormat="false" ht="17.25" hidden="false" customHeight="true" outlineLevel="0" collapsed="false"/>
    <row r="846" customFormat="false" ht="17.25" hidden="false" customHeight="true" outlineLevel="0" collapsed="false"/>
    <row r="847" customFormat="false" ht="17.25" hidden="false" customHeight="true" outlineLevel="0" collapsed="false"/>
    <row r="848" customFormat="false" ht="17.25" hidden="false" customHeight="true" outlineLevel="0" collapsed="false"/>
    <row r="849" customFormat="false" ht="17.25" hidden="false" customHeight="true" outlineLevel="0" collapsed="false"/>
    <row r="850" customFormat="false" ht="17.25" hidden="false" customHeight="true" outlineLevel="0" collapsed="false"/>
    <row r="851" customFormat="false" ht="17.25" hidden="false" customHeight="true" outlineLevel="0" collapsed="false"/>
    <row r="852" customFormat="false" ht="17.25" hidden="false" customHeight="true" outlineLevel="0" collapsed="false"/>
    <row r="853" customFormat="false" ht="17.25" hidden="false" customHeight="true" outlineLevel="0" collapsed="false"/>
    <row r="854" customFormat="false" ht="17.25" hidden="false" customHeight="true" outlineLevel="0" collapsed="false"/>
    <row r="855" customFormat="false" ht="17.25" hidden="false" customHeight="true" outlineLevel="0" collapsed="false"/>
    <row r="856" customFormat="false" ht="17.25" hidden="false" customHeight="true" outlineLevel="0" collapsed="false"/>
    <row r="857" customFormat="false" ht="17.25" hidden="false" customHeight="true" outlineLevel="0" collapsed="false"/>
    <row r="858" customFormat="false" ht="17.25" hidden="false" customHeight="true" outlineLevel="0" collapsed="false"/>
    <row r="859" customFormat="false" ht="17.25" hidden="false" customHeight="true" outlineLevel="0" collapsed="false"/>
    <row r="860" customFormat="false" ht="17.25" hidden="false" customHeight="true" outlineLevel="0" collapsed="false"/>
    <row r="861" customFormat="false" ht="17.25" hidden="false" customHeight="true" outlineLevel="0" collapsed="false"/>
    <row r="862" customFormat="false" ht="17.25" hidden="false" customHeight="true" outlineLevel="0" collapsed="false"/>
    <row r="863" customFormat="false" ht="17.25" hidden="false" customHeight="true" outlineLevel="0" collapsed="false"/>
    <row r="864" customFormat="false" ht="17.25" hidden="false" customHeight="true" outlineLevel="0" collapsed="false"/>
    <row r="865" customFormat="false" ht="17.25" hidden="false" customHeight="true" outlineLevel="0" collapsed="false"/>
    <row r="866" customFormat="false" ht="17.25" hidden="false" customHeight="true" outlineLevel="0" collapsed="false"/>
    <row r="867" customFormat="false" ht="17.25" hidden="false" customHeight="true" outlineLevel="0" collapsed="false"/>
    <row r="868" customFormat="false" ht="17.25" hidden="false" customHeight="true" outlineLevel="0" collapsed="false"/>
    <row r="869" customFormat="false" ht="17.25" hidden="false" customHeight="true" outlineLevel="0" collapsed="false"/>
    <row r="870" customFormat="false" ht="17.25" hidden="false" customHeight="true" outlineLevel="0" collapsed="false"/>
    <row r="871" customFormat="false" ht="17.25" hidden="false" customHeight="true" outlineLevel="0" collapsed="false"/>
    <row r="872" customFormat="false" ht="17.25" hidden="false" customHeight="true" outlineLevel="0" collapsed="false"/>
    <row r="873" customFormat="false" ht="17.25" hidden="false" customHeight="true" outlineLevel="0" collapsed="false"/>
    <row r="874" customFormat="false" ht="17.25" hidden="false" customHeight="true" outlineLevel="0" collapsed="false"/>
    <row r="875" customFormat="false" ht="17.25" hidden="false" customHeight="true" outlineLevel="0" collapsed="false"/>
    <row r="876" customFormat="false" ht="17.25" hidden="false" customHeight="true" outlineLevel="0" collapsed="false"/>
    <row r="877" customFormat="false" ht="17.25" hidden="false" customHeight="true" outlineLevel="0" collapsed="false"/>
    <row r="878" customFormat="false" ht="17.25" hidden="false" customHeight="true" outlineLevel="0" collapsed="false"/>
    <row r="879" customFormat="false" ht="17.25" hidden="false" customHeight="true" outlineLevel="0" collapsed="false"/>
    <row r="880" customFormat="false" ht="17.25" hidden="false" customHeight="true" outlineLevel="0" collapsed="false"/>
    <row r="881" customFormat="false" ht="17.25" hidden="false" customHeight="true" outlineLevel="0" collapsed="false"/>
    <row r="882" customFormat="false" ht="17.25" hidden="false" customHeight="true" outlineLevel="0" collapsed="false"/>
    <row r="883" customFormat="false" ht="17.25" hidden="false" customHeight="true" outlineLevel="0" collapsed="false"/>
    <row r="884" customFormat="false" ht="17.25" hidden="false" customHeight="true" outlineLevel="0" collapsed="false"/>
    <row r="885" customFormat="false" ht="17.25" hidden="false" customHeight="true" outlineLevel="0" collapsed="false"/>
    <row r="886" customFormat="false" ht="17.25" hidden="false" customHeight="true" outlineLevel="0" collapsed="false"/>
    <row r="887" customFormat="false" ht="17.25" hidden="false" customHeight="true" outlineLevel="0" collapsed="false"/>
    <row r="888" customFormat="false" ht="17.25" hidden="false" customHeight="true" outlineLevel="0" collapsed="false"/>
    <row r="889" customFormat="false" ht="17.25" hidden="false" customHeight="true" outlineLevel="0" collapsed="false"/>
    <row r="890" customFormat="false" ht="17.25" hidden="false" customHeight="true" outlineLevel="0" collapsed="false"/>
    <row r="891" customFormat="false" ht="17.25" hidden="false" customHeight="true" outlineLevel="0" collapsed="false"/>
    <row r="892" customFormat="false" ht="17.25" hidden="false" customHeight="true" outlineLevel="0" collapsed="false"/>
    <row r="893" customFormat="false" ht="17.25" hidden="false" customHeight="true" outlineLevel="0" collapsed="false"/>
    <row r="894" customFormat="false" ht="17.25" hidden="false" customHeight="true" outlineLevel="0" collapsed="false"/>
    <row r="895" customFormat="false" ht="17.25" hidden="false" customHeight="true" outlineLevel="0" collapsed="false"/>
    <row r="896" customFormat="false" ht="17.25" hidden="false" customHeight="true" outlineLevel="0" collapsed="false"/>
    <row r="897" customFormat="false" ht="17.25" hidden="false" customHeight="true" outlineLevel="0" collapsed="false"/>
    <row r="898" customFormat="false" ht="17.25" hidden="false" customHeight="true" outlineLevel="0" collapsed="false"/>
    <row r="899" customFormat="false" ht="17.25" hidden="false" customHeight="true" outlineLevel="0" collapsed="false"/>
    <row r="900" customFormat="false" ht="17.25" hidden="false" customHeight="true" outlineLevel="0" collapsed="false"/>
    <row r="901" customFormat="false" ht="17.25" hidden="false" customHeight="true" outlineLevel="0" collapsed="false"/>
    <row r="902" customFormat="false" ht="17.25" hidden="false" customHeight="true" outlineLevel="0" collapsed="false"/>
    <row r="903" customFormat="false" ht="17.25" hidden="false" customHeight="true" outlineLevel="0" collapsed="false"/>
    <row r="904" customFormat="false" ht="17.25" hidden="false" customHeight="true" outlineLevel="0" collapsed="false"/>
    <row r="905" customFormat="false" ht="17.25" hidden="false" customHeight="true" outlineLevel="0" collapsed="false"/>
    <row r="906" customFormat="false" ht="17.25" hidden="false" customHeight="true" outlineLevel="0" collapsed="false"/>
    <row r="907" customFormat="false" ht="17.25" hidden="false" customHeight="true" outlineLevel="0" collapsed="false"/>
    <row r="908" customFormat="false" ht="17.25" hidden="false" customHeight="true" outlineLevel="0" collapsed="false"/>
    <row r="909" customFormat="false" ht="17.25" hidden="false" customHeight="true" outlineLevel="0" collapsed="false"/>
    <row r="910" customFormat="false" ht="17.25" hidden="false" customHeight="true" outlineLevel="0" collapsed="false"/>
    <row r="911" customFormat="false" ht="17.25" hidden="false" customHeight="true" outlineLevel="0" collapsed="false"/>
    <row r="912" customFormat="false" ht="17.25" hidden="false" customHeight="true" outlineLevel="0" collapsed="false"/>
    <row r="913" customFormat="false" ht="17.25" hidden="false" customHeight="true" outlineLevel="0" collapsed="false"/>
    <row r="914" customFormat="false" ht="17.25" hidden="false" customHeight="true" outlineLevel="0" collapsed="false"/>
    <row r="915" customFormat="false" ht="17.25" hidden="false" customHeight="true" outlineLevel="0" collapsed="false"/>
    <row r="916" customFormat="false" ht="17.25" hidden="false" customHeight="true" outlineLevel="0" collapsed="false"/>
    <row r="917" customFormat="false" ht="17.25" hidden="false" customHeight="true" outlineLevel="0" collapsed="false"/>
    <row r="918" customFormat="false" ht="17.25" hidden="false" customHeight="true" outlineLevel="0" collapsed="false"/>
    <row r="919" customFormat="false" ht="17.25" hidden="false" customHeight="true" outlineLevel="0" collapsed="false"/>
    <row r="920" customFormat="false" ht="17.25" hidden="false" customHeight="true" outlineLevel="0" collapsed="false"/>
    <row r="921" customFormat="false" ht="17.25" hidden="false" customHeight="true" outlineLevel="0" collapsed="false"/>
    <row r="922" customFormat="false" ht="17.25" hidden="false" customHeight="true" outlineLevel="0" collapsed="false"/>
    <row r="923" customFormat="false" ht="17.25" hidden="false" customHeight="true" outlineLevel="0" collapsed="false"/>
    <row r="924" customFormat="false" ht="17.25" hidden="false" customHeight="true" outlineLevel="0" collapsed="false"/>
    <row r="925" customFormat="false" ht="17.25" hidden="false" customHeight="true" outlineLevel="0" collapsed="false"/>
    <row r="926" customFormat="false" ht="17.25" hidden="false" customHeight="true" outlineLevel="0" collapsed="false"/>
    <row r="927" customFormat="false" ht="17.25" hidden="false" customHeight="true" outlineLevel="0" collapsed="false"/>
    <row r="928" customFormat="false" ht="17.25" hidden="false" customHeight="true" outlineLevel="0" collapsed="false"/>
    <row r="929" customFormat="false" ht="17.25" hidden="false" customHeight="true" outlineLevel="0" collapsed="false"/>
    <row r="930" customFormat="false" ht="17.25" hidden="false" customHeight="true" outlineLevel="0" collapsed="false"/>
    <row r="931" customFormat="false" ht="17.25" hidden="false" customHeight="true" outlineLevel="0" collapsed="false"/>
    <row r="932" customFormat="false" ht="17.25" hidden="false" customHeight="true" outlineLevel="0" collapsed="false"/>
    <row r="933" customFormat="false" ht="17.25" hidden="false" customHeight="true" outlineLevel="0" collapsed="false"/>
    <row r="934" customFormat="false" ht="17.25" hidden="false" customHeight="true" outlineLevel="0" collapsed="false"/>
    <row r="935" customFormat="false" ht="17.25" hidden="false" customHeight="true" outlineLevel="0" collapsed="false"/>
    <row r="936" customFormat="false" ht="17.25" hidden="false" customHeight="true" outlineLevel="0" collapsed="false"/>
    <row r="937" customFormat="false" ht="17.25" hidden="false" customHeight="true" outlineLevel="0" collapsed="false"/>
    <row r="938" customFormat="false" ht="17.25" hidden="false" customHeight="true" outlineLevel="0" collapsed="false"/>
    <row r="939" customFormat="false" ht="17.25" hidden="false" customHeight="true" outlineLevel="0" collapsed="false"/>
    <row r="940" customFormat="false" ht="17.25" hidden="false" customHeight="true" outlineLevel="0" collapsed="false"/>
    <row r="941" customFormat="false" ht="17.25" hidden="false" customHeight="true" outlineLevel="0" collapsed="false"/>
    <row r="942" customFormat="false" ht="17.25" hidden="false" customHeight="true" outlineLevel="0" collapsed="false"/>
    <row r="943" customFormat="false" ht="17.25" hidden="false" customHeight="true" outlineLevel="0" collapsed="false"/>
    <row r="944" customFormat="false" ht="17.25" hidden="false" customHeight="true" outlineLevel="0" collapsed="false"/>
    <row r="945" customFormat="false" ht="17.25" hidden="false" customHeight="true" outlineLevel="0" collapsed="false"/>
    <row r="946" customFormat="false" ht="17.25" hidden="false" customHeight="true" outlineLevel="0" collapsed="false"/>
    <row r="947" customFormat="false" ht="17.25" hidden="false" customHeight="true" outlineLevel="0" collapsed="false"/>
    <row r="948" customFormat="false" ht="17.25" hidden="false" customHeight="true" outlineLevel="0" collapsed="false"/>
    <row r="949" customFormat="false" ht="17.25" hidden="false" customHeight="true" outlineLevel="0" collapsed="false"/>
    <row r="950" customFormat="false" ht="17.25" hidden="false" customHeight="true" outlineLevel="0" collapsed="false"/>
    <row r="951" customFormat="false" ht="17.25" hidden="false" customHeight="true" outlineLevel="0" collapsed="false"/>
    <row r="952" customFormat="false" ht="17.25" hidden="false" customHeight="true" outlineLevel="0" collapsed="false"/>
    <row r="953" customFormat="false" ht="17.25" hidden="false" customHeight="true" outlineLevel="0" collapsed="false"/>
    <row r="954" customFormat="false" ht="17.25" hidden="false" customHeight="true" outlineLevel="0" collapsed="false"/>
    <row r="955" customFormat="false" ht="17.25" hidden="false" customHeight="true" outlineLevel="0" collapsed="false"/>
    <row r="956" customFormat="false" ht="17.25" hidden="false" customHeight="true" outlineLevel="0" collapsed="false"/>
    <row r="957" customFormat="false" ht="17.25" hidden="false" customHeight="true" outlineLevel="0" collapsed="false"/>
    <row r="958" customFormat="false" ht="17.25" hidden="false" customHeight="true" outlineLevel="0" collapsed="false"/>
    <row r="959" customFormat="false" ht="17.25" hidden="false" customHeight="true" outlineLevel="0" collapsed="false"/>
    <row r="960" customFormat="false" ht="17.25" hidden="false" customHeight="true" outlineLevel="0" collapsed="false"/>
    <row r="961" customFormat="false" ht="17.25" hidden="false" customHeight="true" outlineLevel="0" collapsed="false"/>
    <row r="962" customFormat="false" ht="17.25" hidden="false" customHeight="true" outlineLevel="0" collapsed="false"/>
    <row r="963" customFormat="false" ht="17.25" hidden="false" customHeight="true" outlineLevel="0" collapsed="false"/>
    <row r="964" customFormat="false" ht="17.25" hidden="false" customHeight="true" outlineLevel="0" collapsed="false"/>
    <row r="965" customFormat="false" ht="17.25" hidden="false" customHeight="true" outlineLevel="0" collapsed="false"/>
    <row r="966" customFormat="false" ht="17.25" hidden="false" customHeight="true" outlineLevel="0" collapsed="false"/>
    <row r="967" customFormat="false" ht="17.25" hidden="false" customHeight="true" outlineLevel="0" collapsed="false"/>
    <row r="968" customFormat="false" ht="17.25" hidden="false" customHeight="true" outlineLevel="0" collapsed="false"/>
    <row r="969" customFormat="false" ht="17.25" hidden="false" customHeight="true" outlineLevel="0" collapsed="false"/>
    <row r="970" customFormat="false" ht="17.25" hidden="false" customHeight="true" outlineLevel="0" collapsed="false"/>
    <row r="971" customFormat="false" ht="17.25" hidden="false" customHeight="true" outlineLevel="0" collapsed="false"/>
    <row r="972" customFormat="false" ht="17.25" hidden="false" customHeight="true" outlineLevel="0" collapsed="false"/>
    <row r="973" customFormat="false" ht="17.25" hidden="false" customHeight="true" outlineLevel="0" collapsed="false"/>
    <row r="974" customFormat="false" ht="17.25" hidden="false" customHeight="true" outlineLevel="0" collapsed="false"/>
    <row r="975" customFormat="false" ht="17.25" hidden="false" customHeight="true" outlineLevel="0" collapsed="false"/>
    <row r="976" customFormat="false" ht="17.25" hidden="false" customHeight="true" outlineLevel="0" collapsed="false"/>
    <row r="977" customFormat="false" ht="17.25" hidden="false" customHeight="true" outlineLevel="0" collapsed="false"/>
    <row r="978" customFormat="false" ht="17.25" hidden="false" customHeight="true" outlineLevel="0" collapsed="false"/>
    <row r="979" customFormat="false" ht="17.25" hidden="false" customHeight="true" outlineLevel="0" collapsed="false"/>
    <row r="980" customFormat="false" ht="17.25" hidden="false" customHeight="true" outlineLevel="0" collapsed="false"/>
    <row r="981" customFormat="false" ht="17.25" hidden="false" customHeight="true" outlineLevel="0" collapsed="false"/>
    <row r="982" customFormat="false" ht="17.25" hidden="false" customHeight="true" outlineLevel="0" collapsed="false"/>
    <row r="983" customFormat="false" ht="17.25" hidden="false" customHeight="true" outlineLevel="0" collapsed="false"/>
    <row r="984" customFormat="false" ht="17.25" hidden="false" customHeight="true" outlineLevel="0" collapsed="false"/>
    <row r="985" customFormat="false" ht="17.25" hidden="false" customHeight="true" outlineLevel="0" collapsed="false"/>
    <row r="986" customFormat="false" ht="17.25" hidden="false" customHeight="true" outlineLevel="0" collapsed="false"/>
    <row r="987" customFormat="false" ht="17.25" hidden="false" customHeight="true" outlineLevel="0" collapsed="false"/>
    <row r="988" customFormat="false" ht="17.25" hidden="false" customHeight="true" outlineLevel="0" collapsed="false"/>
    <row r="989" customFormat="false" ht="17.25" hidden="false" customHeight="true" outlineLevel="0" collapsed="false"/>
    <row r="990" customFormat="false" ht="17.25" hidden="false" customHeight="true" outlineLevel="0" collapsed="false"/>
    <row r="991" customFormat="false" ht="17.25" hidden="false" customHeight="true" outlineLevel="0" collapsed="false"/>
    <row r="992" customFormat="false" ht="17.25" hidden="false" customHeight="true" outlineLevel="0" collapsed="false"/>
    <row r="993" customFormat="false" ht="17.25" hidden="false" customHeight="true" outlineLevel="0" collapsed="false"/>
    <row r="994" customFormat="false" ht="17.25" hidden="false" customHeight="true" outlineLevel="0" collapsed="false"/>
    <row r="995" customFormat="false" ht="17.25" hidden="false" customHeight="true" outlineLevel="0" collapsed="false"/>
    <row r="996" customFormat="false" ht="17.25" hidden="false" customHeight="true" outlineLevel="0" collapsed="false"/>
    <row r="997" customFormat="false" ht="17.25" hidden="false" customHeight="true" outlineLevel="0" collapsed="false"/>
    <row r="998" customFormat="false" ht="17.25" hidden="false" customHeight="true" outlineLevel="0" collapsed="false"/>
    <row r="999" customFormat="false" ht="17.25" hidden="false" customHeight="true" outlineLevel="0" collapsed="false"/>
    <row r="1000" customFormat="false" ht="17.25" hidden="false" customHeight="true" outlineLevel="0" collapsed="false"/>
    <row r="1001" customFormat="false" ht="17.25" hidden="false" customHeight="true" outlineLevel="0" collapsed="false"/>
    <row r="1002" customFormat="false" ht="17.25" hidden="false" customHeight="true" outlineLevel="0" collapsed="false"/>
    <row r="1003" customFormat="false" ht="17.25" hidden="false" customHeight="true" outlineLevel="0" collapsed="false"/>
    <row r="1004" customFormat="false" ht="17.25" hidden="false" customHeight="true" outlineLevel="0" collapsed="false"/>
    <row r="1005" customFormat="false" ht="17.25" hidden="false" customHeight="true" outlineLevel="0" collapsed="false"/>
    <row r="1006" customFormat="false" ht="17.25" hidden="false" customHeight="true" outlineLevel="0" collapsed="false"/>
    <row r="1007" customFormat="false" ht="17.25" hidden="false" customHeight="true" outlineLevel="0" collapsed="false"/>
    <row r="1008" customFormat="false" ht="17.25" hidden="false" customHeight="true" outlineLevel="0" collapsed="false"/>
    <row r="1009" customFormat="false" ht="17.25" hidden="false" customHeight="true" outlineLevel="0" collapsed="false"/>
    <row r="1010" customFormat="false" ht="17.25" hidden="false" customHeight="true" outlineLevel="0" collapsed="false"/>
    <row r="1011" customFormat="false" ht="17.25" hidden="false" customHeight="true" outlineLevel="0" collapsed="false"/>
    <row r="1012" customFormat="false" ht="17.25" hidden="false" customHeight="true" outlineLevel="0" collapsed="false"/>
    <row r="1013" customFormat="false" ht="17.25" hidden="false" customHeight="true" outlineLevel="0" collapsed="false"/>
    <row r="1014" customFormat="false" ht="17.25" hidden="false" customHeight="true" outlineLevel="0" collapsed="false"/>
    <row r="1015" customFormat="false" ht="17.25" hidden="false" customHeight="true" outlineLevel="0" collapsed="false"/>
    <row r="1016" customFormat="false" ht="17.25" hidden="false" customHeight="true" outlineLevel="0" collapsed="false"/>
    <row r="1017" customFormat="false" ht="17.25" hidden="false" customHeight="true" outlineLevel="0" collapsed="false"/>
  </sheetData>
  <mergeCells count="2">
    <mergeCell ref="A1:J1"/>
    <mergeCell ref="A2:J2"/>
  </mergeCells>
  <conditionalFormatting sqref="D45 D59:D61 D54:D57">
    <cfRule type="cellIs" priority="2" operator="equal" aboveAverage="0" equalAverage="0" bottom="0" percent="0" rank="0" text="" dxfId="0">
      <formula>"WIP"</formula>
    </cfRule>
    <cfRule type="cellIs" priority="3" operator="equal" aboveAverage="0" equalAverage="0" bottom="0" percent="0" rank="0" text="" dxfId="1">
      <formula>"Done"</formula>
    </cfRule>
    <cfRule type="cellIs" priority="4" operator="equal" aboveAverage="0" equalAverage="0" bottom="0" percent="0" rank="0" text="" dxfId="2">
      <formula>"YTS"</formula>
    </cfRule>
  </conditionalFormatting>
  <conditionalFormatting sqref="D44">
    <cfRule type="cellIs" priority="5" operator="equal" aboveAverage="0" equalAverage="0" bottom="0" percent="0" rank="0" text="" dxfId="3">
      <formula>"WIP"</formula>
    </cfRule>
    <cfRule type="cellIs" priority="6" operator="equal" aboveAverage="0" equalAverage="0" bottom="0" percent="0" rank="0" text="" dxfId="4">
      <formula>"Done"</formula>
    </cfRule>
    <cfRule type="cellIs" priority="7" operator="equal" aboveAverage="0" equalAverage="0" bottom="0" percent="0" rank="0" text="" dxfId="5">
      <formula>"YTS"</formula>
    </cfRule>
  </conditionalFormatting>
  <conditionalFormatting sqref="D39:D43">
    <cfRule type="cellIs" priority="8" operator="equal" aboveAverage="0" equalAverage="0" bottom="0" percent="0" rank="0" text="" dxfId="6">
      <formula>"WIP"</formula>
    </cfRule>
    <cfRule type="cellIs" priority="9" operator="equal" aboveAverage="0" equalAverage="0" bottom="0" percent="0" rank="0" text="" dxfId="7">
      <formula>"Done"</formula>
    </cfRule>
    <cfRule type="cellIs" priority="10" operator="equal" aboveAverage="0" equalAverage="0" bottom="0" percent="0" rank="0" text="" dxfId="8">
      <formula>"YTS"</formula>
    </cfRule>
  </conditionalFormatting>
  <conditionalFormatting sqref="D28:D37">
    <cfRule type="cellIs" priority="11" operator="equal" aboveAverage="0" equalAverage="0" bottom="0" percent="0" rank="0" text="" dxfId="9">
      <formula>"WIP"</formula>
    </cfRule>
    <cfRule type="cellIs" priority="12" operator="equal" aboveAverage="0" equalAverage="0" bottom="0" percent="0" rank="0" text="" dxfId="10">
      <formula>"Done"</formula>
    </cfRule>
    <cfRule type="cellIs" priority="13" operator="equal" aboveAverage="0" equalAverage="0" bottom="0" percent="0" rank="0" text="" dxfId="11">
      <formula>"YTS"</formula>
    </cfRule>
  </conditionalFormatting>
  <conditionalFormatting sqref="D5:D8">
    <cfRule type="cellIs" priority="14" operator="equal" aboveAverage="0" equalAverage="0" bottom="0" percent="0" rank="0" text="" dxfId="12">
      <formula>"WIP"</formula>
    </cfRule>
    <cfRule type="cellIs" priority="15" operator="equal" aboveAverage="0" equalAverage="0" bottom="0" percent="0" rank="0" text="" dxfId="13">
      <formula>"Done"</formula>
    </cfRule>
    <cfRule type="cellIs" priority="16" operator="equal" aboveAverage="0" equalAverage="0" bottom="0" percent="0" rank="0" text="" dxfId="14">
      <formula>"YTS"</formula>
    </cfRule>
  </conditionalFormatting>
  <conditionalFormatting sqref="D17:D19 D22:D23">
    <cfRule type="cellIs" priority="17" operator="equal" aboveAverage="0" equalAverage="0" bottom="0" percent="0" rank="0" text="" dxfId="15">
      <formula>"WIP"</formula>
    </cfRule>
    <cfRule type="cellIs" priority="18" operator="equal" aboveAverage="0" equalAverage="0" bottom="0" percent="0" rank="0" text="" dxfId="16">
      <formula>"Done"</formula>
    </cfRule>
    <cfRule type="cellIs" priority="19" operator="equal" aboveAverage="0" equalAverage="0" bottom="0" percent="0" rank="0" text="" dxfId="17">
      <formula>"YTS"</formula>
    </cfRule>
  </conditionalFormatting>
  <conditionalFormatting sqref="D47:D49">
    <cfRule type="cellIs" priority="20" operator="equal" aboveAverage="0" equalAverage="0" bottom="0" percent="0" rank="0" text="" dxfId="18">
      <formula>"WIP"</formula>
    </cfRule>
    <cfRule type="cellIs" priority="21" operator="equal" aboveAverage="0" equalAverage="0" bottom="0" percent="0" rank="0" text="" dxfId="19">
      <formula>"Done"</formula>
    </cfRule>
    <cfRule type="cellIs" priority="22" operator="equal" aboveAverage="0" equalAverage="0" bottom="0" percent="0" rank="0" text="" dxfId="20">
      <formula>"YTS"</formula>
    </cfRule>
  </conditionalFormatting>
  <conditionalFormatting sqref="D50:D51">
    <cfRule type="cellIs" priority="23" operator="equal" aboveAverage="0" equalAverage="0" bottom="0" percent="0" rank="0" text="" dxfId="21">
      <formula>"WIP"</formula>
    </cfRule>
    <cfRule type="cellIs" priority="24" operator="equal" aboveAverage="0" equalAverage="0" bottom="0" percent="0" rank="0" text="" dxfId="22">
      <formula>"Done"</formula>
    </cfRule>
    <cfRule type="cellIs" priority="25" operator="equal" aboveAverage="0" equalAverage="0" bottom="0" percent="0" rank="0" text="" dxfId="23">
      <formula>"YTS"</formula>
    </cfRule>
  </conditionalFormatting>
  <conditionalFormatting sqref="D63:D69">
    <cfRule type="cellIs" priority="26" operator="equal" aboveAverage="0" equalAverage="0" bottom="0" percent="0" rank="0" text="" dxfId="24">
      <formula>"WIP"</formula>
    </cfRule>
    <cfRule type="cellIs" priority="27" operator="equal" aboveAverage="0" equalAverage="0" bottom="0" percent="0" rank="0" text="" dxfId="25">
      <formula>"Done"</formula>
    </cfRule>
    <cfRule type="cellIs" priority="28" operator="equal" aboveAverage="0" equalAverage="0" bottom="0" percent="0" rank="0" text="" dxfId="26">
      <formula>"YTS"</formula>
    </cfRule>
  </conditionalFormatting>
  <conditionalFormatting sqref="D53">
    <cfRule type="cellIs" priority="29" operator="equal" aboveAverage="0" equalAverage="0" bottom="0" percent="0" rank="0" text="" dxfId="27">
      <formula>"WIP"</formula>
    </cfRule>
    <cfRule type="cellIs" priority="30" operator="equal" aboveAverage="0" equalAverage="0" bottom="0" percent="0" rank="0" text="" dxfId="28">
      <formula>"Done"</formula>
    </cfRule>
    <cfRule type="cellIs" priority="31" operator="equal" aboveAverage="0" equalAverage="0" bottom="0" percent="0" rank="0" text="" dxfId="29">
      <formula>"YTS"</formula>
    </cfRule>
  </conditionalFormatting>
  <conditionalFormatting sqref="D71">
    <cfRule type="cellIs" priority="32" operator="equal" aboveAverage="0" equalAverage="0" bottom="0" percent="0" rank="0" text="" dxfId="30">
      <formula>"WIP"</formula>
    </cfRule>
    <cfRule type="cellIs" priority="33" operator="equal" aboveAverage="0" equalAverage="0" bottom="0" percent="0" rank="0" text="" dxfId="31">
      <formula>"Done"</formula>
    </cfRule>
    <cfRule type="cellIs" priority="34" operator="equal" aboveAverage="0" equalAverage="0" bottom="0" percent="0" rank="0" text="" dxfId="32">
      <formula>"YTS"</formula>
    </cfRule>
  </conditionalFormatting>
  <conditionalFormatting sqref="D73">
    <cfRule type="cellIs" priority="35" operator="equal" aboveAverage="0" equalAverage="0" bottom="0" percent="0" rank="0" text="" dxfId="33">
      <formula>"WIP"</formula>
    </cfRule>
    <cfRule type="cellIs" priority="36" operator="equal" aboveAverage="0" equalAverage="0" bottom="0" percent="0" rank="0" text="" dxfId="34">
      <formula>"Done"</formula>
    </cfRule>
    <cfRule type="cellIs" priority="37" operator="equal" aboveAverage="0" equalAverage="0" bottom="0" percent="0" rank="0" text="" dxfId="35">
      <formula>"YTS"</formula>
    </cfRule>
  </conditionalFormatting>
  <conditionalFormatting sqref="D74:D76">
    <cfRule type="cellIs" priority="38" operator="equal" aboveAverage="0" equalAverage="0" bottom="0" percent="0" rank="0" text="" dxfId="36">
      <formula>"WIP"</formula>
    </cfRule>
    <cfRule type="cellIs" priority="39" operator="equal" aboveAverage="0" equalAverage="0" bottom="0" percent="0" rank="0" text="" dxfId="37">
      <formula>"Done"</formula>
    </cfRule>
    <cfRule type="cellIs" priority="40" operator="equal" aboveAverage="0" equalAverage="0" bottom="0" percent="0" rank="0" text="" dxfId="38">
      <formula>"YTS"</formula>
    </cfRule>
  </conditionalFormatting>
  <conditionalFormatting sqref="D20">
    <cfRule type="cellIs" priority="41" operator="equal" aboveAverage="0" equalAverage="0" bottom="0" percent="0" rank="0" text="" dxfId="39">
      <formula>"WIP"</formula>
    </cfRule>
    <cfRule type="cellIs" priority="42" operator="equal" aboveAverage="0" equalAverage="0" bottom="0" percent="0" rank="0" text="" dxfId="40">
      <formula>"Done"</formula>
    </cfRule>
    <cfRule type="cellIs" priority="43" operator="equal" aboveAverage="0" equalAverage="0" bottom="0" percent="0" rank="0" text="" dxfId="41">
      <formula>"YTS"</formula>
    </cfRule>
  </conditionalFormatting>
  <conditionalFormatting sqref="D10">
    <cfRule type="cellIs" priority="44" operator="equal" aboveAverage="0" equalAverage="0" bottom="0" percent="0" rank="0" text="" dxfId="42">
      <formula>"WIP"</formula>
    </cfRule>
    <cfRule type="cellIs" priority="45" operator="equal" aboveAverage="0" equalAverage="0" bottom="0" percent="0" rank="0" text="" dxfId="43">
      <formula>"Done"</formula>
    </cfRule>
    <cfRule type="cellIs" priority="46" operator="equal" aboveAverage="0" equalAverage="0" bottom="0" percent="0" rank="0" text="" dxfId="44">
      <formula>"YTS"</formula>
    </cfRule>
  </conditionalFormatting>
  <conditionalFormatting sqref="D24">
    <cfRule type="cellIs" priority="47" operator="equal" aboveAverage="0" equalAverage="0" bottom="0" percent="0" rank="0" text="" dxfId="45">
      <formula>"WIP"</formula>
    </cfRule>
    <cfRule type="cellIs" priority="48" operator="equal" aboveAverage="0" equalAverage="0" bottom="0" percent="0" rank="0" text="" dxfId="46">
      <formula>"Done"</formula>
    </cfRule>
    <cfRule type="cellIs" priority="49" operator="equal" aboveAverage="0" equalAverage="0" bottom="0" percent="0" rank="0" text="" dxfId="47">
      <formula>"YTS"</formula>
    </cfRule>
  </conditionalFormatting>
  <conditionalFormatting sqref="D25">
    <cfRule type="cellIs" priority="50" operator="equal" aboveAverage="0" equalAverage="0" bottom="0" percent="0" rank="0" text="" dxfId="48">
      <formula>"WIP"</formula>
    </cfRule>
    <cfRule type="cellIs" priority="51" operator="equal" aboveAverage="0" equalAverage="0" bottom="0" percent="0" rank="0" text="" dxfId="49">
      <formula>"Done"</formula>
    </cfRule>
    <cfRule type="cellIs" priority="52" operator="equal" aboveAverage="0" equalAverage="0" bottom="0" percent="0" rank="0" text="" dxfId="50">
      <formula>"YTS"</formula>
    </cfRule>
  </conditionalFormatting>
  <conditionalFormatting sqref="D26">
    <cfRule type="cellIs" priority="53" operator="equal" aboveAverage="0" equalAverage="0" bottom="0" percent="0" rank="0" text="" dxfId="51">
      <formula>"WIP"</formula>
    </cfRule>
    <cfRule type="cellIs" priority="54" operator="equal" aboveAverage="0" equalAverage="0" bottom="0" percent="0" rank="0" text="" dxfId="52">
      <formula>"Done"</formula>
    </cfRule>
    <cfRule type="cellIs" priority="55" operator="equal" aboveAverage="0" equalAverage="0" bottom="0" percent="0" rank="0" text="" dxfId="53">
      <formula>"YTS"</formula>
    </cfRule>
  </conditionalFormatting>
  <conditionalFormatting sqref="D11:D15">
    <cfRule type="cellIs" priority="56" operator="equal" aboveAverage="0" equalAverage="0" bottom="0" percent="0" rank="0" text="" dxfId="54">
      <formula>"WIP"</formula>
    </cfRule>
    <cfRule type="cellIs" priority="57" operator="equal" aboveAverage="0" equalAverage="0" bottom="0" percent="0" rank="0" text="" dxfId="55">
      <formula>"Done"</formula>
    </cfRule>
    <cfRule type="cellIs" priority="58" operator="equal" aboveAverage="0" equalAverage="0" bottom="0" percent="0" rank="0" text="" dxfId="56">
      <formula>"YTS"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25" activeCellId="0" sqref="E25"/>
    </sheetView>
  </sheetViews>
  <sheetFormatPr defaultRowHeight="15.6" zeroHeight="false" outlineLevelRow="0" outlineLevelCol="0"/>
  <cols>
    <col collapsed="false" customWidth="true" hidden="false" outlineLevel="0" max="1" min="1" style="150" width="5.82"/>
    <col collapsed="false" customWidth="true" hidden="false" outlineLevel="0" max="2" min="2" style="150" width="22.73"/>
    <col collapsed="false" customWidth="true" hidden="false" outlineLevel="0" max="3" min="3" style="150" width="65.73"/>
    <col collapsed="false" customWidth="true" hidden="false" outlineLevel="0" max="4" min="4" style="150" width="9.91"/>
    <col collapsed="false" customWidth="true" hidden="false" outlineLevel="0" max="5" min="5" style="150" width="5.55"/>
    <col collapsed="false" customWidth="true" hidden="false" outlineLevel="0" max="6" min="6" style="150" width="5.09"/>
    <col collapsed="false" customWidth="true" hidden="false" outlineLevel="0" max="7" min="7" style="150" width="14.36"/>
    <col collapsed="false" customWidth="true" hidden="false" outlineLevel="0" max="8" min="8" style="150" width="13.63"/>
    <col collapsed="false" customWidth="true" hidden="false" outlineLevel="0" max="9" min="9" style="150" width="13.91"/>
    <col collapsed="false" customWidth="true" hidden="false" outlineLevel="0" max="10" min="10" style="150" width="13.18"/>
    <col collapsed="false" customWidth="true" hidden="false" outlineLevel="0" max="1025" min="11" style="150" width="5.45"/>
  </cols>
  <sheetData>
    <row r="1" customFormat="false" ht="15.6" hidden="false" customHeight="false" outlineLevel="0" collapsed="false">
      <c r="A1" s="151" t="s">
        <v>155</v>
      </c>
      <c r="B1" s="152" t="s">
        <v>156</v>
      </c>
      <c r="C1" s="152" t="s">
        <v>157</v>
      </c>
      <c r="D1" s="152" t="s">
        <v>158</v>
      </c>
      <c r="E1" s="152" t="s">
        <v>36</v>
      </c>
      <c r="F1" s="152" t="s">
        <v>159</v>
      </c>
      <c r="G1" s="152" t="s">
        <v>160</v>
      </c>
      <c r="H1" s="152" t="s">
        <v>161</v>
      </c>
      <c r="I1" s="152" t="s">
        <v>18</v>
      </c>
      <c r="J1" s="152" t="s">
        <v>162</v>
      </c>
    </row>
    <row r="2" customFormat="false" ht="31.2" hidden="false" customHeight="false" outlineLevel="0" collapsed="false">
      <c r="A2" s="153" t="n">
        <v>1</v>
      </c>
      <c r="B2" s="153" t="s">
        <v>163</v>
      </c>
      <c r="C2" s="154" t="s">
        <v>164</v>
      </c>
      <c r="D2" s="153" t="s">
        <v>165</v>
      </c>
      <c r="E2" s="153" t="s">
        <v>5</v>
      </c>
      <c r="F2" s="153"/>
      <c r="G2" s="153"/>
      <c r="H2" s="153"/>
      <c r="I2" s="153"/>
      <c r="J2" s="153"/>
    </row>
    <row r="3" customFormat="false" ht="31.2" hidden="false" customHeight="false" outlineLevel="0" collapsed="false">
      <c r="A3" s="153" t="n">
        <v>2</v>
      </c>
      <c r="B3" s="153" t="s">
        <v>163</v>
      </c>
      <c r="C3" s="154" t="s">
        <v>166</v>
      </c>
      <c r="D3" s="153" t="s">
        <v>167</v>
      </c>
      <c r="E3" s="153" t="s">
        <v>5</v>
      </c>
      <c r="F3" s="153"/>
      <c r="G3" s="153"/>
      <c r="H3" s="153"/>
      <c r="I3" s="153"/>
      <c r="J3" s="153"/>
    </row>
    <row r="4" customFormat="false" ht="31.2" hidden="false" customHeight="false" outlineLevel="0" collapsed="false">
      <c r="A4" s="153" t="n">
        <v>3</v>
      </c>
      <c r="B4" s="153" t="s">
        <v>163</v>
      </c>
      <c r="C4" s="154" t="s">
        <v>168</v>
      </c>
      <c r="D4" s="153" t="s">
        <v>167</v>
      </c>
      <c r="E4" s="153" t="s">
        <v>5</v>
      </c>
      <c r="F4" s="153"/>
      <c r="G4" s="153"/>
      <c r="H4" s="153"/>
      <c r="I4" s="153"/>
      <c r="J4" s="153"/>
    </row>
    <row r="5" customFormat="false" ht="15.6" hidden="false" customHeight="false" outlineLevel="0" collapsed="false">
      <c r="A5" s="153" t="n">
        <v>4</v>
      </c>
      <c r="B5" s="153" t="s">
        <v>163</v>
      </c>
      <c r="C5" s="154" t="s">
        <v>169</v>
      </c>
      <c r="D5" s="153" t="s">
        <v>170</v>
      </c>
      <c r="E5" s="153" t="s">
        <v>5</v>
      </c>
      <c r="F5" s="153"/>
      <c r="G5" s="153"/>
      <c r="H5" s="153"/>
      <c r="I5" s="153"/>
      <c r="J5" s="153"/>
    </row>
    <row r="6" customFormat="false" ht="15.6" hidden="false" customHeight="false" outlineLevel="0" collapsed="false">
      <c r="A6" s="153" t="n">
        <v>5</v>
      </c>
      <c r="B6" s="153" t="s">
        <v>163</v>
      </c>
      <c r="C6" s="154" t="s">
        <v>171</v>
      </c>
      <c r="D6" s="153" t="s">
        <v>170</v>
      </c>
      <c r="E6" s="153" t="s">
        <v>5</v>
      </c>
      <c r="F6" s="153"/>
      <c r="G6" s="153"/>
      <c r="H6" s="153"/>
      <c r="I6" s="153"/>
      <c r="J6" s="153"/>
    </row>
    <row r="7" customFormat="false" ht="31.2" hidden="false" customHeight="false" outlineLevel="0" collapsed="false">
      <c r="A7" s="153" t="n">
        <v>6</v>
      </c>
      <c r="B7" s="153" t="s">
        <v>163</v>
      </c>
      <c r="C7" s="154" t="s">
        <v>172</v>
      </c>
      <c r="D7" s="153" t="s">
        <v>165</v>
      </c>
      <c r="E7" s="153" t="s">
        <v>5</v>
      </c>
      <c r="F7" s="153"/>
      <c r="G7" s="153"/>
      <c r="H7" s="153"/>
      <c r="I7" s="153"/>
      <c r="J7" s="153"/>
    </row>
    <row r="8" customFormat="false" ht="31.2" hidden="false" customHeight="false" outlineLevel="0" collapsed="false">
      <c r="A8" s="153" t="n">
        <v>7</v>
      </c>
      <c r="B8" s="153" t="s">
        <v>163</v>
      </c>
      <c r="C8" s="154" t="s">
        <v>173</v>
      </c>
      <c r="D8" s="153"/>
      <c r="E8" s="153" t="s">
        <v>3</v>
      </c>
      <c r="F8" s="153"/>
      <c r="G8" s="153"/>
      <c r="H8" s="153"/>
      <c r="I8" s="153"/>
      <c r="J8" s="153"/>
    </row>
    <row r="9" customFormat="false" ht="31.2" hidden="false" customHeight="false" outlineLevel="0" collapsed="false">
      <c r="A9" s="153" t="n">
        <v>8</v>
      </c>
      <c r="B9" s="153" t="s">
        <v>163</v>
      </c>
      <c r="C9" s="154" t="s">
        <v>174</v>
      </c>
      <c r="D9" s="153" t="s">
        <v>175</v>
      </c>
      <c r="E9" s="153" t="s">
        <v>5</v>
      </c>
      <c r="F9" s="153"/>
      <c r="G9" s="153"/>
      <c r="H9" s="153"/>
      <c r="I9" s="153"/>
      <c r="J9" s="153"/>
    </row>
    <row r="10" customFormat="false" ht="31.2" hidden="false" customHeight="false" outlineLevel="0" collapsed="false">
      <c r="A10" s="153" t="n">
        <v>9</v>
      </c>
      <c r="B10" s="153" t="s">
        <v>163</v>
      </c>
      <c r="C10" s="154" t="s">
        <v>176</v>
      </c>
      <c r="D10" s="153" t="s">
        <v>177</v>
      </c>
      <c r="E10" s="153" t="s">
        <v>5</v>
      </c>
      <c r="F10" s="153"/>
      <c r="G10" s="153"/>
      <c r="H10" s="153"/>
      <c r="I10" s="153"/>
      <c r="J10" s="153"/>
    </row>
    <row r="11" customFormat="false" ht="31.2" hidden="false" customHeight="false" outlineLevel="0" collapsed="false">
      <c r="A11" s="153" t="n">
        <v>10</v>
      </c>
      <c r="B11" s="153" t="s">
        <v>163</v>
      </c>
      <c r="C11" s="154" t="s">
        <v>178</v>
      </c>
      <c r="D11" s="153" t="s">
        <v>165</v>
      </c>
      <c r="E11" s="153" t="s">
        <v>5</v>
      </c>
      <c r="F11" s="153"/>
      <c r="G11" s="153"/>
      <c r="H11" s="153"/>
      <c r="I11" s="153"/>
      <c r="J11" s="153"/>
    </row>
    <row r="12" customFormat="false" ht="31.2" hidden="false" customHeight="false" outlineLevel="0" collapsed="false">
      <c r="A12" s="153" t="n">
        <v>11</v>
      </c>
      <c r="B12" s="153" t="s">
        <v>163</v>
      </c>
      <c r="C12" s="154" t="s">
        <v>179</v>
      </c>
      <c r="D12" s="153" t="s">
        <v>165</v>
      </c>
      <c r="E12" s="153" t="s">
        <v>5</v>
      </c>
      <c r="F12" s="153"/>
      <c r="G12" s="153"/>
      <c r="H12" s="153"/>
      <c r="I12" s="153"/>
      <c r="J12" s="153"/>
    </row>
    <row r="13" customFormat="false" ht="31.2" hidden="false" customHeight="false" outlineLevel="0" collapsed="false">
      <c r="A13" s="153" t="n">
        <v>12</v>
      </c>
      <c r="B13" s="153" t="s">
        <v>163</v>
      </c>
      <c r="C13" s="154" t="s">
        <v>180</v>
      </c>
      <c r="D13" s="153" t="s">
        <v>165</v>
      </c>
      <c r="E13" s="153" t="s">
        <v>5</v>
      </c>
      <c r="F13" s="153"/>
      <c r="G13" s="153"/>
      <c r="H13" s="153"/>
      <c r="I13" s="153"/>
      <c r="J13" s="153"/>
    </row>
    <row r="14" customFormat="false" ht="31.2" hidden="false" customHeight="false" outlineLevel="0" collapsed="false">
      <c r="A14" s="153" t="n">
        <v>13</v>
      </c>
      <c r="B14" s="153" t="s">
        <v>163</v>
      </c>
      <c r="C14" s="154" t="s">
        <v>181</v>
      </c>
      <c r="D14" s="153" t="s">
        <v>165</v>
      </c>
      <c r="E14" s="153" t="s">
        <v>5</v>
      </c>
      <c r="F14" s="153"/>
      <c r="G14" s="153"/>
      <c r="H14" s="153"/>
      <c r="I14" s="153"/>
      <c r="J14" s="153"/>
    </row>
    <row r="15" customFormat="false" ht="31.2" hidden="false" customHeight="false" outlineLevel="0" collapsed="false">
      <c r="A15" s="153" t="n">
        <v>14</v>
      </c>
      <c r="B15" s="153" t="s">
        <v>163</v>
      </c>
      <c r="C15" s="154" t="s">
        <v>182</v>
      </c>
      <c r="D15" s="153" t="s">
        <v>165</v>
      </c>
      <c r="E15" s="153" t="s">
        <v>5</v>
      </c>
      <c r="F15" s="153"/>
      <c r="G15" s="153"/>
      <c r="H15" s="153"/>
      <c r="I15" s="153"/>
      <c r="J15" s="153"/>
    </row>
    <row r="16" customFormat="false" ht="31.2" hidden="false" customHeight="false" outlineLevel="0" collapsed="false">
      <c r="A16" s="153" t="n">
        <v>15</v>
      </c>
      <c r="B16" s="153" t="s">
        <v>163</v>
      </c>
      <c r="C16" s="154" t="s">
        <v>183</v>
      </c>
      <c r="D16" s="153" t="s">
        <v>177</v>
      </c>
      <c r="E16" s="153" t="s">
        <v>5</v>
      </c>
      <c r="F16" s="153"/>
      <c r="G16" s="153"/>
      <c r="H16" s="153"/>
      <c r="I16" s="153"/>
      <c r="J16" s="153"/>
    </row>
    <row r="17" customFormat="false" ht="31.2" hidden="false" customHeight="false" outlineLevel="0" collapsed="false">
      <c r="A17" s="153" t="n">
        <v>16</v>
      </c>
      <c r="B17" s="153" t="s">
        <v>163</v>
      </c>
      <c r="C17" s="154" t="s">
        <v>184</v>
      </c>
      <c r="D17" s="153" t="s">
        <v>175</v>
      </c>
      <c r="E17" s="153" t="s">
        <v>3</v>
      </c>
      <c r="F17" s="153"/>
      <c r="G17" s="153"/>
      <c r="H17" s="153"/>
      <c r="I17" s="153"/>
      <c r="J17" s="153"/>
    </row>
    <row r="18" customFormat="false" ht="31.2" hidden="false" customHeight="false" outlineLevel="0" collapsed="false">
      <c r="A18" s="153" t="n">
        <v>17</v>
      </c>
      <c r="B18" s="153" t="s">
        <v>163</v>
      </c>
      <c r="C18" s="154" t="s">
        <v>185</v>
      </c>
      <c r="D18" s="153" t="s">
        <v>165</v>
      </c>
      <c r="E18" s="153" t="s">
        <v>5</v>
      </c>
      <c r="F18" s="153"/>
      <c r="G18" s="153"/>
      <c r="H18" s="153"/>
      <c r="I18" s="153"/>
      <c r="J18" s="153"/>
    </row>
    <row r="19" customFormat="false" ht="46.8" hidden="false" customHeight="false" outlineLevel="0" collapsed="false">
      <c r="A19" s="153" t="n">
        <v>18</v>
      </c>
      <c r="B19" s="153" t="s">
        <v>163</v>
      </c>
      <c r="C19" s="154" t="s">
        <v>186</v>
      </c>
      <c r="D19" s="153" t="s">
        <v>167</v>
      </c>
      <c r="E19" s="153" t="s">
        <v>5</v>
      </c>
      <c r="F19" s="153"/>
      <c r="G19" s="153"/>
      <c r="H19" s="153"/>
      <c r="I19" s="153"/>
      <c r="J19" s="153"/>
    </row>
    <row r="20" customFormat="false" ht="46.8" hidden="false" customHeight="false" outlineLevel="0" collapsed="false">
      <c r="A20" s="153" t="n">
        <v>19</v>
      </c>
      <c r="B20" s="153" t="s">
        <v>163</v>
      </c>
      <c r="C20" s="154" t="s">
        <v>187</v>
      </c>
      <c r="D20" s="153" t="s">
        <v>165</v>
      </c>
      <c r="E20" s="153" t="s">
        <v>5</v>
      </c>
      <c r="F20" s="153"/>
      <c r="G20" s="153"/>
      <c r="H20" s="153"/>
      <c r="I20" s="153"/>
      <c r="J20" s="153"/>
    </row>
    <row r="21" customFormat="false" ht="46.8" hidden="false" customHeight="false" outlineLevel="0" collapsed="false">
      <c r="A21" s="153" t="n">
        <v>20</v>
      </c>
      <c r="B21" s="153" t="s">
        <v>163</v>
      </c>
      <c r="C21" s="154" t="s">
        <v>188</v>
      </c>
      <c r="D21" s="153" t="s">
        <v>165</v>
      </c>
      <c r="E21" s="153" t="s">
        <v>5</v>
      </c>
      <c r="F21" s="153"/>
      <c r="G21" s="153"/>
      <c r="H21" s="153"/>
      <c r="I21" s="153"/>
      <c r="J21" s="153"/>
    </row>
    <row r="22" customFormat="false" ht="15.6" hidden="false" customHeight="false" outlineLevel="0" collapsed="false">
      <c r="A22" s="153" t="n">
        <v>21</v>
      </c>
      <c r="B22" s="153" t="s">
        <v>163</v>
      </c>
      <c r="C22" s="154" t="s">
        <v>189</v>
      </c>
      <c r="D22" s="153" t="s">
        <v>177</v>
      </c>
      <c r="E22" s="153" t="s">
        <v>5</v>
      </c>
      <c r="F22" s="153"/>
      <c r="G22" s="153"/>
      <c r="H22" s="153"/>
      <c r="I22" s="153"/>
      <c r="J22" s="153"/>
    </row>
    <row r="23" customFormat="false" ht="46.8" hidden="false" customHeight="false" outlineLevel="0" collapsed="false">
      <c r="A23" s="153" t="n">
        <v>22</v>
      </c>
      <c r="B23" s="153" t="s">
        <v>163</v>
      </c>
      <c r="C23" s="154" t="s">
        <v>190</v>
      </c>
      <c r="D23" s="153" t="s">
        <v>165</v>
      </c>
      <c r="E23" s="153" t="s">
        <v>5</v>
      </c>
      <c r="F23" s="153"/>
      <c r="G23" s="153"/>
      <c r="H23" s="153"/>
      <c r="I23" s="153"/>
      <c r="J23" s="153"/>
    </row>
    <row r="24" customFormat="false" ht="31.2" hidden="false" customHeight="false" outlineLevel="0" collapsed="false">
      <c r="A24" s="153" t="n">
        <v>23</v>
      </c>
      <c r="B24" s="153" t="s">
        <v>163</v>
      </c>
      <c r="C24" s="154" t="s">
        <v>191</v>
      </c>
      <c r="D24" s="153" t="s">
        <v>165</v>
      </c>
      <c r="E24" s="153" t="s">
        <v>5</v>
      </c>
      <c r="F24" s="153"/>
      <c r="G24" s="153"/>
      <c r="H24" s="153"/>
      <c r="I24" s="153"/>
      <c r="J24" s="153"/>
    </row>
    <row r="25" customFormat="false" ht="31.2" hidden="false" customHeight="false" outlineLevel="0" collapsed="false">
      <c r="A25" s="153" t="n">
        <v>24</v>
      </c>
      <c r="B25" s="153" t="s">
        <v>163</v>
      </c>
      <c r="C25" s="154" t="s">
        <v>192</v>
      </c>
      <c r="D25" s="153" t="s">
        <v>165</v>
      </c>
      <c r="E25" s="153" t="s">
        <v>5</v>
      </c>
      <c r="F25" s="153"/>
      <c r="G25" s="153"/>
      <c r="H25" s="153"/>
      <c r="I25" s="153"/>
      <c r="J25" s="153"/>
    </row>
    <row r="26" customFormat="false" ht="31.2" hidden="false" customHeight="false" outlineLevel="0" collapsed="false">
      <c r="A26" s="153" t="n">
        <v>25</v>
      </c>
      <c r="B26" s="153" t="s">
        <v>163</v>
      </c>
      <c r="C26" s="154" t="s">
        <v>193</v>
      </c>
      <c r="D26" s="153" t="s">
        <v>165</v>
      </c>
      <c r="E26" s="153" t="s">
        <v>5</v>
      </c>
      <c r="F26" s="153"/>
      <c r="G26" s="153"/>
      <c r="H26" s="153"/>
      <c r="I26" s="153"/>
      <c r="J26" s="153"/>
    </row>
    <row r="27" customFormat="false" ht="31.2" hidden="false" customHeight="false" outlineLevel="0" collapsed="false">
      <c r="A27" s="153" t="n">
        <v>26</v>
      </c>
      <c r="B27" s="153" t="s">
        <v>163</v>
      </c>
      <c r="C27" s="154" t="s">
        <v>194</v>
      </c>
      <c r="D27" s="153" t="s">
        <v>165</v>
      </c>
      <c r="E27" s="153" t="s">
        <v>5</v>
      </c>
      <c r="F27" s="153"/>
      <c r="G27" s="153"/>
      <c r="H27" s="153"/>
      <c r="I27" s="153"/>
      <c r="J27" s="153"/>
    </row>
    <row r="28" customFormat="false" ht="31.2" hidden="false" customHeight="false" outlineLevel="0" collapsed="false">
      <c r="A28" s="153" t="n">
        <v>27</v>
      </c>
      <c r="B28" s="153" t="s">
        <v>163</v>
      </c>
      <c r="C28" s="154" t="s">
        <v>195</v>
      </c>
      <c r="D28" s="153" t="s">
        <v>196</v>
      </c>
      <c r="E28" s="153" t="s">
        <v>5</v>
      </c>
      <c r="F28" s="153"/>
      <c r="G28" s="153"/>
      <c r="H28" s="153"/>
      <c r="I28" s="153"/>
      <c r="J28" s="153"/>
    </row>
    <row r="29" customFormat="false" ht="31.2" hidden="false" customHeight="false" outlineLevel="0" collapsed="false">
      <c r="A29" s="153" t="n">
        <v>28</v>
      </c>
      <c r="B29" s="153" t="s">
        <v>163</v>
      </c>
      <c r="C29" s="154" t="s">
        <v>197</v>
      </c>
      <c r="D29" s="153" t="s">
        <v>177</v>
      </c>
      <c r="E29" s="153" t="s">
        <v>5</v>
      </c>
      <c r="F29" s="153"/>
      <c r="G29" s="153"/>
      <c r="H29" s="153"/>
      <c r="I29" s="153"/>
      <c r="J29" s="153"/>
    </row>
    <row r="30" customFormat="false" ht="31.2" hidden="false" customHeight="false" outlineLevel="0" collapsed="false">
      <c r="A30" s="153" t="n">
        <v>29</v>
      </c>
      <c r="B30" s="153" t="s">
        <v>163</v>
      </c>
      <c r="C30" s="154" t="s">
        <v>198</v>
      </c>
      <c r="D30" s="153" t="s">
        <v>196</v>
      </c>
      <c r="E30" s="153" t="s">
        <v>5</v>
      </c>
      <c r="F30" s="153"/>
      <c r="G30" s="153"/>
      <c r="H30" s="153"/>
      <c r="I30" s="153"/>
      <c r="J30" s="153"/>
    </row>
    <row r="31" customFormat="false" ht="31.2" hidden="false" customHeight="false" outlineLevel="0" collapsed="false">
      <c r="A31" s="153" t="n">
        <v>30</v>
      </c>
      <c r="B31" s="153" t="s">
        <v>163</v>
      </c>
      <c r="C31" s="154" t="s">
        <v>199</v>
      </c>
      <c r="D31" s="153" t="s">
        <v>196</v>
      </c>
      <c r="E31" s="153" t="s">
        <v>5</v>
      </c>
      <c r="F31" s="153"/>
      <c r="G31" s="153"/>
      <c r="H31" s="153"/>
      <c r="I31" s="153"/>
      <c r="J31" s="153"/>
    </row>
    <row r="32" customFormat="false" ht="31.2" hidden="false" customHeight="false" outlineLevel="0" collapsed="false">
      <c r="A32" s="153" t="n">
        <v>31</v>
      </c>
      <c r="B32" s="153" t="s">
        <v>163</v>
      </c>
      <c r="C32" s="154" t="s">
        <v>200</v>
      </c>
      <c r="D32" s="153" t="s">
        <v>196</v>
      </c>
      <c r="E32" s="153" t="s">
        <v>5</v>
      </c>
      <c r="F32" s="153"/>
      <c r="G32" s="153"/>
      <c r="H32" s="153"/>
      <c r="I32" s="153"/>
      <c r="J32" s="153"/>
    </row>
    <row r="33" customFormat="false" ht="31.2" hidden="false" customHeight="false" outlineLevel="0" collapsed="false">
      <c r="A33" s="153" t="n">
        <v>32</v>
      </c>
      <c r="B33" s="153" t="s">
        <v>163</v>
      </c>
      <c r="C33" s="154" t="s">
        <v>201</v>
      </c>
      <c r="D33" s="153" t="s">
        <v>165</v>
      </c>
      <c r="E33" s="153" t="s">
        <v>5</v>
      </c>
      <c r="F33" s="153"/>
      <c r="G33" s="153"/>
      <c r="H33" s="153"/>
      <c r="I33" s="153"/>
      <c r="J33" s="153"/>
    </row>
    <row r="34" customFormat="false" ht="31.2" hidden="false" customHeight="false" outlineLevel="0" collapsed="false">
      <c r="A34" s="153" t="n">
        <v>33</v>
      </c>
      <c r="B34" s="153" t="s">
        <v>163</v>
      </c>
      <c r="C34" s="154" t="s">
        <v>202</v>
      </c>
      <c r="D34" s="153" t="s">
        <v>165</v>
      </c>
      <c r="E34" s="153" t="s">
        <v>5</v>
      </c>
      <c r="F34" s="153"/>
      <c r="G34" s="153"/>
      <c r="H34" s="153"/>
      <c r="I34" s="153"/>
      <c r="J34" s="153"/>
    </row>
    <row r="35" customFormat="false" ht="31.2" hidden="false" customHeight="false" outlineLevel="0" collapsed="false">
      <c r="A35" s="153" t="n">
        <v>34</v>
      </c>
      <c r="B35" s="153" t="s">
        <v>163</v>
      </c>
      <c r="C35" s="154" t="s">
        <v>203</v>
      </c>
      <c r="D35" s="153" t="s">
        <v>196</v>
      </c>
      <c r="E35" s="153" t="s">
        <v>5</v>
      </c>
      <c r="F35" s="153"/>
      <c r="G35" s="153"/>
      <c r="H35" s="153"/>
      <c r="I35" s="153"/>
      <c r="J35" s="153"/>
    </row>
    <row r="36" customFormat="false" ht="31.2" hidden="false" customHeight="false" outlineLevel="0" collapsed="false">
      <c r="A36" s="153" t="n">
        <v>35</v>
      </c>
      <c r="B36" s="153" t="s">
        <v>163</v>
      </c>
      <c r="C36" s="154" t="s">
        <v>204</v>
      </c>
      <c r="D36" s="153" t="s">
        <v>196</v>
      </c>
      <c r="E36" s="153" t="s">
        <v>5</v>
      </c>
      <c r="F36" s="153"/>
      <c r="G36" s="153"/>
      <c r="H36" s="153"/>
      <c r="I36" s="153"/>
      <c r="J36" s="153"/>
    </row>
    <row r="37" customFormat="false" ht="31.2" hidden="false" customHeight="false" outlineLevel="0" collapsed="false">
      <c r="A37" s="153" t="n">
        <v>36</v>
      </c>
      <c r="B37" s="153" t="s">
        <v>163</v>
      </c>
      <c r="C37" s="154" t="s">
        <v>205</v>
      </c>
      <c r="D37" s="153" t="s">
        <v>196</v>
      </c>
      <c r="E37" s="153" t="s">
        <v>5</v>
      </c>
      <c r="F37" s="153"/>
      <c r="G37" s="153"/>
      <c r="H37" s="153"/>
      <c r="I37" s="153"/>
      <c r="J37" s="153"/>
    </row>
    <row r="38" customFormat="false" ht="31.2" hidden="false" customHeight="false" outlineLevel="0" collapsed="false">
      <c r="A38" s="153" t="n">
        <v>37</v>
      </c>
      <c r="B38" s="153" t="s">
        <v>163</v>
      </c>
      <c r="C38" s="154" t="s">
        <v>206</v>
      </c>
      <c r="D38" s="153" t="s">
        <v>165</v>
      </c>
      <c r="E38" s="153" t="s">
        <v>5</v>
      </c>
      <c r="F38" s="153"/>
      <c r="G38" s="153"/>
      <c r="H38" s="153"/>
      <c r="I38" s="153"/>
      <c r="J38" s="153"/>
    </row>
    <row r="39" customFormat="false" ht="31.2" hidden="false" customHeight="false" outlineLevel="0" collapsed="false">
      <c r="A39" s="153" t="n">
        <v>38</v>
      </c>
      <c r="B39" s="153" t="s">
        <v>163</v>
      </c>
      <c r="C39" s="154" t="s">
        <v>207</v>
      </c>
      <c r="D39" s="153" t="s">
        <v>165</v>
      </c>
      <c r="E39" s="153" t="s">
        <v>5</v>
      </c>
      <c r="F39" s="153"/>
      <c r="G39" s="153"/>
      <c r="H39" s="153"/>
      <c r="I39" s="153"/>
      <c r="J39" s="153"/>
    </row>
    <row r="40" customFormat="false" ht="31.2" hidden="false" customHeight="false" outlineLevel="0" collapsed="false">
      <c r="A40" s="153" t="n">
        <v>39</v>
      </c>
      <c r="B40" s="153" t="s">
        <v>163</v>
      </c>
      <c r="C40" s="154" t="s">
        <v>208</v>
      </c>
      <c r="D40" s="153" t="s">
        <v>165</v>
      </c>
      <c r="E40" s="153" t="s">
        <v>5</v>
      </c>
      <c r="F40" s="153"/>
      <c r="G40" s="153"/>
      <c r="H40" s="153"/>
      <c r="I40" s="153"/>
      <c r="J40" s="153"/>
    </row>
    <row r="41" customFormat="false" ht="31.2" hidden="false" customHeight="false" outlineLevel="0" collapsed="false">
      <c r="A41" s="153" t="n">
        <v>40</v>
      </c>
      <c r="B41" s="153" t="s">
        <v>163</v>
      </c>
      <c r="C41" s="154" t="s">
        <v>209</v>
      </c>
      <c r="D41" s="153" t="s">
        <v>175</v>
      </c>
      <c r="E41" s="153" t="s">
        <v>210</v>
      </c>
      <c r="F41" s="153"/>
      <c r="G41" s="153"/>
      <c r="H41" s="153"/>
      <c r="I41" s="153"/>
      <c r="J41" s="153"/>
    </row>
    <row r="42" customFormat="false" ht="31.2" hidden="false" customHeight="false" outlineLevel="0" collapsed="false">
      <c r="A42" s="153" t="n">
        <v>41</v>
      </c>
      <c r="B42" s="153" t="s">
        <v>163</v>
      </c>
      <c r="C42" s="154" t="s">
        <v>211</v>
      </c>
      <c r="D42" s="153" t="s">
        <v>165</v>
      </c>
      <c r="E42" s="153" t="s">
        <v>5</v>
      </c>
      <c r="F42" s="153"/>
      <c r="G42" s="153"/>
      <c r="H42" s="153"/>
      <c r="I42" s="153"/>
      <c r="J42" s="153"/>
    </row>
    <row r="43" customFormat="false" ht="31.2" hidden="false" customHeight="false" outlineLevel="0" collapsed="false">
      <c r="A43" s="153" t="n">
        <v>42</v>
      </c>
      <c r="B43" s="153" t="s">
        <v>163</v>
      </c>
      <c r="C43" s="154" t="s">
        <v>212</v>
      </c>
      <c r="D43" s="153" t="s">
        <v>165</v>
      </c>
      <c r="E43" s="153" t="s">
        <v>5</v>
      </c>
      <c r="F43" s="153"/>
      <c r="G43" s="153"/>
      <c r="H43" s="153"/>
      <c r="I43" s="153"/>
      <c r="J43" s="153"/>
    </row>
    <row r="44" customFormat="false" ht="31.2" hidden="false" customHeight="false" outlineLevel="0" collapsed="false">
      <c r="A44" s="153" t="n">
        <v>43</v>
      </c>
      <c r="B44" s="153" t="s">
        <v>163</v>
      </c>
      <c r="C44" s="154" t="s">
        <v>213</v>
      </c>
      <c r="D44" s="153" t="s">
        <v>165</v>
      </c>
      <c r="E44" s="153" t="s">
        <v>5</v>
      </c>
      <c r="F44" s="153"/>
      <c r="G44" s="153"/>
      <c r="H44" s="153"/>
      <c r="I44" s="153"/>
      <c r="J44" s="153"/>
    </row>
    <row r="45" customFormat="false" ht="31.2" hidden="false" customHeight="false" outlineLevel="0" collapsed="false">
      <c r="A45" s="153" t="n">
        <v>44</v>
      </c>
      <c r="B45" s="153" t="s">
        <v>163</v>
      </c>
      <c r="C45" s="154" t="s">
        <v>214</v>
      </c>
      <c r="D45" s="153" t="s">
        <v>165</v>
      </c>
      <c r="E45" s="153" t="s">
        <v>5</v>
      </c>
      <c r="F45" s="153"/>
      <c r="G45" s="153"/>
      <c r="H45" s="153"/>
      <c r="I45" s="153"/>
      <c r="J45" s="153"/>
    </row>
    <row r="46" customFormat="false" ht="30" hidden="false" customHeight="false" outlineLevel="0" collapsed="false">
      <c r="A46" s="153" t="n">
        <v>45</v>
      </c>
      <c r="B46" s="153" t="s">
        <v>163</v>
      </c>
      <c r="C46" s="154" t="s">
        <v>215</v>
      </c>
      <c r="D46" s="153" t="s">
        <v>175</v>
      </c>
      <c r="E46" s="153" t="s">
        <v>210</v>
      </c>
      <c r="F46" s="153"/>
      <c r="G46" s="153"/>
      <c r="H46" s="153"/>
      <c r="I46" s="153"/>
      <c r="J46" s="153"/>
    </row>
    <row r="47" customFormat="false" ht="30" hidden="false" customHeight="false" outlineLevel="0" collapsed="false">
      <c r="A47" s="153" t="n">
        <v>46</v>
      </c>
      <c r="B47" s="153" t="s">
        <v>163</v>
      </c>
      <c r="C47" s="154" t="s">
        <v>216</v>
      </c>
      <c r="D47" s="153" t="s">
        <v>175</v>
      </c>
      <c r="E47" s="153" t="s">
        <v>210</v>
      </c>
      <c r="F47" s="153"/>
      <c r="G47" s="153"/>
      <c r="H47" s="153"/>
      <c r="I47" s="153"/>
      <c r="J47" s="153"/>
    </row>
    <row r="48" customFormat="false" ht="30" hidden="false" customHeight="false" outlineLevel="0" collapsed="false">
      <c r="A48" s="153" t="n">
        <v>47</v>
      </c>
      <c r="B48" s="153" t="s">
        <v>163</v>
      </c>
      <c r="C48" s="154" t="s">
        <v>217</v>
      </c>
      <c r="D48" s="153" t="s">
        <v>175</v>
      </c>
      <c r="E48" s="153" t="s">
        <v>210</v>
      </c>
      <c r="F48" s="153"/>
      <c r="G48" s="153"/>
      <c r="H48" s="153"/>
      <c r="I48" s="153"/>
      <c r="J48" s="153"/>
    </row>
    <row r="49" customFormat="false" ht="30" hidden="false" customHeight="false" outlineLevel="0" collapsed="false">
      <c r="A49" s="153" t="n">
        <v>48</v>
      </c>
      <c r="B49" s="153" t="s">
        <v>163</v>
      </c>
      <c r="C49" s="154" t="s">
        <v>218</v>
      </c>
      <c r="D49" s="153" t="s">
        <v>175</v>
      </c>
      <c r="E49" s="153" t="s">
        <v>210</v>
      </c>
      <c r="F49" s="153"/>
      <c r="G49" s="153"/>
      <c r="H49" s="153"/>
      <c r="I49" s="153"/>
      <c r="J49" s="153"/>
    </row>
    <row r="50" customFormat="false" ht="46.8" hidden="false" customHeight="false" outlineLevel="0" collapsed="false">
      <c r="A50" s="153" t="n">
        <v>49</v>
      </c>
      <c r="B50" s="153" t="s">
        <v>163</v>
      </c>
      <c r="C50" s="154" t="s">
        <v>219</v>
      </c>
      <c r="D50" s="153" t="s">
        <v>165</v>
      </c>
      <c r="E50" s="153" t="s">
        <v>5</v>
      </c>
      <c r="F50" s="153"/>
      <c r="G50" s="153"/>
      <c r="H50" s="153"/>
      <c r="I50" s="153"/>
      <c r="J50" s="153"/>
    </row>
    <row r="51" customFormat="false" ht="46.8" hidden="false" customHeight="false" outlineLevel="0" collapsed="false">
      <c r="A51" s="153" t="n">
        <v>50</v>
      </c>
      <c r="B51" s="153" t="s">
        <v>163</v>
      </c>
      <c r="C51" s="154" t="s">
        <v>220</v>
      </c>
      <c r="D51" s="153" t="s">
        <v>175</v>
      </c>
      <c r="E51" s="153" t="s">
        <v>210</v>
      </c>
      <c r="F51" s="153"/>
      <c r="G51" s="153"/>
      <c r="H51" s="153"/>
      <c r="I51" s="153"/>
      <c r="J51" s="153"/>
    </row>
    <row r="52" customFormat="false" ht="31.2" hidden="false" customHeight="false" outlineLevel="0" collapsed="false">
      <c r="A52" s="153" t="n">
        <v>51</v>
      </c>
      <c r="B52" s="153" t="s">
        <v>163</v>
      </c>
      <c r="C52" s="154" t="s">
        <v>221</v>
      </c>
      <c r="D52" s="153" t="s">
        <v>165</v>
      </c>
      <c r="E52" s="153" t="s">
        <v>5</v>
      </c>
      <c r="F52" s="153"/>
      <c r="G52" s="153"/>
      <c r="H52" s="153"/>
      <c r="I52" s="153"/>
      <c r="J52" s="153"/>
    </row>
    <row r="53" customFormat="false" ht="31.2" hidden="false" customHeight="false" outlineLevel="0" collapsed="false">
      <c r="A53" s="153" t="n">
        <v>52</v>
      </c>
      <c r="B53" s="153" t="s">
        <v>163</v>
      </c>
      <c r="C53" s="154" t="s">
        <v>222</v>
      </c>
      <c r="D53" s="153" t="s">
        <v>165</v>
      </c>
      <c r="E53" s="153" t="s">
        <v>5</v>
      </c>
      <c r="F53" s="153"/>
      <c r="G53" s="153"/>
      <c r="H53" s="153"/>
      <c r="I53" s="153"/>
      <c r="J53" s="153"/>
    </row>
    <row r="54" customFormat="false" ht="62.4" hidden="false" customHeight="false" outlineLevel="0" collapsed="false">
      <c r="A54" s="153" t="n">
        <v>53</v>
      </c>
      <c r="B54" s="153" t="s">
        <v>163</v>
      </c>
      <c r="C54" s="154" t="s">
        <v>223</v>
      </c>
      <c r="D54" s="153" t="s">
        <v>165</v>
      </c>
      <c r="E54" s="153" t="s">
        <v>5</v>
      </c>
      <c r="F54" s="153"/>
      <c r="G54" s="153"/>
      <c r="H54" s="153"/>
      <c r="I54" s="153"/>
      <c r="J54" s="153"/>
    </row>
    <row r="55" customFormat="false" ht="15.6" hidden="false" customHeight="false" outlineLevel="0" collapsed="false">
      <c r="A55" s="153" t="n">
        <v>54</v>
      </c>
      <c r="B55" s="153" t="s">
        <v>163</v>
      </c>
      <c r="C55" s="153" t="s">
        <v>224</v>
      </c>
      <c r="D55" s="153" t="s">
        <v>177</v>
      </c>
      <c r="E55" s="153" t="s">
        <v>5</v>
      </c>
      <c r="F55" s="153"/>
      <c r="G55" s="153"/>
      <c r="H55" s="153"/>
      <c r="I55" s="153"/>
      <c r="J55" s="153"/>
    </row>
    <row r="56" customFormat="false" ht="31.2" hidden="false" customHeight="false" outlineLevel="0" collapsed="false">
      <c r="A56" s="153" t="n">
        <v>55</v>
      </c>
      <c r="B56" s="153" t="s">
        <v>163</v>
      </c>
      <c r="C56" s="154" t="s">
        <v>225</v>
      </c>
      <c r="D56" s="153" t="s">
        <v>165</v>
      </c>
      <c r="E56" s="153" t="s">
        <v>5</v>
      </c>
      <c r="F56" s="153"/>
      <c r="G56" s="153"/>
      <c r="H56" s="153"/>
      <c r="I56" s="153"/>
      <c r="J56" s="153"/>
    </row>
    <row r="57" customFormat="false" ht="15.6" hidden="false" customHeight="false" outlineLevel="0" collapsed="false">
      <c r="A57" s="153" t="n">
        <v>56</v>
      </c>
      <c r="B57" s="153" t="s">
        <v>163</v>
      </c>
      <c r="C57" s="154" t="s">
        <v>226</v>
      </c>
      <c r="D57" s="153" t="s">
        <v>175</v>
      </c>
      <c r="E57" s="153" t="s">
        <v>3</v>
      </c>
      <c r="F57" s="153"/>
      <c r="G57" s="153"/>
      <c r="H57" s="153"/>
      <c r="I57" s="153"/>
      <c r="J57" s="153"/>
    </row>
    <row r="58" customFormat="false" ht="62.4" hidden="false" customHeight="false" outlineLevel="0" collapsed="false">
      <c r="A58" s="153" t="n">
        <v>57</v>
      </c>
      <c r="B58" s="153" t="s">
        <v>163</v>
      </c>
      <c r="C58" s="154" t="s">
        <v>227</v>
      </c>
      <c r="D58" s="153" t="s">
        <v>175</v>
      </c>
      <c r="E58" s="153" t="s">
        <v>5</v>
      </c>
      <c r="F58" s="153"/>
      <c r="G58" s="153"/>
      <c r="H58" s="153"/>
      <c r="I58" s="153"/>
      <c r="J58" s="153"/>
    </row>
    <row r="59" customFormat="false" ht="15.6" hidden="false" customHeight="false" outlineLevel="0" collapsed="false">
      <c r="A59" s="153" t="n">
        <v>58</v>
      </c>
      <c r="B59" s="153" t="s">
        <v>228</v>
      </c>
      <c r="C59" s="153" t="s">
        <v>229</v>
      </c>
      <c r="D59" s="153" t="s">
        <v>165</v>
      </c>
      <c r="E59" s="153" t="s">
        <v>5</v>
      </c>
      <c r="F59" s="153"/>
      <c r="G59" s="153"/>
      <c r="H59" s="153"/>
      <c r="I59" s="153"/>
      <c r="J59" s="153"/>
    </row>
    <row r="60" customFormat="false" ht="15.6" hidden="false" customHeight="false" outlineLevel="0" collapsed="false">
      <c r="A60" s="153" t="n">
        <v>59</v>
      </c>
      <c r="B60" s="153" t="s">
        <v>228</v>
      </c>
      <c r="C60" s="153" t="s">
        <v>230</v>
      </c>
      <c r="D60" s="153" t="s">
        <v>165</v>
      </c>
      <c r="E60" s="153" t="s">
        <v>5</v>
      </c>
      <c r="F60" s="153"/>
      <c r="G60" s="153"/>
      <c r="H60" s="153"/>
      <c r="I60" s="153"/>
      <c r="J60" s="153"/>
    </row>
    <row r="61" customFormat="false" ht="15.6" hidden="false" customHeight="false" outlineLevel="0" collapsed="false">
      <c r="A61" s="153" t="n">
        <v>60</v>
      </c>
      <c r="B61" s="153" t="s">
        <v>228</v>
      </c>
      <c r="C61" s="153" t="s">
        <v>231</v>
      </c>
      <c r="D61" s="153" t="s">
        <v>165</v>
      </c>
      <c r="E61" s="153" t="s">
        <v>5</v>
      </c>
      <c r="F61" s="153"/>
      <c r="G61" s="153"/>
      <c r="H61" s="153"/>
      <c r="I61" s="153"/>
      <c r="J61" s="153"/>
    </row>
    <row r="62" customFormat="false" ht="15.6" hidden="false" customHeight="false" outlineLevel="0" collapsed="false">
      <c r="A62" s="153" t="n">
        <v>61</v>
      </c>
      <c r="B62" s="153" t="s">
        <v>228</v>
      </c>
      <c r="C62" s="153" t="s">
        <v>232</v>
      </c>
      <c r="D62" s="153" t="s">
        <v>165</v>
      </c>
      <c r="E62" s="153" t="s">
        <v>5</v>
      </c>
      <c r="F62" s="153"/>
      <c r="G62" s="153"/>
      <c r="H62" s="153"/>
      <c r="I62" s="153"/>
      <c r="J62" s="153"/>
    </row>
    <row r="63" customFormat="false" ht="15.6" hidden="false" customHeight="false" outlineLevel="0" collapsed="false">
      <c r="A63" s="153" t="n">
        <v>62</v>
      </c>
      <c r="B63" s="153" t="s">
        <v>228</v>
      </c>
      <c r="C63" s="153" t="s">
        <v>233</v>
      </c>
      <c r="D63" s="153" t="s">
        <v>165</v>
      </c>
      <c r="E63" s="153" t="s">
        <v>5</v>
      </c>
      <c r="F63" s="153"/>
      <c r="G63" s="153"/>
      <c r="H63" s="153"/>
      <c r="I63" s="153"/>
      <c r="J63" s="153"/>
    </row>
    <row r="64" customFormat="false" ht="15.6" hidden="false" customHeight="false" outlineLevel="0" collapsed="false">
      <c r="A64" s="153" t="n">
        <v>63</v>
      </c>
      <c r="B64" s="153" t="s">
        <v>228</v>
      </c>
      <c r="C64" s="153" t="s">
        <v>234</v>
      </c>
      <c r="D64" s="153" t="s">
        <v>165</v>
      </c>
      <c r="E64" s="153" t="s">
        <v>5</v>
      </c>
      <c r="F64" s="153"/>
      <c r="G64" s="153"/>
      <c r="H64" s="153"/>
      <c r="I64" s="153"/>
      <c r="J64" s="153"/>
    </row>
    <row r="65" customFormat="false" ht="15.6" hidden="false" customHeight="false" outlineLevel="0" collapsed="false">
      <c r="A65" s="153" t="n">
        <v>64</v>
      </c>
      <c r="B65" s="155" t="s">
        <v>235</v>
      </c>
      <c r="C65" s="156" t="s">
        <v>236</v>
      </c>
      <c r="D65" s="153" t="s">
        <v>237</v>
      </c>
      <c r="E65" s="153" t="s">
        <v>5</v>
      </c>
      <c r="F65" s="153"/>
      <c r="G65" s="153"/>
      <c r="H65" s="153"/>
      <c r="I65" s="153"/>
      <c r="J65" s="153"/>
    </row>
    <row r="66" customFormat="false" ht="46.8" hidden="false" customHeight="false" outlineLevel="0" collapsed="false">
      <c r="A66" s="153" t="n">
        <v>65</v>
      </c>
      <c r="B66" s="156" t="s">
        <v>238</v>
      </c>
      <c r="C66" s="156" t="s">
        <v>239</v>
      </c>
      <c r="D66" s="153" t="s">
        <v>237</v>
      </c>
      <c r="E66" s="153" t="s">
        <v>5</v>
      </c>
      <c r="F66" s="153"/>
      <c r="G66" s="153"/>
      <c r="H66" s="153"/>
      <c r="I66" s="153"/>
      <c r="J66" s="153"/>
    </row>
    <row r="67" customFormat="false" ht="46.8" hidden="false" customHeight="false" outlineLevel="0" collapsed="false">
      <c r="A67" s="153" t="n">
        <v>66</v>
      </c>
      <c r="B67" s="155" t="s">
        <v>240</v>
      </c>
      <c r="C67" s="157" t="s">
        <v>241</v>
      </c>
      <c r="D67" s="153" t="s">
        <v>237</v>
      </c>
      <c r="E67" s="153" t="s">
        <v>5</v>
      </c>
      <c r="F67" s="153"/>
      <c r="G67" s="153"/>
      <c r="H67" s="153"/>
      <c r="I67" s="153"/>
      <c r="J67" s="153"/>
    </row>
    <row r="68" customFormat="false" ht="15.6" hidden="false" customHeight="false" outlineLevel="0" collapsed="false">
      <c r="A68" s="153" t="n">
        <v>67</v>
      </c>
      <c r="B68" s="155" t="s">
        <v>242</v>
      </c>
      <c r="C68" s="156" t="s">
        <v>243</v>
      </c>
      <c r="D68" s="153" t="s">
        <v>165</v>
      </c>
      <c r="E68" s="153" t="s">
        <v>5</v>
      </c>
      <c r="F68" s="153"/>
      <c r="G68" s="153"/>
      <c r="H68" s="153"/>
      <c r="I68" s="153"/>
      <c r="J68" s="153"/>
    </row>
    <row r="69" customFormat="false" ht="15.6" hidden="false" customHeight="false" outlineLevel="0" collapsed="false">
      <c r="A69" s="153" t="n">
        <v>68</v>
      </c>
      <c r="B69" s="155" t="s">
        <v>242</v>
      </c>
      <c r="C69" s="155" t="s">
        <v>244</v>
      </c>
      <c r="D69" s="153" t="s">
        <v>165</v>
      </c>
      <c r="E69" s="153" t="s">
        <v>5</v>
      </c>
      <c r="F69" s="153"/>
      <c r="G69" s="153"/>
      <c r="H69" s="153"/>
      <c r="I69" s="153"/>
      <c r="J69" s="153"/>
    </row>
    <row r="70" customFormat="false" ht="15.6" hidden="false" customHeight="false" outlineLevel="0" collapsed="false">
      <c r="A70" s="153" t="n">
        <v>69</v>
      </c>
      <c r="B70" s="155" t="s">
        <v>245</v>
      </c>
      <c r="C70" s="155" t="s">
        <v>246</v>
      </c>
      <c r="D70" s="153" t="s">
        <v>165</v>
      </c>
      <c r="E70" s="153" t="s">
        <v>5</v>
      </c>
      <c r="F70" s="153"/>
      <c r="G70" s="153"/>
      <c r="H70" s="153"/>
      <c r="I70" s="153"/>
      <c r="J70" s="153"/>
    </row>
    <row r="71" customFormat="false" ht="15.6" hidden="false" customHeight="false" outlineLevel="0" collapsed="false">
      <c r="A71" s="153" t="n">
        <v>70</v>
      </c>
      <c r="B71" s="155" t="s">
        <v>245</v>
      </c>
      <c r="C71" s="155" t="s">
        <v>247</v>
      </c>
      <c r="D71" s="153" t="s">
        <v>165</v>
      </c>
      <c r="E71" s="153" t="s">
        <v>5</v>
      </c>
      <c r="F71" s="153"/>
      <c r="G71" s="153"/>
      <c r="H71" s="153"/>
      <c r="I71" s="153"/>
      <c r="J71" s="153"/>
    </row>
    <row r="72" customFormat="false" ht="15.6" hidden="false" customHeight="false" outlineLevel="0" collapsed="false">
      <c r="A72" s="153" t="n">
        <v>71</v>
      </c>
      <c r="B72" s="155" t="s">
        <v>245</v>
      </c>
      <c r="C72" s="155" t="s">
        <v>248</v>
      </c>
      <c r="D72" s="153" t="s">
        <v>165</v>
      </c>
      <c r="E72" s="153" t="s">
        <v>5</v>
      </c>
      <c r="F72" s="153"/>
      <c r="G72" s="153"/>
      <c r="H72" s="153"/>
      <c r="I72" s="153"/>
      <c r="J72" s="153"/>
    </row>
    <row r="73" customFormat="false" ht="15.6" hidden="false" customHeight="false" outlineLevel="0" collapsed="false">
      <c r="A73" s="153" t="n">
        <v>72</v>
      </c>
      <c r="B73" s="155" t="s">
        <v>245</v>
      </c>
      <c r="C73" s="155" t="s">
        <v>243</v>
      </c>
      <c r="D73" s="153" t="s">
        <v>165</v>
      </c>
      <c r="E73" s="153" t="s">
        <v>5</v>
      </c>
      <c r="F73" s="153"/>
      <c r="G73" s="153"/>
      <c r="H73" s="153"/>
      <c r="I73" s="153"/>
      <c r="J73" s="153"/>
    </row>
    <row r="74" customFormat="false" ht="15.6" hidden="false" customHeight="false" outlineLevel="0" collapsed="false">
      <c r="A74" s="153" t="n">
        <v>73</v>
      </c>
      <c r="B74" s="155" t="s">
        <v>245</v>
      </c>
      <c r="C74" s="155" t="s">
        <v>249</v>
      </c>
      <c r="D74" s="153" t="s">
        <v>165</v>
      </c>
      <c r="E74" s="153" t="s">
        <v>5</v>
      </c>
      <c r="F74" s="153"/>
      <c r="G74" s="153"/>
      <c r="H74" s="153"/>
      <c r="I74" s="153"/>
      <c r="J74" s="153"/>
    </row>
    <row r="75" customFormat="false" ht="46.8" hidden="false" customHeight="false" outlineLevel="0" collapsed="false">
      <c r="A75" s="153" t="n">
        <v>74</v>
      </c>
      <c r="B75" s="153" t="s">
        <v>250</v>
      </c>
      <c r="C75" s="154" t="s">
        <v>251</v>
      </c>
      <c r="D75" s="153" t="s">
        <v>165</v>
      </c>
      <c r="E75" s="153" t="s">
        <v>5</v>
      </c>
      <c r="F75" s="153"/>
      <c r="G75" s="153"/>
      <c r="H75" s="153"/>
      <c r="I75" s="153"/>
      <c r="J75" s="153"/>
    </row>
    <row r="76" customFormat="false" ht="15.6" hidden="false" customHeight="false" outlineLevel="0" collapsed="false">
      <c r="A76" s="153" t="n">
        <v>75</v>
      </c>
      <c r="B76" s="153" t="s">
        <v>250</v>
      </c>
      <c r="C76" s="153" t="s">
        <v>252</v>
      </c>
      <c r="D76" s="153" t="s">
        <v>165</v>
      </c>
      <c r="E76" s="153" t="s">
        <v>5</v>
      </c>
      <c r="F76" s="153"/>
      <c r="G76" s="153"/>
      <c r="H76" s="153"/>
      <c r="I76" s="153"/>
      <c r="J76" s="153"/>
    </row>
    <row r="77" customFormat="false" ht="15.6" hidden="false" customHeight="false" outlineLevel="0" collapsed="false">
      <c r="A77" s="153" t="n">
        <v>76</v>
      </c>
      <c r="B77" s="153" t="s">
        <v>253</v>
      </c>
      <c r="C77" s="153" t="s">
        <v>254</v>
      </c>
      <c r="D77" s="153" t="s">
        <v>237</v>
      </c>
      <c r="E77" s="153" t="s">
        <v>3</v>
      </c>
      <c r="F77" s="153"/>
      <c r="G77" s="153"/>
      <c r="H77" s="153"/>
      <c r="I77" s="153"/>
      <c r="J77" s="153"/>
    </row>
    <row r="78" customFormat="false" ht="15.6" hidden="false" customHeight="false" outlineLevel="0" collapsed="false">
      <c r="A78" s="153" t="n">
        <v>77</v>
      </c>
      <c r="B78" s="153" t="s">
        <v>253</v>
      </c>
      <c r="C78" s="153" t="s">
        <v>255</v>
      </c>
      <c r="D78" s="153" t="s">
        <v>237</v>
      </c>
      <c r="E78" s="153" t="s">
        <v>3</v>
      </c>
      <c r="F78" s="153"/>
      <c r="G78" s="153"/>
      <c r="H78" s="153"/>
      <c r="I78" s="153"/>
      <c r="J78" s="153"/>
    </row>
    <row r="79" customFormat="false" ht="31.2" hidden="false" customHeight="false" outlineLevel="0" collapsed="false">
      <c r="A79" s="153" t="n">
        <v>78</v>
      </c>
      <c r="B79" s="153" t="s">
        <v>253</v>
      </c>
      <c r="C79" s="154" t="s">
        <v>256</v>
      </c>
      <c r="D79" s="153" t="s">
        <v>237</v>
      </c>
      <c r="E79" s="153" t="s">
        <v>5</v>
      </c>
      <c r="F79" s="153"/>
      <c r="G79" s="153"/>
      <c r="H79" s="153"/>
      <c r="I79" s="153"/>
      <c r="J79" s="153"/>
    </row>
    <row r="80" customFormat="false" ht="15.6" hidden="false" customHeight="false" outlineLevel="0" collapsed="false">
      <c r="A80" s="153" t="n">
        <v>79</v>
      </c>
      <c r="B80" s="153" t="s">
        <v>253</v>
      </c>
      <c r="C80" s="153" t="s">
        <v>257</v>
      </c>
      <c r="D80" s="153" t="s">
        <v>237</v>
      </c>
      <c r="E80" s="153" t="s">
        <v>5</v>
      </c>
      <c r="F80" s="153"/>
      <c r="G80" s="153"/>
      <c r="H80" s="153"/>
      <c r="I80" s="153"/>
      <c r="J80" s="153"/>
    </row>
    <row r="81" customFormat="false" ht="31.2" hidden="false" customHeight="false" outlineLevel="0" collapsed="false">
      <c r="A81" s="153" t="n">
        <v>80</v>
      </c>
      <c r="B81" s="153" t="s">
        <v>253</v>
      </c>
      <c r="C81" s="154" t="s">
        <v>258</v>
      </c>
      <c r="D81" s="153" t="s">
        <v>237</v>
      </c>
      <c r="E81" s="153" t="s">
        <v>5</v>
      </c>
      <c r="F81" s="153"/>
      <c r="G81" s="153"/>
      <c r="H81" s="153"/>
      <c r="I81" s="153"/>
      <c r="J81" s="153"/>
    </row>
    <row r="82" customFormat="false" ht="15" hidden="false" customHeight="false" outlineLevel="0" collapsed="false">
      <c r="A82" s="153" t="n">
        <v>81</v>
      </c>
      <c r="B82" s="153" t="s">
        <v>250</v>
      </c>
      <c r="C82" s="153" t="s">
        <v>259</v>
      </c>
      <c r="D82" s="153" t="s">
        <v>175</v>
      </c>
      <c r="E82" s="153" t="s">
        <v>210</v>
      </c>
      <c r="F82" s="153" t="n">
        <v>2</v>
      </c>
      <c r="G82" s="158" t="n">
        <v>44006</v>
      </c>
      <c r="H82" s="153"/>
      <c r="I82" s="153"/>
      <c r="J82" s="153"/>
    </row>
    <row r="83" customFormat="false" ht="15.6" hidden="false" customHeight="false" outlineLevel="0" collapsed="false">
      <c r="A83" s="153" t="n">
        <v>82</v>
      </c>
      <c r="B83" s="153" t="s">
        <v>250</v>
      </c>
      <c r="C83" s="153" t="s">
        <v>260</v>
      </c>
      <c r="D83" s="153" t="s">
        <v>175</v>
      </c>
      <c r="E83" s="153" t="s">
        <v>4</v>
      </c>
      <c r="F83" s="153" t="n">
        <v>2</v>
      </c>
      <c r="G83" s="158" t="n">
        <v>44006</v>
      </c>
      <c r="H83" s="153"/>
      <c r="I83" s="153"/>
      <c r="J83" s="153"/>
    </row>
    <row r="84" customFormat="false" ht="15.6" hidden="false" customHeight="false" outlineLevel="0" collapsed="false">
      <c r="A84" s="153" t="n">
        <v>83</v>
      </c>
      <c r="B84" s="153" t="s">
        <v>253</v>
      </c>
      <c r="C84" s="153" t="s">
        <v>261</v>
      </c>
      <c r="D84" s="153" t="s">
        <v>237</v>
      </c>
      <c r="E84" s="153" t="s">
        <v>4</v>
      </c>
      <c r="F84" s="153" t="n">
        <v>4</v>
      </c>
      <c r="G84" s="158" t="n">
        <v>44006</v>
      </c>
      <c r="H84" s="153"/>
      <c r="I84" s="153"/>
      <c r="J84" s="153"/>
    </row>
    <row r="85" customFormat="false" ht="15.6" hidden="false" customHeight="false" outlineLevel="0" collapsed="false">
      <c r="A85" s="153" t="n">
        <v>84</v>
      </c>
      <c r="B85" s="153" t="s">
        <v>253</v>
      </c>
      <c r="C85" s="153" t="s">
        <v>262</v>
      </c>
      <c r="D85" s="153" t="s">
        <v>237</v>
      </c>
      <c r="E85" s="153" t="s">
        <v>4</v>
      </c>
      <c r="F85" s="153"/>
      <c r="G85" s="153"/>
      <c r="H85" s="153"/>
      <c r="I85" s="153"/>
      <c r="J85" s="1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2020-06-10T03:49:11Z</dcterms:created>
  <dc:creator>lenovo</dc:creator>
  <dc:description/>
  <dc:language>en-IN</dc:language>
  <cp:lastModifiedBy/>
  <dcterms:modified xsi:type="dcterms:W3CDTF">2020-06-24T18:55:12Z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