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alhi\Downloads\"/>
    </mc:Choice>
  </mc:AlternateContent>
  <xr:revisionPtr revIDLastSave="0" documentId="8_{49CCC35C-FBDB-492B-B7F6-28DC13BF71F0}" xr6:coauthVersionLast="47" xr6:coauthVersionMax="47" xr10:uidLastSave="{00000000-0000-0000-0000-000000000000}"/>
  <bookViews>
    <workbookView xWindow="-108" yWindow="-108" windowWidth="23256" windowHeight="12456" firstSheet="2" activeTab="2" xr2:uid="{00000000-000D-0000-FFFF-FFFF00000000}"/>
  </bookViews>
  <sheets>
    <sheet name="Detail1" sheetId="9" r:id="rId1"/>
    <sheet name="KPI" sheetId="7" r:id="rId2"/>
    <sheet name="Sheet1" sheetId="10" r:id="rId3"/>
    <sheet name="Sheet2" sheetId="11" r:id="rId4"/>
    <sheet name="Sheet3" sheetId="12" r:id="rId5"/>
    <sheet name="Sheet4" sheetId="13" r:id="rId6"/>
    <sheet name="Sheet5" sheetId="14" r:id="rId7"/>
    <sheet name="Sheet6" sheetId="15" r:id="rId8"/>
    <sheet name="Sheet7" sheetId="16" r:id="rId9"/>
    <sheet name="Data" sheetId="1" r:id="rId10"/>
    <sheet name="Dashboard" sheetId="4" r:id="rId11"/>
  </sheets>
  <definedNames>
    <definedName name="_xlchart.v1.0" hidden="1">Sheet4!$F$5:$F$13</definedName>
    <definedName name="_xlchart.v1.1" hidden="1">Sheet4!$G$4</definedName>
    <definedName name="_xlchart.v1.18" hidden="1">Sheet4!$F$5:$F$13</definedName>
    <definedName name="_xlchart.v1.19" hidden="1">Sheet4!$G$4</definedName>
    <definedName name="_xlchart.v1.2" hidden="1">Sheet4!$G$5:$G$13</definedName>
    <definedName name="_xlchart.v1.20" hidden="1">Sheet4!$G$5:$G$13</definedName>
    <definedName name="_xlchart.v2.10" hidden="1">Sheet7!$F$2</definedName>
    <definedName name="_xlchart.v2.11" hidden="1">Sheet7!$F$3:$F$5</definedName>
    <definedName name="_xlchart.v2.12" hidden="1">Sheet7!$E$3:$E$5</definedName>
    <definedName name="_xlchart.v2.13" hidden="1">Sheet7!$F$2</definedName>
    <definedName name="_xlchart.v2.14" hidden="1">Sheet7!$F$3:$F$5</definedName>
    <definedName name="_xlchart.v2.15" hidden="1">Sheet7!$E$3:$E$5</definedName>
    <definedName name="_xlchart.v2.16" hidden="1">Sheet7!$F$2</definedName>
    <definedName name="_xlchart.v2.17" hidden="1">Sheet7!$F$3:$F$5</definedName>
    <definedName name="_xlchart.v2.3" hidden="1">Sheet7!$E$3:$E$5</definedName>
    <definedName name="_xlchart.v2.4" hidden="1">Sheet7!$F$2</definedName>
    <definedName name="_xlchart.v2.5" hidden="1">Sheet7!$F$3:$F$5</definedName>
    <definedName name="_xlchart.v2.6" hidden="1">Sheet7!$E$3:$E$5</definedName>
    <definedName name="_xlchart.v2.7" hidden="1">Sheet7!$F$2</definedName>
    <definedName name="_xlchart.v2.8" hidden="1">Sheet7!$F$3:$F$5</definedName>
    <definedName name="_xlchart.v2.9" hidden="1">Sheet7!$E$3:$E$5</definedName>
    <definedName name="Slicer_Department">#N/A</definedName>
    <definedName name="Slicer_Education_Field2">#N/A</definedName>
    <definedName name="Slicer_Gender1">#N/A</definedName>
  </definedNames>
  <calcPr calcId="191029"/>
  <pivotCaches>
    <pivotCache cacheId="0" r:id="rId12"/>
    <pivotCache cacheId="1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E4" i="16" l="1"/>
  <c r="E5" i="16"/>
  <c r="E3" i="16"/>
  <c r="F13" i="13"/>
  <c r="F6" i="13"/>
  <c r="F7" i="13"/>
  <c r="F8" i="13"/>
  <c r="F9" i="13"/>
  <c r="F10" i="13"/>
  <c r="F11" i="13"/>
  <c r="F12" i="13"/>
  <c r="F5" i="13"/>
  <c r="C7" i="7"/>
  <c r="F8" i="7"/>
  <c r="D8" i="7"/>
  <c r="C8" i="7"/>
  <c r="B8" i="7"/>
  <c r="A8" i="7"/>
  <c r="C18" i="7"/>
  <c r="B6" i="10"/>
  <c r="F4" i="16"/>
  <c r="F5" i="16"/>
  <c r="F3" i="16"/>
  <c r="G7" i="13"/>
  <c r="G8" i="13"/>
  <c r="G9" i="13"/>
  <c r="G10" i="13"/>
  <c r="G11" i="13"/>
  <c r="G12" i="13"/>
  <c r="G13" i="13"/>
  <c r="G6" i="13"/>
  <c r="G5" i="13"/>
  <c r="B9" i="11"/>
  <c r="B8" i="11"/>
  <c r="C8" i="11" l="1"/>
  <c r="C9" i="11"/>
  <c r="B7" i="10"/>
  <c r="C7" i="10" s="1"/>
  <c r="C6" i="10"/>
</calcChain>
</file>

<file path=xl/sharedStrings.xml><?xml version="1.0" encoding="utf-8"?>
<sst xmlns="http://schemas.openxmlformats.org/spreadsheetml/2006/main" count="38375" uniqueCount="1573">
  <si>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</si>
  <si>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</si>
  <si>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</si>
  <si>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</si>
  <si>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</si>
  <si>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</si>
  <si>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</si>
  <si>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</si>
  <si>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</si>
  <si>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</si>
  <si>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</si>
  <si>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</si>
  <si>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</si>
  <si>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</si>
  <si>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</si>
  <si>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</si>
  <si>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</si>
  <si>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</si>
  <si>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</si>
  <si>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</si>
  <si>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</si>
  <si>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</si>
  <si>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</si>
  <si>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</si>
  <si>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</si>
  <si>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</si>
  <si>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</si>
  <si>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</si>
  <si>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</si>
  <si>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</si>
  <si>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</si>
  <si>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</si>
  <si>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</si>
  <si>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</si>
  <si>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</si>
  <si>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</si>
  <si>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</si>
  <si>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</si>
  <si>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</si>
  <si>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</si>
  <si>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</si>
  <si>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</si>
  <si>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</si>
  <si>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</si>
  <si>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</si>
  <si>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</si>
  <si>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</si>
  <si>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</si>
  <si>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</si>
  <si>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</si>
  <si>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</si>
  <si>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</si>
  <si>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</si>
  <si>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</si>
  <si>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</si>
  <si>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</si>
  <si>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</si>
  <si>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</si>
  <si>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</si>
  <si>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</si>
  <si>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</si>
  <si>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</si>
  <si>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</si>
  <si>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</si>
  <si>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</si>
  <si>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</si>
  <si>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</si>
  <si>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</si>
  <si>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</si>
  <si>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</si>
  <si>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</si>
  <si>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</si>
  <si>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</si>
  <si>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</si>
  <si>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</si>
  <si>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</si>
  <si>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</si>
  <si>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</si>
  <si>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</si>
  <si>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</si>
  <si>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</si>
  <si>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</si>
  <si>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</si>
  <si>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</si>
  <si>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</si>
  <si>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</si>
  <si>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</si>
  <si>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</si>
  <si>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</si>
  <si>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</si>
  <si>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</si>
  <si>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</si>
  <si>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</si>
  <si>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</si>
  <si>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</si>
  <si>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</si>
  <si>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</si>
  <si>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</si>
  <si>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</si>
  <si>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</si>
  <si>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</si>
  <si>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</si>
  <si>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</si>
  <si>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</si>
  <si>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</si>
  <si>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</si>
  <si>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</si>
  <si>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</si>
  <si>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</si>
  <si>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</si>
  <si>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</si>
  <si>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</si>
  <si>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</si>
  <si>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</si>
  <si>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</si>
  <si>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</si>
  <si>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</si>
  <si>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</si>
  <si>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</si>
  <si>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</si>
  <si>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</si>
  <si>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</si>
  <si>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</si>
  <si>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</si>
  <si>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</si>
  <si>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</si>
  <si>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</si>
  <si>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</si>
  <si>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</si>
  <si>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</si>
  <si>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</si>
  <si>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</si>
  <si>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</si>
  <si>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</si>
  <si>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</si>
  <si>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</si>
  <si>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</si>
  <si>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</si>
  <si>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</si>
  <si>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</si>
  <si>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</si>
  <si>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</si>
  <si>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</si>
  <si>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</si>
  <si>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</si>
  <si>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</si>
  <si>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</si>
  <si>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</si>
  <si>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</si>
  <si>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</si>
  <si>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</si>
  <si>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</si>
  <si>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</si>
  <si>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</si>
  <si>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</si>
  <si>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</si>
  <si>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</si>
  <si>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</si>
  <si>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</si>
  <si>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</si>
  <si>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</si>
  <si>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</si>
  <si>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</si>
  <si>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</si>
  <si>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</si>
  <si>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</si>
  <si>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</si>
  <si>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</si>
  <si>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</si>
  <si>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</si>
  <si>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</si>
  <si>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</si>
  <si>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</si>
  <si>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</si>
  <si>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</si>
  <si>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</si>
  <si>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</si>
  <si>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</si>
  <si>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</si>
  <si>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</si>
  <si>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</si>
  <si>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</si>
  <si>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</si>
  <si>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</si>
  <si>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</si>
  <si>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</si>
  <si>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</si>
  <si>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</si>
  <si>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</si>
  <si>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</si>
  <si>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</si>
  <si>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</si>
  <si>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</si>
  <si>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</si>
  <si>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</si>
  <si>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</si>
  <si>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</si>
  <si>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</si>
  <si>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</si>
  <si>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</si>
  <si>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</si>
  <si>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</si>
  <si>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</si>
  <si>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</si>
  <si>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</si>
  <si>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</si>
  <si>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</si>
  <si>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</si>
  <si>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</si>
  <si>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</si>
  <si>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</si>
  <si>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</si>
  <si>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</si>
  <si>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</si>
  <si>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</si>
  <si>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</si>
  <si>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</si>
  <si>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</si>
  <si>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</si>
  <si>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</si>
  <si>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</si>
  <si>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</si>
  <si>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</si>
  <si>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</si>
  <si>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</si>
  <si>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</si>
  <si>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</si>
  <si>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</si>
  <si>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</si>
  <si>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</si>
  <si>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</si>
  <si>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</si>
  <si>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</si>
  <si>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</si>
  <si>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</si>
  <si>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</si>
  <si>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</si>
  <si>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</si>
  <si>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</si>
  <si>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</si>
  <si>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</si>
  <si>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</si>
  <si>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</si>
  <si>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</si>
  <si>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</si>
  <si>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</si>
  <si>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</si>
  <si>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</si>
  <si>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</si>
  <si>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</si>
  <si>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</si>
  <si>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</si>
  <si>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</si>
  <si>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</si>
  <si>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</si>
  <si>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</si>
  <si>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</si>
  <si>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</si>
  <si>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</si>
  <si>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</si>
  <si>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</si>
  <si>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</si>
  <si>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</si>
  <si>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</si>
  <si>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</si>
  <si>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</si>
  <si>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</si>
  <si>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</si>
  <si>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</si>
  <si>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</si>
  <si>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</si>
  <si>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</si>
  <si>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</si>
  <si>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</si>
  <si>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</si>
  <si>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</si>
  <si>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</si>
  <si>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</si>
  <si>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</si>
  <si>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</si>
  <si>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</si>
  <si>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</si>
  <si>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</si>
  <si>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</si>
  <si>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</si>
  <si>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</si>
  <si>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</si>
  <si>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</si>
  <si>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</si>
  <si>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</si>
  <si>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</si>
  <si>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</si>
  <si>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</si>
  <si>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</si>
  <si>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</si>
  <si>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</si>
  <si>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</si>
  <si>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</si>
  <si>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</si>
  <si>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</si>
  <si>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</si>
  <si>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</si>
  <si>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</si>
  <si>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</si>
  <si>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</si>
  <si>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</si>
  <si>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</si>
  <si>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</si>
  <si>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</si>
  <si>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</si>
  <si>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</si>
  <si>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</si>
  <si>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</si>
  <si>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</si>
  <si>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</si>
  <si>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</si>
  <si>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</si>
  <si>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</si>
  <si>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</si>
  <si>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</si>
  <si>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</si>
  <si>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</si>
  <si>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</si>
  <si>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</si>
  <si>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</si>
  <si>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</si>
  <si>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</si>
  <si>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</si>
  <si>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</si>
  <si>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</si>
  <si>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</si>
  <si>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</si>
  <si>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</si>
  <si>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</si>
  <si>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</si>
  <si>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</si>
  <si>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</si>
  <si>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</si>
  <si>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</si>
  <si>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</si>
  <si>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</si>
  <si>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</si>
  <si>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</si>
  <si>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</si>
  <si>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</si>
  <si>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</si>
  <si>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</si>
  <si>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</si>
  <si>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</si>
  <si>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</si>
  <si>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</si>
  <si>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</si>
  <si>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</si>
  <si>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</si>
  <si>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</si>
  <si>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</si>
  <si>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</si>
  <si>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</si>
  <si>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</si>
  <si>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</si>
  <si>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</si>
  <si>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</si>
  <si>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</si>
  <si>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</si>
  <si>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</si>
  <si>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</si>
  <si>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</si>
  <si>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</si>
  <si>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</si>
  <si>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</si>
  <si>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</si>
  <si>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</si>
  <si>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</si>
  <si>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</si>
  <si>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</si>
  <si>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</si>
  <si>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</si>
  <si>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</si>
  <si>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</si>
  <si>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</si>
  <si>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</si>
  <si>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</si>
  <si>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</si>
  <si>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</si>
  <si>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</si>
  <si>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</si>
  <si>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</si>
  <si>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</si>
  <si>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</si>
  <si>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</si>
  <si>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</si>
  <si>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</si>
  <si>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</si>
  <si>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</si>
  <si>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</si>
  <si>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</si>
  <si>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</si>
  <si>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</si>
  <si>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</si>
  <si>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</si>
  <si>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</si>
  <si>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</si>
  <si>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</si>
  <si>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</si>
  <si>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</si>
  <si>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</si>
  <si>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</si>
  <si>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</si>
  <si>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</si>
  <si>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</si>
  <si>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</si>
  <si>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</si>
  <si>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</si>
  <si>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</si>
  <si>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</si>
  <si>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</si>
  <si>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</si>
  <si>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</si>
  <si>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</si>
  <si>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</si>
  <si>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</si>
  <si>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</si>
  <si>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</si>
  <si>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</si>
  <si>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</si>
  <si>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</si>
  <si>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</si>
  <si>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</si>
  <si>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</si>
  <si>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</si>
  <si>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</si>
  <si>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</si>
  <si>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</si>
  <si>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</si>
  <si>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</si>
  <si>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</si>
  <si>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</si>
  <si>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</si>
  <si>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</si>
  <si>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</si>
  <si>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</si>
  <si>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</si>
  <si>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</si>
  <si>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</si>
  <si>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</si>
  <si>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</si>
  <si>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</si>
  <si>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</si>
  <si>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</si>
  <si>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</si>
  <si>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</si>
  <si>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</si>
  <si>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</si>
  <si>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</si>
  <si>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</si>
  <si>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</si>
  <si>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</si>
  <si>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</si>
  <si>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</si>
  <si>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</si>
  <si>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</si>
  <si>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</si>
  <si>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</si>
  <si>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</si>
  <si>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</si>
  <si>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</si>
  <si>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</si>
  <si>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</si>
  <si>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</si>
  <si>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</si>
  <si>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</si>
  <si>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</si>
  <si>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</si>
  <si>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</si>
  <si>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</si>
  <si>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</si>
  <si>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</si>
  <si>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</si>
  <si>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</si>
  <si>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</si>
  <si>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</si>
  <si>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</si>
  <si>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</si>
  <si>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</si>
  <si>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</si>
  <si>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</si>
  <si>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</si>
  <si>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</si>
  <si>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</si>
  <si>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</si>
  <si>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</si>
  <si>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</si>
  <si>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</si>
  <si>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</si>
  <si>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</si>
  <si>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</si>
  <si>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</si>
  <si>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</si>
  <si>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</si>
  <si>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</si>
  <si>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</si>
  <si>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</si>
  <si>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</si>
  <si>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</si>
  <si>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</si>
  <si>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</si>
  <si>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</si>
  <si>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</si>
  <si>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</si>
  <si>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</si>
  <si>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</si>
  <si>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</si>
  <si>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</si>
  <si>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</si>
  <si>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</si>
  <si>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</si>
  <si>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</si>
  <si>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</si>
  <si>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</si>
  <si>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</si>
  <si>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</si>
  <si>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</si>
  <si>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</si>
  <si>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</si>
  <si>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</si>
  <si>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</si>
  <si>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</si>
  <si>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</si>
  <si>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</si>
  <si>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</si>
  <si>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</si>
  <si>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</si>
  <si>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</si>
  <si>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</si>
  <si>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</si>
  <si>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</si>
  <si>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</si>
  <si>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</si>
  <si>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</si>
  <si>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</si>
  <si>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</si>
  <si>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</si>
  <si>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</si>
  <si>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</si>
  <si>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</si>
  <si>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</si>
  <si>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</si>
  <si>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</si>
  <si>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</si>
  <si>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</si>
  <si>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</si>
  <si>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</si>
  <si>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</si>
  <si>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</si>
  <si>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</si>
  <si>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</si>
  <si>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</si>
  <si>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</si>
  <si>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</si>
  <si>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</si>
  <si>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</si>
  <si>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</si>
  <si>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</si>
  <si>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</si>
  <si>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</si>
  <si>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</si>
  <si>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</si>
  <si>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</si>
  <si>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</si>
  <si>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</si>
  <si>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</si>
  <si>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</si>
  <si>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</si>
  <si>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</si>
  <si>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</si>
  <si>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</si>
  <si>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</si>
  <si>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</si>
  <si>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</si>
  <si>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</si>
  <si>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</si>
  <si>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</si>
  <si>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</si>
  <si>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</si>
  <si>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</si>
  <si>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</si>
  <si>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</si>
  <si>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</si>
  <si>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</si>
  <si>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</si>
  <si>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</si>
  <si>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</si>
  <si>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</si>
  <si>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</si>
  <si>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</si>
  <si>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</si>
  <si>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</si>
  <si>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</si>
  <si>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</si>
  <si>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</si>
  <si>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</si>
  <si>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</si>
  <si>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</si>
  <si>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</si>
  <si>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</si>
  <si>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</si>
  <si>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</si>
  <si>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</si>
  <si>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</si>
  <si>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</si>
  <si>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</si>
  <si>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</si>
  <si>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</si>
  <si>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</si>
  <si>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</si>
  <si>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</si>
  <si>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</si>
  <si>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</si>
  <si>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</si>
  <si>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</si>
  <si>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</si>
  <si>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</si>
  <si>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</si>
  <si>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</si>
  <si>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</si>
  <si>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</si>
  <si>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</si>
  <si>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</si>
  <si>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</si>
  <si>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</si>
  <si>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</si>
  <si>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</si>
  <si>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</si>
  <si>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</si>
  <si>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</si>
  <si>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</si>
  <si>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</si>
  <si>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</si>
  <si>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</si>
  <si>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</si>
  <si>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</si>
  <si>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</si>
  <si>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</si>
  <si>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</si>
  <si>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</si>
  <si>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</si>
  <si>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</si>
  <si>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</si>
  <si>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</si>
  <si>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</si>
  <si>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</si>
  <si>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</si>
  <si>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</si>
  <si>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</si>
  <si>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</si>
  <si>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</si>
  <si>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</si>
  <si>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</si>
  <si>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</si>
  <si>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</si>
  <si>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</si>
  <si>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</si>
  <si>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</si>
  <si>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</si>
  <si>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</si>
  <si>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</si>
  <si>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</si>
  <si>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</si>
  <si>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</si>
  <si>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</si>
  <si>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</si>
  <si>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</si>
  <si>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</si>
  <si>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</si>
  <si>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</si>
  <si>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</si>
  <si>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</si>
  <si>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</si>
  <si>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</si>
  <si>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</si>
  <si>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</si>
  <si>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</si>
  <si>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</si>
  <si>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</si>
  <si>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</si>
  <si>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</si>
  <si>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</si>
  <si>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</si>
  <si>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</si>
  <si>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</si>
  <si>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</si>
  <si>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</si>
  <si>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</si>
  <si>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</si>
  <si>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</si>
  <si>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</si>
  <si>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</si>
  <si>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</si>
  <si>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</si>
  <si>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</si>
  <si>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</si>
  <si>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</si>
  <si>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</si>
  <si>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</si>
  <si>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</si>
  <si>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</si>
  <si>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</si>
  <si>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</si>
  <si>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</si>
  <si>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</si>
  <si>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</si>
  <si>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</si>
  <si>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</si>
  <si>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</si>
  <si>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</si>
  <si>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</si>
  <si>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</si>
  <si>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</si>
  <si>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</si>
  <si>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</si>
  <si>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</si>
  <si>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</si>
  <si>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</si>
  <si>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</si>
  <si>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</si>
  <si>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</si>
  <si>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</si>
  <si>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</si>
  <si>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</si>
  <si>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</si>
  <si>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</si>
  <si>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</si>
  <si>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</si>
  <si>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</si>
  <si>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</si>
  <si>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</si>
  <si>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</si>
  <si>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</si>
  <si>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</si>
  <si>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</si>
  <si>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</si>
  <si>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</si>
  <si>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</si>
  <si>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</si>
  <si>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</si>
  <si>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</si>
  <si>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</si>
  <si>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</si>
  <si>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</si>
  <si>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</si>
  <si>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</si>
  <si>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</si>
  <si>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</si>
  <si>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</si>
  <si>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</si>
  <si>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</si>
  <si>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</si>
  <si>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</si>
  <si>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</si>
  <si>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</si>
  <si>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</si>
  <si>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</si>
  <si>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</si>
  <si>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</si>
  <si>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</si>
  <si>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</si>
  <si>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</si>
  <si>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</si>
  <si>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</si>
  <si>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</si>
  <si>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</si>
  <si>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</si>
  <si>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</si>
  <si>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</si>
  <si>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</si>
  <si>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</si>
  <si>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</si>
  <si>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</si>
  <si>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</si>
  <si>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</si>
  <si>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</si>
  <si>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</si>
  <si>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</si>
  <si>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</si>
  <si>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</si>
  <si>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</si>
  <si>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</si>
  <si>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</si>
  <si>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</si>
  <si>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</si>
  <si>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</si>
  <si>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</si>
  <si>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</si>
  <si>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</si>
  <si>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</si>
  <si>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</si>
  <si>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</si>
  <si>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</si>
  <si>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</si>
  <si>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</si>
  <si>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</si>
  <si>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</si>
  <si>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</si>
  <si>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</si>
  <si>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</si>
  <si>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</si>
  <si>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</si>
  <si>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</si>
  <si>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</si>
  <si>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</si>
  <si>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</si>
  <si>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</si>
  <si>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</si>
  <si>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</si>
  <si>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</si>
  <si>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</si>
  <si>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</si>
  <si>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</si>
  <si>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</si>
  <si>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</si>
  <si>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</si>
  <si>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</si>
  <si>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</si>
  <si>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</si>
  <si>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</si>
  <si>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</si>
  <si>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</si>
  <si>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</si>
  <si>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</si>
  <si>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</si>
  <si>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</si>
  <si>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</si>
  <si>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</si>
  <si>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</si>
  <si>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</si>
  <si>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</si>
  <si>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</si>
  <si>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</si>
  <si>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</si>
  <si>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</si>
  <si>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</si>
  <si>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</si>
  <si>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</si>
  <si>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</si>
  <si>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</si>
  <si>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</si>
  <si>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</si>
  <si>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</si>
  <si>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</si>
  <si>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</si>
  <si>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</si>
  <si>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</si>
  <si>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</si>
  <si>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</si>
  <si>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</si>
  <si>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</si>
  <si>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</si>
  <si>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</si>
  <si>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</si>
  <si>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</si>
  <si>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</si>
  <si>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</si>
  <si>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</si>
  <si>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</si>
  <si>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</si>
  <si>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</si>
  <si>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</si>
  <si>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</si>
  <si>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</si>
  <si>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</si>
  <si>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</si>
  <si>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</si>
  <si>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</si>
  <si>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</si>
  <si>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</si>
  <si>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</si>
  <si>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</si>
  <si>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</si>
  <si>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</si>
  <si>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</si>
  <si>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</si>
  <si>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</si>
  <si>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</si>
  <si>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</si>
  <si>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</si>
  <si>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</si>
  <si>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</si>
  <si>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</si>
  <si>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</si>
  <si>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</si>
  <si>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</si>
  <si>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</si>
  <si>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</si>
  <si>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</si>
  <si>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</si>
  <si>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</si>
  <si>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</si>
  <si>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</si>
  <si>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</si>
  <si>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</si>
  <si>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</si>
  <si>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</si>
  <si>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</si>
  <si>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</si>
  <si>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</si>
  <si>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</si>
  <si>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</si>
  <si>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</si>
  <si>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</si>
  <si>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</si>
  <si>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</si>
  <si>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</si>
  <si>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</si>
  <si>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</si>
  <si>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</si>
  <si>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</si>
  <si>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</si>
  <si>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</si>
  <si>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</si>
  <si>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</si>
  <si>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</si>
  <si>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</si>
  <si>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</si>
  <si>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</si>
  <si>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</si>
  <si>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</si>
  <si>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</si>
  <si>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</si>
  <si>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</si>
  <si>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</si>
  <si>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</si>
  <si>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</si>
  <si>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</si>
  <si>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</si>
  <si>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</si>
  <si>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</si>
  <si>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</si>
  <si>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</si>
  <si>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</si>
  <si>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</si>
  <si>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</si>
  <si>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</si>
  <si>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</si>
  <si>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</si>
  <si>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</si>
  <si>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</si>
  <si>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</si>
  <si>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</si>
  <si>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</si>
  <si>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</si>
  <si>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</si>
  <si>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</si>
  <si>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</si>
  <si>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</si>
  <si>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</si>
  <si>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</si>
  <si>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</si>
  <si>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</si>
  <si>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</si>
  <si>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</si>
  <si>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</si>
  <si>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</si>
  <si>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</si>
  <si>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</si>
  <si>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</si>
  <si>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</si>
  <si>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</si>
  <si>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</si>
  <si>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</si>
  <si>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</si>
  <si>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</si>
  <si>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</si>
  <si>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</si>
  <si>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</si>
  <si>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</si>
  <si>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</si>
  <si>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</si>
  <si>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</si>
  <si>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</si>
  <si>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</si>
  <si>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</si>
  <si>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</si>
  <si>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</si>
  <si>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</si>
  <si>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</si>
  <si>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</si>
  <si>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</si>
  <si>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</si>
  <si>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</si>
  <si>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</si>
  <si>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</si>
  <si>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</si>
  <si>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</si>
  <si>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</si>
  <si>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</si>
  <si>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</si>
  <si>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</si>
  <si>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</si>
  <si>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</si>
  <si>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</si>
  <si>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</si>
  <si>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</si>
  <si>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</si>
  <si>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</si>
  <si>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</si>
  <si>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</si>
  <si>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</si>
  <si>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</si>
  <si>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</si>
  <si>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</si>
  <si>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</si>
  <si>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</si>
  <si>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</si>
  <si>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</si>
  <si>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</si>
  <si>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</si>
  <si>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</si>
  <si>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</si>
  <si>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</si>
  <si>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</si>
  <si>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</si>
  <si>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</si>
  <si>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</si>
  <si>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</si>
  <si>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</si>
  <si>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</si>
  <si>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</si>
  <si>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</si>
  <si>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</si>
  <si>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</si>
  <si>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</si>
  <si>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</si>
  <si>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</si>
  <si>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</si>
  <si>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</si>
  <si>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</si>
  <si>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</si>
  <si>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</si>
  <si>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</si>
  <si>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</si>
  <si>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</si>
  <si>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</si>
  <si>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</si>
  <si>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</si>
  <si>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</si>
  <si>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</si>
  <si>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</si>
  <si>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</si>
  <si>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</si>
  <si>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</si>
  <si>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</si>
  <si>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</si>
  <si>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</si>
  <si>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</si>
  <si>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</si>
  <si>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</si>
  <si>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</si>
  <si>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</si>
  <si>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</si>
  <si>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</si>
  <si>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</si>
  <si>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</si>
  <si>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</si>
  <si>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</si>
  <si>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</si>
  <si>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</si>
  <si>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</si>
  <si>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</si>
  <si>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</si>
  <si>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</si>
  <si>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</si>
  <si>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</si>
  <si>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</si>
  <si>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</si>
  <si>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</si>
  <si>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</si>
  <si>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</si>
  <si>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</si>
  <si>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</si>
  <si>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</si>
  <si>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</si>
  <si>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</si>
  <si>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</si>
  <si>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</si>
  <si>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</si>
  <si>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</si>
  <si>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</si>
  <si>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</si>
  <si>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</si>
  <si>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</si>
  <si>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</si>
  <si>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</si>
  <si>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</si>
  <si>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</si>
  <si>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</si>
  <si>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</si>
  <si>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</si>
  <si>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</si>
  <si>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</si>
  <si>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</si>
  <si>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</si>
  <si>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</si>
  <si>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</si>
  <si>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</si>
  <si>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</si>
  <si>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</si>
  <si>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</si>
  <si>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</si>
  <si>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</si>
  <si>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</si>
  <si>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</si>
  <si>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</si>
  <si>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</si>
  <si>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</si>
  <si>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</si>
  <si>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</si>
  <si>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</si>
  <si>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</si>
  <si>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</si>
  <si>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</si>
  <si>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</si>
  <si>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</si>
  <si>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</si>
  <si>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</si>
  <si>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</si>
  <si>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</si>
  <si>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</si>
  <si>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</si>
  <si>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</si>
  <si>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</si>
  <si>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</si>
  <si>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</si>
  <si>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</si>
  <si>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</si>
  <si>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</si>
  <si>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</si>
  <si>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</si>
  <si>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</si>
  <si>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</si>
  <si>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</si>
  <si>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</si>
  <si>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</si>
  <si>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</si>
  <si>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</si>
  <si>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</si>
  <si>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</si>
  <si>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</si>
  <si>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</si>
  <si>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</si>
  <si>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</si>
  <si>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</si>
  <si>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</si>
  <si>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</si>
  <si>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</si>
  <si>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</si>
  <si>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</si>
  <si>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</si>
  <si>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</si>
  <si>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</si>
  <si>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</si>
  <si>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</si>
  <si>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</si>
  <si>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</si>
  <si>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</si>
  <si>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</si>
  <si>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</si>
  <si>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</si>
  <si>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</si>
  <si>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</si>
  <si>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</si>
  <si>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</si>
  <si>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</si>
  <si>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</si>
  <si>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</si>
  <si>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</si>
  <si>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</si>
  <si>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</si>
  <si>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</si>
  <si>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</si>
  <si>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</si>
  <si>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</si>
  <si>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</si>
  <si>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</si>
  <si>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</si>
  <si>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</si>
  <si>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</si>
  <si>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</si>
  <si>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</si>
  <si>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</si>
  <si>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</si>
  <si>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</si>
  <si>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</si>
  <si>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</si>
  <si>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</si>
  <si>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</si>
  <si>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</si>
  <si>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</si>
  <si>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</si>
  <si>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</si>
  <si>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</si>
  <si>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</si>
  <si>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</si>
  <si>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</si>
  <si>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</si>
  <si>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</si>
  <si>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</si>
  <si>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</si>
  <si>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</si>
  <si>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</si>
  <si>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</si>
  <si>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</si>
  <si>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</si>
  <si>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</si>
  <si>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</si>
  <si>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</si>
  <si>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</si>
  <si>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</si>
  <si>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</si>
  <si>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</si>
  <si>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</si>
  <si>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</si>
  <si>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</si>
  <si>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</si>
  <si>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</si>
  <si>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</si>
  <si>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</si>
  <si>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</si>
  <si>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</si>
  <si>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</si>
  <si>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</si>
  <si>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</si>
  <si>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</si>
  <si>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</si>
  <si>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</si>
  <si>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</si>
  <si>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</si>
  <si>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</si>
  <si>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</si>
  <si>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</si>
  <si>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</si>
  <si>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</si>
  <si>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</si>
  <si>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</si>
  <si>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</si>
  <si>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</si>
  <si>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</si>
  <si>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</si>
  <si>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</si>
  <si>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</si>
  <si>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</si>
  <si>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</si>
  <si>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</si>
  <si>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</si>
  <si>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</si>
  <si>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</si>
  <si>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</si>
  <si>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</si>
  <si>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</si>
  <si>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</si>
  <si>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</si>
  <si>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</si>
  <si>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</si>
  <si>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</si>
  <si>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</si>
  <si>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</si>
  <si>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</si>
  <si>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</si>
  <si>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</si>
  <si>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</si>
  <si>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</si>
  <si>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</si>
  <si>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</si>
  <si>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</si>
  <si>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</si>
  <si>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</si>
  <si>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</si>
  <si>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</si>
  <si>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</si>
  <si>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</si>
  <si>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</si>
  <si>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</si>
  <si>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</si>
  <si>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</si>
  <si>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</si>
  <si>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</si>
  <si>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</si>
  <si>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</si>
  <si>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</si>
  <si>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</si>
  <si>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</si>
  <si>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</si>
  <si>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</si>
  <si>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</si>
  <si>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</si>
  <si>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</si>
  <si>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</si>
  <si>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</si>
  <si>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</si>
  <si>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</si>
  <si>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</si>
  <si>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</si>
  <si>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</si>
  <si>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</si>
  <si>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</si>
  <si>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</si>
  <si>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</si>
  <si>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</si>
  <si>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</si>
  <si>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</si>
  <si>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</si>
  <si>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</si>
  <si>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</si>
  <si>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</si>
  <si>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</si>
  <si>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</si>
  <si>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</si>
  <si>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</si>
  <si>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</si>
  <si>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</si>
  <si>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</si>
  <si>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</si>
  <si>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</si>
  <si>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</si>
  <si>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</si>
  <si>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</si>
  <si>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</si>
  <si>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</si>
  <si>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</si>
  <si>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</si>
  <si>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</si>
  <si>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</si>
  <si>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</si>
  <si>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</si>
  <si>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</si>
  <si>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</si>
  <si>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</si>
  <si>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</si>
  <si>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</si>
  <si>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</si>
  <si>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</si>
  <si>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</si>
  <si>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</si>
  <si>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</si>
  <si>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</si>
  <si>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</si>
  <si>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</si>
  <si>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</si>
  <si>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</si>
  <si>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</si>
  <si>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</si>
  <si>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</si>
  <si>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</si>
  <si>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</si>
  <si>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</si>
  <si>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</si>
  <si>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</si>
  <si>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</si>
  <si>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</si>
  <si>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</si>
  <si>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</si>
  <si>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</si>
  <si>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</si>
  <si>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</si>
  <si>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</si>
  <si>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</si>
  <si>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</si>
  <si>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</si>
  <si>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</si>
  <si>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</si>
  <si>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</si>
  <si>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</si>
  <si>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</si>
  <si>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</si>
  <si>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</si>
  <si>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</si>
  <si>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</si>
  <si>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</si>
  <si>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</si>
  <si>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</si>
  <si>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</si>
  <si>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</si>
  <si>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</si>
  <si>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</si>
  <si>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</si>
  <si>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</si>
  <si>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</si>
  <si>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</si>
  <si>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</si>
  <si>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</si>
  <si>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</si>
  <si>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</si>
  <si>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</si>
  <si>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</si>
  <si>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</si>
  <si>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</si>
  <si>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</si>
  <si>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</si>
  <si>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</si>
  <si>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</si>
  <si>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</si>
  <si>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</si>
  <si>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</si>
  <si>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</si>
  <si>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</si>
  <si>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</si>
  <si>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</si>
  <si>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</si>
  <si>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</si>
  <si>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</si>
  <si>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</si>
  <si>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</si>
  <si>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</si>
  <si>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</si>
  <si>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</si>
  <si>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</si>
  <si>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</si>
  <si>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</si>
  <si>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</si>
  <si>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</si>
  <si>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</si>
  <si>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</si>
  <si>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</si>
  <si>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</si>
  <si>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</si>
  <si>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</si>
  <si>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</si>
  <si>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</si>
  <si>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</si>
  <si>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</si>
  <si>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</si>
  <si>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</si>
  <si>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</si>
  <si>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</si>
  <si>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</si>
  <si>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</si>
  <si>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</si>
  <si>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</si>
  <si>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</si>
  <si>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</si>
  <si>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</si>
  <si>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</si>
  <si>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</si>
  <si>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</si>
  <si>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</si>
  <si>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</si>
  <si>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</si>
  <si>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</si>
  <si>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</si>
  <si>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</si>
  <si>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</si>
  <si>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</si>
  <si>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</si>
  <si>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</si>
  <si>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</si>
  <si>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</si>
  <si>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</si>
  <si>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</si>
  <si>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</si>
  <si>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</si>
  <si>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</si>
  <si>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</si>
  <si>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</si>
  <si>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</si>
  <si>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</si>
  <si>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</si>
  <si>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</si>
  <si>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</si>
  <si>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</si>
  <si>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</si>
  <si>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</si>
  <si>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</si>
  <si>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</si>
  <si>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</si>
  <si>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</si>
  <si>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</si>
  <si>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</si>
  <si>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</si>
  <si>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</si>
  <si>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</si>
  <si>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</si>
  <si>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</si>
  <si>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</si>
  <si>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</si>
  <si>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</si>
  <si>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</si>
  <si>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</si>
  <si>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</si>
  <si>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</si>
  <si>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</si>
  <si>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</si>
  <si>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</si>
  <si>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</si>
  <si>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</si>
  <si>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</si>
  <si>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</si>
  <si>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</si>
  <si>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</si>
  <si>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</si>
  <si>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</si>
  <si>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</si>
  <si>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</si>
  <si>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</si>
  <si>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</si>
  <si>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</si>
  <si>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</si>
  <si>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</si>
  <si>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</si>
  <si>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</si>
  <si>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</si>
  <si>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</si>
  <si>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</si>
  <si>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</si>
  <si>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</si>
  <si>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</si>
  <si>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</si>
  <si>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</si>
  <si>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</si>
  <si>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</si>
  <si>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</si>
  <si>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</si>
  <si>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</si>
  <si>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</si>
  <si>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</si>
  <si>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</si>
  <si>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</si>
  <si>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</si>
  <si>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</si>
  <si>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</si>
  <si>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</si>
  <si>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</si>
  <si>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</si>
  <si>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</si>
  <si>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</si>
  <si>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</si>
  <si>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</si>
  <si>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</si>
  <si>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</si>
  <si>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</si>
  <si>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</si>
  <si>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</si>
  <si>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</si>
  <si>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</si>
  <si>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</si>
  <si>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</si>
  <si>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</si>
  <si>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</si>
  <si>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</si>
  <si>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</si>
  <si>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</si>
  <si>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</si>
  <si>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</si>
  <si>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</si>
  <si>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</si>
  <si>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</si>
  <si>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</si>
  <si>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Row Labels</t>
  </si>
  <si>
    <t>Grand Total</t>
  </si>
  <si>
    <t>Count of Employee Number</t>
  </si>
  <si>
    <t>Average of Age</t>
  </si>
  <si>
    <t>Total Employee</t>
  </si>
  <si>
    <t>Attrition count</t>
  </si>
  <si>
    <t>Active Employees</t>
  </si>
  <si>
    <t>Details for Count of Employee Number</t>
  </si>
  <si>
    <t>Active Rate</t>
  </si>
  <si>
    <t>Average of Job Satisfaction</t>
  </si>
  <si>
    <t>Rating</t>
  </si>
  <si>
    <t>Balance Rating</t>
  </si>
  <si>
    <t>Count of Employee Count</t>
  </si>
  <si>
    <t>female</t>
  </si>
  <si>
    <t>male</t>
  </si>
  <si>
    <t>job Role</t>
  </si>
  <si>
    <t>Count of Attrition</t>
  </si>
  <si>
    <t xml:space="preserve">Marital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</si>
</sst>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
  </numFmts>
  <fonts count="5" x14ac:knownFonts="1">
    <font>
      <sz val="12"/>
      <color theme="1"/>
      <name val="Calibri"/>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indexed="65"/>
      </top>
      <bottom/>
      <diagonal/>
    </border>
  </borders>
  <cellStyleXfs count="3">
    <xf numFmtId="0" fontId="0" fillId="0" borderId="0"/>
    <xf numFmtId="9" fontId="2" fillId="0" borderId="0" applyFont="0" applyFill="0" applyBorder="0" applyAlignment="0" applyProtection="0"/>
    <xf numFmtId="43" fontId="4" fillId="0" borderId="0" applyFont="0" applyFill="0" applyBorder="0" applyAlignment="0" applyProtection="0"/>
  </cellStyleXfs>
  <cellXfs count="31">
    <xf numFmtId="0" fontId="0" fillId="0" borderId="0" xfId="0"/>
    <xf numFmtId="0" fontId="1" fillId="0" borderId="0" xfId="0" applyFont="1"/>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2" xfId="0" pivotButton="1" applyBorder="1"/>
    <xf numFmtId="0" fontId="0" fillId="0" borderId="2" xfId="0" applyBorder="1" applyAlignment="1">
      <alignment horizontal="left"/>
    </xf>
    <xf numFmtId="0" fontId="0" fillId="0" borderId="9" xfId="0" applyBorder="1" applyAlignment="1">
      <alignment horizontal="left"/>
    </xf>
    <xf numFmtId="0" fontId="0" fillId="0" borderId="3" xfId="0" applyBorder="1" applyAlignment="1">
      <alignment horizontal="left"/>
    </xf>
    <xf numFmtId="9" fontId="0" fillId="0" borderId="0" xfId="1" applyFont="1"/>
    <xf numFmtId="0" fontId="3" fillId="0" borderId="0" xfId="0" applyFont="1"/>
    <xf numFmtId="164" fontId="0" fillId="0" borderId="0" xfId="2" applyNumberFormat="1" applyFont="1"/>
    <xf numFmtId="0" fontId="0" fillId="0" borderId="2" xfId="0" applyBorder="1"/>
    <xf numFmtId="165" fontId="0" fillId="0" borderId="3" xfId="0" applyNumberFormat="1" applyBorder="1"/>
    <xf numFmtId="165" fontId="0" fillId="0" borderId="0" xfId="0" applyNumberFormat="1"/>
    <xf numFmtId="0" fontId="0" fillId="0" borderId="1" xfId="0" pivotButton="1" applyBorder="1"/>
    <xf numFmtId="0" fontId="0" fillId="0" borderId="1" xfId="0" applyBorder="1" applyAlignment="1">
      <alignment horizontal="left"/>
    </xf>
    <xf numFmtId="0" fontId="0" fillId="0" borderId="5" xfId="0" applyBorder="1" applyAlignment="1">
      <alignment horizontal="left"/>
    </xf>
    <xf numFmtId="0" fontId="0" fillId="0" borderId="0" xfId="0" applyAlignment="1">
      <alignment horizontal="left"/>
    </xf>
    <xf numFmtId="0" fontId="0" fillId="0" borderId="2" xfId="0" applyNumberFormat="1" applyBorder="1"/>
    <xf numFmtId="0" fontId="0" fillId="0" borderId="3" xfId="0" applyNumberFormat="1" applyBorder="1"/>
    <xf numFmtId="0" fontId="0" fillId="0" borderId="10" xfId="0" applyBorder="1" applyAlignment="1">
      <alignment horizontal="left"/>
    </xf>
    <xf numFmtId="0" fontId="0" fillId="0" borderId="9" xfId="0" applyNumberFormat="1" applyBorder="1"/>
    <xf numFmtId="1" fontId="0" fillId="0" borderId="0" xfId="0" applyNumberFormat="1"/>
    <xf numFmtId="10" fontId="0" fillId="0" borderId="2" xfId="0" applyNumberFormat="1" applyBorder="1"/>
    <xf numFmtId="10" fontId="0" fillId="0" borderId="9" xfId="0" applyNumberFormat="1" applyBorder="1"/>
    <xf numFmtId="10" fontId="0" fillId="0" borderId="3" xfId="0" applyNumberFormat="1" applyBorder="1"/>
    <xf numFmtId="10" fontId="0" fillId="0" borderId="0" xfId="1" applyNumberFormat="1" applyFont="1"/>
  </cellXfs>
  <cellStyles count="3">
    <cellStyle name="Comma" xfId="2" builtinId="3"/>
    <cellStyle name="Normal" xfId="0" builtinId="0"/>
    <cellStyle name="Percent" xfId="1" builtinId="5"/>
  </cellStyles>
  <dxfs count="6">
    <dxf>
      <fill>
        <patternFill>
          <bgColor theme="0"/>
        </patternFill>
      </fill>
    </dxf>
    <dxf>
      <numFmt numFmtId="165" formatCode="0.0"/>
    </dxf>
    <dxf>
      <numFmt numFmtId="165"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5"/>
      <tableStyleElement type="firstRowStripe" dxfId="4"/>
      <tableStyleElement type="secondRowStripe" dxfId="3"/>
    </tableStyle>
    <tableStyle name="Slicer Style 1" pivot="0" table="0" count="4" xr9:uid="{48579B92-2574-49DC-A58C-B1BB770DECC2}">
      <tableStyleElement type="wholeTable" dxfId="0"/>
    </tableStyle>
  </tableStyles>
  <colors>
    <mruColors>
      <color rgb="FF0079A4"/>
      <color rgb="FF007434"/>
      <color rgb="FF7CB953"/>
      <color rgb="FF476D2D"/>
      <color rgb="FF9CCA7C"/>
      <color rgb="FF4B732F"/>
      <color rgb="FF3A3AE6"/>
      <color rgb="FF1616AA"/>
      <color rgb="FF0F0F77"/>
      <color rgb="FF537F35"/>
    </mruColors>
  </colors>
  <extLst>
    <ext xmlns:x14="http://schemas.microsoft.com/office/spreadsheetml/2009/9/main" uri="{46F421CA-312F-682f-3DD2-61675219B42D}">
      <x14:dxfs count="3">
        <dxf>
          <fill>
            <gradientFill degree="90">
              <stop position="0">
                <color theme="1"/>
              </stop>
              <stop position="1">
                <color theme="0" tint="-0.49803155613879818"/>
              </stop>
            </gradientFill>
          </fill>
        </dxf>
        <dxf>
          <font>
            <b/>
            <i val="0"/>
            <sz val="10"/>
            <color theme="0"/>
            <name val="Calibri"/>
            <family val="2"/>
            <scheme val="minor"/>
          </font>
          <fill>
            <gradientFill>
              <stop position="0">
                <color rgb="FF007434"/>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43-4998-A70B-98FC9B318A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3-4998-A70B-98FC9B318A60}"/>
              </c:ext>
            </c:extLst>
          </c:dPt>
          <c:val>
            <c:numRef>
              <c:f>Sheet1!$C$6:$C$7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4810-4ED4-BB64-EF2373060AE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367660343270103E-2"/>
          <c:y val="0.24774774774774774"/>
          <c:w val="0.90063233965672995"/>
          <c:h val="0.75225225225225223"/>
        </c:manualLayout>
      </c:layout>
      <c:barChart>
        <c:barDir val="bar"/>
        <c:grouping val="stacked"/>
        <c:varyColors val="0"/>
        <c:ser>
          <c:idx val="0"/>
          <c:order val="0"/>
          <c:spPr>
            <a:solidFill>
              <a:srgbClr val="602928"/>
            </a:solidFill>
            <a:ln>
              <a:noFill/>
            </a:ln>
            <a:effectLst/>
          </c:spPr>
          <c:invertIfNegative val="0"/>
          <c:val>
            <c:numRef>
              <c:f>Sheet1!$B$6</c:f>
              <c:numCache>
                <c:formatCode>0.0</c:formatCode>
                <c:ptCount val="1"/>
                <c:pt idx="0">
                  <c:v>2.6265306122448981</c:v>
                </c:pt>
              </c:numCache>
            </c:numRef>
          </c:val>
          <c:extLst>
            <c:ext xmlns:c16="http://schemas.microsoft.com/office/drawing/2014/chart" uri="{C3380CC4-5D6E-409C-BE32-E72D297353CC}">
              <c16:uniqueId val="{00000000-D8D9-4186-B951-FAC0BFA39B78}"/>
            </c:ext>
          </c:extLst>
        </c:ser>
        <c:ser>
          <c:idx val="1"/>
          <c:order val="1"/>
          <c:spPr>
            <a:solidFill>
              <a:schemeClr val="bg1"/>
            </a:solidFill>
            <a:ln>
              <a:noFill/>
            </a:ln>
            <a:effectLst/>
          </c:spPr>
          <c:invertIfNegative val="0"/>
          <c:val>
            <c:numRef>
              <c:f>Sheet1!$B$7</c:f>
              <c:numCache>
                <c:formatCode>0.0</c:formatCode>
                <c:ptCount val="1"/>
                <c:pt idx="0">
                  <c:v>1.3734693877551019</c:v>
                </c:pt>
              </c:numCache>
            </c:numRef>
          </c:val>
          <c:extLst>
            <c:ext xmlns:c16="http://schemas.microsoft.com/office/drawing/2014/chart" uri="{C3380CC4-5D6E-409C-BE32-E72D297353CC}">
              <c16:uniqueId val="{00000001-D8D9-4186-B951-FAC0BFA39B78}"/>
            </c:ext>
          </c:extLst>
        </c:ser>
        <c:dLbls>
          <c:showLegendKey val="0"/>
          <c:showVal val="0"/>
          <c:showCatName val="0"/>
          <c:showSerName val="0"/>
          <c:showPercent val="0"/>
          <c:showBubbleSize val="0"/>
        </c:dLbls>
        <c:gapWidth val="0"/>
        <c:overlap val="100"/>
        <c:axId val="748273968"/>
        <c:axId val="748277808"/>
      </c:barChart>
      <c:catAx>
        <c:axId val="748273968"/>
        <c:scaling>
          <c:orientation val="minMax"/>
        </c:scaling>
        <c:delete val="1"/>
        <c:axPos val="l"/>
        <c:majorTickMark val="out"/>
        <c:minorTickMark val="none"/>
        <c:tickLblPos val="nextTo"/>
        <c:crossAx val="748277808"/>
        <c:crosses val="autoZero"/>
        <c:auto val="1"/>
        <c:lblAlgn val="ctr"/>
        <c:lblOffset val="100"/>
        <c:noMultiLvlLbl val="0"/>
      </c:catAx>
      <c:valAx>
        <c:axId val="748277808"/>
        <c:scaling>
          <c:orientation val="minMax"/>
          <c:max val="4"/>
        </c:scaling>
        <c:delete val="1"/>
        <c:axPos val="b"/>
        <c:numFmt formatCode="0.0" sourceLinked="1"/>
        <c:majorTickMark val="out"/>
        <c:minorTickMark val="none"/>
        <c:tickLblPos val="nextTo"/>
        <c:crossAx val="74827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367660343270103E-2"/>
          <c:y val="0.24774774774774774"/>
          <c:w val="0.90063233965672995"/>
          <c:h val="0.75225225225225223"/>
        </c:manualLayout>
      </c:layout>
      <c:barChart>
        <c:barDir val="bar"/>
        <c:grouping val="stacked"/>
        <c:varyColors val="0"/>
        <c:ser>
          <c:idx val="0"/>
          <c:order val="0"/>
          <c:spPr>
            <a:solidFill>
              <a:srgbClr val="602928"/>
            </a:solidFill>
            <a:ln>
              <a:noFill/>
            </a:ln>
            <a:effectLst/>
          </c:spPr>
          <c:invertIfNegative val="0"/>
          <c:val>
            <c:numRef>
              <c:f>Sheet1!$B$6</c:f>
              <c:numCache>
                <c:formatCode>0.0</c:formatCode>
                <c:ptCount val="1"/>
                <c:pt idx="0">
                  <c:v>2.6265306122448981</c:v>
                </c:pt>
              </c:numCache>
            </c:numRef>
          </c:val>
          <c:extLst>
            <c:ext xmlns:c16="http://schemas.microsoft.com/office/drawing/2014/chart" uri="{C3380CC4-5D6E-409C-BE32-E72D297353CC}">
              <c16:uniqueId val="{00000000-D8D9-4186-B951-FAC0BFA39B78}"/>
            </c:ext>
          </c:extLst>
        </c:ser>
        <c:ser>
          <c:idx val="1"/>
          <c:order val="1"/>
          <c:spPr>
            <a:solidFill>
              <a:schemeClr val="bg1"/>
            </a:solidFill>
            <a:ln>
              <a:noFill/>
            </a:ln>
            <a:effectLst/>
          </c:spPr>
          <c:invertIfNegative val="0"/>
          <c:val>
            <c:numRef>
              <c:f>Sheet1!$B$7</c:f>
              <c:numCache>
                <c:formatCode>0.0</c:formatCode>
                <c:ptCount val="1"/>
                <c:pt idx="0">
                  <c:v>1.3734693877551019</c:v>
                </c:pt>
              </c:numCache>
            </c:numRef>
          </c:val>
          <c:extLst>
            <c:ext xmlns:c16="http://schemas.microsoft.com/office/drawing/2014/chart" uri="{C3380CC4-5D6E-409C-BE32-E72D297353CC}">
              <c16:uniqueId val="{00000001-D8D9-4186-B951-FAC0BFA39B78}"/>
            </c:ext>
          </c:extLst>
        </c:ser>
        <c:dLbls>
          <c:showLegendKey val="0"/>
          <c:showVal val="0"/>
          <c:showCatName val="0"/>
          <c:showSerName val="0"/>
          <c:showPercent val="0"/>
          <c:showBubbleSize val="0"/>
        </c:dLbls>
        <c:gapWidth val="0"/>
        <c:overlap val="100"/>
        <c:axId val="748273968"/>
        <c:axId val="748277808"/>
      </c:barChart>
      <c:catAx>
        <c:axId val="748273968"/>
        <c:scaling>
          <c:orientation val="minMax"/>
        </c:scaling>
        <c:delete val="1"/>
        <c:axPos val="l"/>
        <c:majorTickMark val="out"/>
        <c:minorTickMark val="none"/>
        <c:tickLblPos val="nextTo"/>
        <c:crossAx val="748277808"/>
        <c:crosses val="autoZero"/>
        <c:auto val="1"/>
        <c:lblAlgn val="ctr"/>
        <c:lblOffset val="100"/>
        <c:noMultiLvlLbl val="0"/>
      </c:catAx>
      <c:valAx>
        <c:axId val="748277808"/>
        <c:scaling>
          <c:orientation val="minMax"/>
          <c:max val="4"/>
        </c:scaling>
        <c:delete val="1"/>
        <c:axPos val="b"/>
        <c:numFmt formatCode="0.0" sourceLinked="1"/>
        <c:majorTickMark val="out"/>
        <c:minorTickMark val="none"/>
        <c:tickLblPos val="nextTo"/>
        <c:crossAx val="74827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761782347900601"/>
          <c:y val="0.19837685756906287"/>
          <c:w val="0.53888888888888886"/>
          <c:h val="0.89814814814814814"/>
        </c:manualLayout>
      </c:layout>
      <c:doughnutChart>
        <c:varyColors val="1"/>
        <c:ser>
          <c:idx val="0"/>
          <c:order val="0"/>
          <c:dPt>
            <c:idx val="0"/>
            <c:bubble3D val="0"/>
            <c:spPr>
              <a:solidFill>
                <a:schemeClr val="bg1"/>
              </a:solidFill>
              <a:ln w="19050">
                <a:solidFill>
                  <a:schemeClr val="lt1"/>
                </a:solidFill>
              </a:ln>
              <a:effectLst/>
            </c:spPr>
            <c:extLst>
              <c:ext xmlns:c16="http://schemas.microsoft.com/office/drawing/2014/chart" uri="{C3380CC4-5D6E-409C-BE32-E72D297353CC}">
                <c16:uniqueId val="{00000001-012B-48A7-B7A2-477131F41A24}"/>
              </c:ext>
            </c:extLst>
          </c:dPt>
          <c:dPt>
            <c:idx val="1"/>
            <c:bubble3D val="0"/>
            <c:spPr>
              <a:gradFill>
                <a:gsLst>
                  <a:gs pos="0">
                    <a:srgbClr val="002060"/>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2-012B-48A7-B7A2-477131F41A24}"/>
              </c:ext>
            </c:extLst>
          </c:dPt>
          <c:val>
            <c:numRef>
              <c:f>Sheet2!$C$8:$C$9</c:f>
              <c:numCache>
                <c:formatCode>0%</c:formatCode>
                <c:ptCount val="2"/>
                <c:pt idx="0">
                  <c:v>0.4</c:v>
                </c:pt>
                <c:pt idx="1">
                  <c:v>0.6</c:v>
                </c:pt>
              </c:numCache>
            </c:numRef>
          </c:val>
          <c:extLst>
            <c:ext xmlns:c16="http://schemas.microsoft.com/office/drawing/2014/chart" uri="{C3380CC4-5D6E-409C-BE32-E72D297353CC}">
              <c16:uniqueId val="{00000000-012B-48A7-B7A2-477131F41A24}"/>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DC2C9D"/>
                  </a:gs>
                  <a:gs pos="100000">
                    <a:srgbClr val="E6ACD8"/>
                  </a:gs>
                </a:gsLst>
                <a:lin ang="5400000" scaled="1"/>
              </a:gradFill>
              <a:ln w="19050">
                <a:solidFill>
                  <a:schemeClr val="lt1"/>
                </a:solidFill>
              </a:ln>
              <a:effectLst/>
            </c:spPr>
            <c:extLst>
              <c:ext xmlns:c16="http://schemas.microsoft.com/office/drawing/2014/chart" uri="{C3380CC4-5D6E-409C-BE32-E72D297353CC}">
                <c16:uniqueId val="{00000004-0BEE-4964-B084-9D05E7DA0142}"/>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0BEE-4964-B084-9D05E7DA0142}"/>
              </c:ext>
            </c:extLst>
          </c:dPt>
          <c:val>
            <c:numRef>
              <c:f>Sheet2!$C$8:$C$9</c:f>
              <c:numCache>
                <c:formatCode>0%</c:formatCode>
                <c:ptCount val="2"/>
                <c:pt idx="0">
                  <c:v>0.4</c:v>
                </c:pt>
                <c:pt idx="1">
                  <c:v>0.6</c:v>
                </c:pt>
              </c:numCache>
            </c:numRef>
          </c:val>
          <c:extLst>
            <c:ext xmlns:c16="http://schemas.microsoft.com/office/drawing/2014/chart" uri="{C3380CC4-5D6E-409C-BE32-E72D297353CC}">
              <c16:uniqueId val="{00000000-0BEE-4964-B084-9D05E7DA014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Associates Degree</c:v>
                </c:pt>
                <c:pt idx="1">
                  <c:v>Bachelor's Degree</c:v>
                </c:pt>
                <c:pt idx="2">
                  <c:v>Doctoral Degree</c:v>
                </c:pt>
                <c:pt idx="3">
                  <c:v>High School</c:v>
                </c:pt>
                <c:pt idx="4">
                  <c:v>Master's Degree</c:v>
                </c:pt>
              </c:strCache>
            </c:strRef>
          </c:cat>
          <c:val>
            <c:numRef>
              <c:f>Sheet3!$B$4:$B$9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3189-4807-B55A-F1BE9C797688}"/>
            </c:ext>
          </c:extLst>
        </c:ser>
        <c:dLbls>
          <c:dLblPos val="outEnd"/>
          <c:showLegendKey val="0"/>
          <c:showVal val="1"/>
          <c:showCatName val="0"/>
          <c:showSerName val="0"/>
          <c:showPercent val="0"/>
          <c:showBubbleSize val="0"/>
        </c:dLbls>
        <c:gapWidth val="182"/>
        <c:axId val="2094045744"/>
        <c:axId val="2094034704"/>
      </c:barChart>
      <c:catAx>
        <c:axId val="2094045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034704"/>
        <c:crosses val="autoZero"/>
        <c:auto val="1"/>
        <c:lblAlgn val="ctr"/>
        <c:lblOffset val="100"/>
        <c:noMultiLvlLbl val="0"/>
      </c:catAx>
      <c:valAx>
        <c:axId val="2094034704"/>
        <c:scaling>
          <c:orientation val="minMax"/>
        </c:scaling>
        <c:delete val="1"/>
        <c:axPos val="b"/>
        <c:numFmt formatCode="General" sourceLinked="1"/>
        <c:majorTickMark val="out"/>
        <c:minorTickMark val="none"/>
        <c:tickLblPos val="nextTo"/>
        <c:crossAx val="209404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DASHBOARD.xlsx]Sheet5!depet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Sheet5!$A$4:$A$7</c:f>
              <c:strCache>
                <c:ptCount val="3"/>
                <c:pt idx="0">
                  <c:v>HR</c:v>
                </c:pt>
                <c:pt idx="1">
                  <c:v>R&amp;D</c:v>
                </c:pt>
                <c:pt idx="2">
                  <c:v>Sales</c:v>
                </c:pt>
              </c:strCache>
            </c:strRef>
          </c:cat>
          <c:val>
            <c:numRef>
              <c:f>Sheet5!$B$4:$B$7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04D3-45C4-8000-D0A99402EB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DASHBOARD.xlsx]Sheet6!band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25 - 34</c:v>
                </c:pt>
                <c:pt idx="1">
                  <c:v>35 - 44</c:v>
                </c:pt>
                <c:pt idx="2">
                  <c:v>Under 25</c:v>
                </c:pt>
                <c:pt idx="3">
                  <c:v>45 - 54</c:v>
                </c:pt>
                <c:pt idx="4">
                  <c:v>Over 55</c:v>
                </c:pt>
              </c:strCache>
            </c:strRef>
          </c:cat>
          <c:val>
            <c:numRef>
              <c:f>Sheet6!$B$4:$B$9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5FD-4B38-BF2B-A02FA70D8345}"/>
            </c:ext>
          </c:extLst>
        </c:ser>
        <c:dLbls>
          <c:showLegendKey val="0"/>
          <c:showVal val="0"/>
          <c:showCatName val="0"/>
          <c:showSerName val="0"/>
          <c:showPercent val="0"/>
          <c:showBubbleSize val="0"/>
        </c:dLbls>
        <c:gapWidth val="219"/>
        <c:overlap val="-27"/>
        <c:axId val="443835008"/>
        <c:axId val="443848448"/>
      </c:barChart>
      <c:catAx>
        <c:axId val="4438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48448"/>
        <c:crosses val="autoZero"/>
        <c:auto val="1"/>
        <c:lblAlgn val="ctr"/>
        <c:lblOffset val="100"/>
        <c:noMultiLvlLbl val="0"/>
      </c:catAx>
      <c:valAx>
        <c:axId val="443848448"/>
        <c:scaling>
          <c:orientation val="minMax"/>
        </c:scaling>
        <c:delete val="1"/>
        <c:axPos val="l"/>
        <c:numFmt formatCode="General" sourceLinked="1"/>
        <c:majorTickMark val="none"/>
        <c:minorTickMark val="none"/>
        <c:tickLblPos val="nextTo"/>
        <c:crossAx val="44383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50000"/>
                    </a:schemeClr>
                  </a:gs>
                </a:gsLst>
                <a:lin ang="5400000" scaled="1"/>
              </a:gradFill>
              <a:ln w="19050">
                <a:solidFill>
                  <a:schemeClr val="lt1"/>
                </a:solidFill>
              </a:ln>
              <a:effectLst/>
            </c:spPr>
            <c:extLst>
              <c:ext xmlns:c16="http://schemas.microsoft.com/office/drawing/2014/chart" uri="{C3380CC4-5D6E-409C-BE32-E72D297353CC}">
                <c16:uniqueId val="{00000001-34E5-4E5F-8768-9451AE55B76D}"/>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34E5-4E5F-8768-9451AE55B76D}"/>
              </c:ext>
            </c:extLst>
          </c:dPt>
          <c:val>
            <c:numRef>
              <c:f>Sheet1!$C$6:$C$7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34E5-4E5F-8768-9451AE55B76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053027526475178E-2"/>
          <c:y val="2.6754415531886209E-2"/>
          <c:w val="0.92277348044983687"/>
          <c:h val="0.97324558446811371"/>
        </c:manualLayout>
      </c:layout>
      <c:barChart>
        <c:barDir val="bar"/>
        <c:grouping val="stacked"/>
        <c:varyColors val="0"/>
        <c:ser>
          <c:idx val="0"/>
          <c:order val="0"/>
          <c:spPr>
            <a:solidFill>
              <a:srgbClr val="602928"/>
            </a:solidFill>
            <a:ln>
              <a:noFill/>
            </a:ln>
            <a:effectLst/>
          </c:spPr>
          <c:invertIfNegative val="0"/>
          <c:val>
            <c:numRef>
              <c:f>Sheet1!$B$6</c:f>
              <c:numCache>
                <c:formatCode>0.0</c:formatCode>
                <c:ptCount val="1"/>
                <c:pt idx="0">
                  <c:v>2.6265306122448981</c:v>
                </c:pt>
              </c:numCache>
            </c:numRef>
          </c:val>
          <c:extLst>
            <c:ext xmlns:c16="http://schemas.microsoft.com/office/drawing/2014/chart" uri="{C3380CC4-5D6E-409C-BE32-E72D297353CC}">
              <c16:uniqueId val="{00000000-6E63-480E-9D56-987946EDF8F4}"/>
            </c:ext>
          </c:extLst>
        </c:ser>
        <c:ser>
          <c:idx val="1"/>
          <c:order val="1"/>
          <c:spPr>
            <a:solidFill>
              <a:schemeClr val="bg1"/>
            </a:solidFill>
            <a:ln>
              <a:noFill/>
            </a:ln>
            <a:effectLst/>
          </c:spPr>
          <c:invertIfNegative val="0"/>
          <c:val>
            <c:numRef>
              <c:f>Sheet1!$B$7</c:f>
              <c:numCache>
                <c:formatCode>0.0</c:formatCode>
                <c:ptCount val="1"/>
                <c:pt idx="0">
                  <c:v>1.3734693877551019</c:v>
                </c:pt>
              </c:numCache>
            </c:numRef>
          </c:val>
          <c:extLst>
            <c:ext xmlns:c16="http://schemas.microsoft.com/office/drawing/2014/chart" uri="{C3380CC4-5D6E-409C-BE32-E72D297353CC}">
              <c16:uniqueId val="{00000001-6E63-480E-9D56-987946EDF8F4}"/>
            </c:ext>
          </c:extLst>
        </c:ser>
        <c:dLbls>
          <c:showLegendKey val="0"/>
          <c:showVal val="0"/>
          <c:showCatName val="0"/>
          <c:showSerName val="0"/>
          <c:showPercent val="0"/>
          <c:showBubbleSize val="0"/>
        </c:dLbls>
        <c:gapWidth val="0"/>
        <c:overlap val="100"/>
        <c:axId val="748273968"/>
        <c:axId val="748277808"/>
      </c:barChart>
      <c:catAx>
        <c:axId val="748273968"/>
        <c:scaling>
          <c:orientation val="minMax"/>
        </c:scaling>
        <c:delete val="1"/>
        <c:axPos val="l"/>
        <c:majorTickMark val="out"/>
        <c:minorTickMark val="none"/>
        <c:tickLblPos val="nextTo"/>
        <c:crossAx val="748277808"/>
        <c:crosses val="autoZero"/>
        <c:auto val="1"/>
        <c:lblAlgn val="ctr"/>
        <c:lblOffset val="100"/>
        <c:noMultiLvlLbl val="0"/>
      </c:catAx>
      <c:valAx>
        <c:axId val="748277808"/>
        <c:scaling>
          <c:orientation val="minMax"/>
          <c:max val="4"/>
        </c:scaling>
        <c:delete val="1"/>
        <c:axPos val="b"/>
        <c:numFmt formatCode="0.0" sourceLinked="1"/>
        <c:majorTickMark val="out"/>
        <c:minorTickMark val="none"/>
        <c:tickLblPos val="nextTo"/>
        <c:crossAx val="74827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DC2C9D"/>
                  </a:gs>
                  <a:gs pos="100000">
                    <a:srgbClr val="E6ACD8"/>
                  </a:gs>
                </a:gsLst>
                <a:lin ang="5400000" scaled="1"/>
              </a:gradFill>
              <a:ln w="19050">
                <a:solidFill>
                  <a:schemeClr val="lt1"/>
                </a:solidFill>
              </a:ln>
              <a:effectLst/>
            </c:spPr>
            <c:extLst>
              <c:ext xmlns:c16="http://schemas.microsoft.com/office/drawing/2014/chart" uri="{C3380CC4-5D6E-409C-BE32-E72D297353CC}">
                <c16:uniqueId val="{00000001-A0F5-4C84-9163-4A251955640F}"/>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A0F5-4C84-9163-4A251955640F}"/>
              </c:ext>
            </c:extLst>
          </c:dPt>
          <c:val>
            <c:numRef>
              <c:f>Sheet2!$C$8:$C$9</c:f>
              <c:numCache>
                <c:formatCode>0%</c:formatCode>
                <c:ptCount val="2"/>
                <c:pt idx="0">
                  <c:v>0.4</c:v>
                </c:pt>
                <c:pt idx="1">
                  <c:v>0.6</c:v>
                </c:pt>
              </c:numCache>
            </c:numRef>
          </c:val>
          <c:extLst>
            <c:ext xmlns:c16="http://schemas.microsoft.com/office/drawing/2014/chart" uri="{C3380CC4-5D6E-409C-BE32-E72D297353CC}">
              <c16:uniqueId val="{00000004-A0F5-4C84-9163-4A251955640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33333333333334"/>
          <c:y val="5.0925925925925923E-2"/>
          <c:w val="0.53888888888888886"/>
          <c:h val="0.89814814814814814"/>
        </c:manualLayout>
      </c:layout>
      <c:doughnutChart>
        <c:varyColors val="1"/>
        <c:ser>
          <c:idx val="0"/>
          <c:order val="0"/>
          <c:dPt>
            <c:idx val="0"/>
            <c:bubble3D val="0"/>
            <c:spPr>
              <a:solidFill>
                <a:schemeClr val="bg1"/>
              </a:solidFill>
              <a:ln w="19050">
                <a:solidFill>
                  <a:schemeClr val="lt1"/>
                </a:solidFill>
              </a:ln>
              <a:effectLst/>
            </c:spPr>
            <c:extLst>
              <c:ext xmlns:c16="http://schemas.microsoft.com/office/drawing/2014/chart" uri="{C3380CC4-5D6E-409C-BE32-E72D297353CC}">
                <c16:uniqueId val="{00000001-C064-4461-8F17-AC3BDBCD98B4}"/>
              </c:ext>
            </c:extLst>
          </c:dPt>
          <c:dPt>
            <c:idx val="1"/>
            <c:bubble3D val="0"/>
            <c:spPr>
              <a:gradFill>
                <a:gsLst>
                  <a:gs pos="0">
                    <a:srgbClr val="002060"/>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C064-4461-8F17-AC3BDBCD98B4}"/>
              </c:ext>
            </c:extLst>
          </c:dPt>
          <c:val>
            <c:numRef>
              <c:f>Sheet2!$C$8:$C$9</c:f>
              <c:numCache>
                <c:formatCode>0%</c:formatCode>
                <c:ptCount val="2"/>
                <c:pt idx="0">
                  <c:v>0.4</c:v>
                </c:pt>
                <c:pt idx="1">
                  <c:v>0.6</c:v>
                </c:pt>
              </c:numCache>
            </c:numRef>
          </c:val>
          <c:extLst>
            <c:ext xmlns:c16="http://schemas.microsoft.com/office/drawing/2014/chart" uri="{C3380CC4-5D6E-409C-BE32-E72D297353CC}">
              <c16:uniqueId val="{00000004-C064-4461-8F17-AC3BDBCD98B4}"/>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7CB953"/>
              </a:gs>
              <a:gs pos="0">
                <a:schemeClr val="accent6">
                  <a:lumMod val="50000"/>
                </a:schemeClr>
              </a:gs>
              <a:gs pos="100000">
                <a:srgbClr val="588838"/>
              </a:gs>
            </a:gsLst>
            <a:lin ang="5400000" scaled="1"/>
          </a:gradFill>
          <a:ln>
            <a:gradFill>
              <a:gsLst>
                <a:gs pos="0">
                  <a:schemeClr val="accent6">
                    <a:lumMod val="50000"/>
                  </a:schemeClr>
                </a:gs>
                <a:gs pos="100000">
                  <a:srgbClr val="7CB953"/>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7CB953"/>
              </a:gs>
              <a:gs pos="0">
                <a:schemeClr val="accent6">
                  <a:lumMod val="50000"/>
                </a:schemeClr>
              </a:gs>
              <a:gs pos="100000">
                <a:srgbClr val="588838"/>
              </a:gs>
            </a:gsLst>
            <a:lin ang="5400000" scaled="1"/>
          </a:gradFill>
          <a:ln>
            <a:gradFill>
              <a:gsLst>
                <a:gs pos="0">
                  <a:schemeClr val="accent6">
                    <a:lumMod val="50000"/>
                  </a:schemeClr>
                </a:gs>
                <a:gs pos="100000">
                  <a:srgbClr val="7CB953"/>
                </a:gs>
              </a:gsLst>
              <a:lin ang="5400000" scaled="1"/>
            </a:gradFill>
          </a:ln>
          <a:effectLst/>
        </c:spPr>
      </c:pivotFmt>
    </c:pivotFmts>
    <c:plotArea>
      <c:layout>
        <c:manualLayout>
          <c:layoutTarget val="inner"/>
          <c:xMode val="edge"/>
          <c:yMode val="edge"/>
          <c:x val="0.20686537905827035"/>
          <c:y val="6.2827743148313048E-2"/>
          <c:w val="0.77081755062831436"/>
          <c:h val="0.87434451370337385"/>
        </c:manualLayout>
      </c:layout>
      <c:barChart>
        <c:barDir val="bar"/>
        <c:grouping val="clustered"/>
        <c:varyColors val="0"/>
        <c:ser>
          <c:idx val="0"/>
          <c:order val="0"/>
          <c:tx>
            <c:strRef>
              <c:f>Sheet3!$B$3</c:f>
              <c:strCache>
                <c:ptCount val="1"/>
                <c:pt idx="0">
                  <c:v>Total</c:v>
                </c:pt>
              </c:strCache>
            </c:strRef>
          </c:tx>
          <c:spPr>
            <a:gradFill>
              <a:gsLst>
                <a:gs pos="100000">
                  <a:srgbClr val="7CB953"/>
                </a:gs>
                <a:gs pos="0">
                  <a:schemeClr val="accent6">
                    <a:lumMod val="50000"/>
                  </a:schemeClr>
                </a:gs>
                <a:gs pos="100000">
                  <a:srgbClr val="588838"/>
                </a:gs>
              </a:gsLst>
              <a:lin ang="5400000" scaled="1"/>
            </a:gradFill>
            <a:ln>
              <a:gradFill>
                <a:gsLst>
                  <a:gs pos="0">
                    <a:schemeClr val="accent6">
                      <a:lumMod val="50000"/>
                    </a:schemeClr>
                  </a:gs>
                  <a:gs pos="100000">
                    <a:srgbClr val="7CB953"/>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Associates Degree</c:v>
                </c:pt>
                <c:pt idx="1">
                  <c:v>Bachelor's Degree</c:v>
                </c:pt>
                <c:pt idx="2">
                  <c:v>Doctoral Degree</c:v>
                </c:pt>
                <c:pt idx="3">
                  <c:v>High School</c:v>
                </c:pt>
                <c:pt idx="4">
                  <c:v>Master's Degree</c:v>
                </c:pt>
              </c:strCache>
            </c:strRef>
          </c:cat>
          <c:val>
            <c:numRef>
              <c:f>Sheet3!$B$4:$B$9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3F87-4474-8FD6-7F6B1A52B4F7}"/>
            </c:ext>
          </c:extLst>
        </c:ser>
        <c:dLbls>
          <c:dLblPos val="outEnd"/>
          <c:showLegendKey val="0"/>
          <c:showVal val="1"/>
          <c:showCatName val="0"/>
          <c:showSerName val="0"/>
          <c:showPercent val="0"/>
          <c:showBubbleSize val="0"/>
        </c:dLbls>
        <c:gapWidth val="75"/>
        <c:axId val="2094045744"/>
        <c:axId val="2094034704"/>
      </c:barChart>
      <c:catAx>
        <c:axId val="2094045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034704"/>
        <c:crosses val="autoZero"/>
        <c:auto val="1"/>
        <c:lblAlgn val="ctr"/>
        <c:lblOffset val="100"/>
        <c:noMultiLvlLbl val="0"/>
      </c:catAx>
      <c:valAx>
        <c:axId val="2094034704"/>
        <c:scaling>
          <c:orientation val="minMax"/>
        </c:scaling>
        <c:delete val="1"/>
        <c:axPos val="b"/>
        <c:numFmt formatCode="General" sourceLinked="1"/>
        <c:majorTickMark val="out"/>
        <c:minorTickMark val="none"/>
        <c:tickLblPos val="nextTo"/>
        <c:crossAx val="209404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DASHBOARD.xlsx]Sheet5!depet</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0"/>
                </a:schemeClr>
              </a:gs>
              <a:gs pos="100000">
                <a:schemeClr val="accent1">
                  <a:lumMod val="40000"/>
                  <a:lumOff val="60000"/>
                </a:schemeClr>
              </a:gs>
            </a:gsLst>
            <a:lin ang="5400000" scaled="1"/>
          </a:gradFill>
          <a:ln w="19050">
            <a:solidFill>
              <a:schemeClr val="lt1"/>
            </a:solidFill>
          </a:ln>
          <a:effectLst/>
        </c:spPr>
        <c:dLbl>
          <c:idx val="0"/>
          <c:layout>
            <c:manualLayout>
              <c:x val="-2.0010901594073226E-2"/>
              <c:y val="1.53998379985545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50000"/>
                </a:schemeClr>
              </a:gs>
              <a:gs pos="100000">
                <a:srgbClr val="0079A4"/>
              </a:gs>
            </a:gsLst>
            <a:lin ang="5400000" scaled="1"/>
          </a:gradFill>
          <a:ln w="19050">
            <a:solidFill>
              <a:schemeClr val="lt1"/>
            </a:solidFill>
          </a:ln>
          <a:effectLst/>
        </c:spPr>
      </c:pivotFmt>
      <c:pivotFmt>
        <c:idx val="8"/>
        <c:spPr>
          <a:gradFill>
            <a:gsLst>
              <a:gs pos="0">
                <a:schemeClr val="tx1">
                  <a:lumMod val="50000"/>
                  <a:lumOff val="50000"/>
                </a:schemeClr>
              </a:gs>
              <a:gs pos="100000">
                <a:schemeClr val="tx1">
                  <a:lumMod val="95000"/>
                  <a:lumOff val="5000"/>
                </a:schemeClr>
              </a:gs>
            </a:gsLst>
            <a:lin ang="5400000" scaled="1"/>
          </a:gradFill>
          <a:ln w="19050">
            <a:solidFill>
              <a:schemeClr val="lt1"/>
            </a:solidFill>
          </a:ln>
          <a:effectLst/>
        </c:spPr>
      </c:pivotFmt>
    </c:pivotFmts>
    <c:plotArea>
      <c:layout>
        <c:manualLayout>
          <c:layoutTarget val="inner"/>
          <c:xMode val="edge"/>
          <c:yMode val="edge"/>
          <c:x val="0.1651071716756462"/>
          <c:y val="0"/>
          <c:w val="0.67897585055087517"/>
          <c:h val="1"/>
        </c:manualLayout>
      </c:layout>
      <c:pieChart>
        <c:varyColors val="1"/>
        <c:ser>
          <c:idx val="0"/>
          <c:order val="0"/>
          <c:tx>
            <c:strRef>
              <c:f>Sheet5!$B$3</c:f>
              <c:strCache>
                <c:ptCount val="1"/>
                <c:pt idx="0">
                  <c:v>Total</c:v>
                </c:pt>
              </c:strCache>
            </c:strRef>
          </c:tx>
          <c:dPt>
            <c:idx val="0"/>
            <c:bubble3D val="0"/>
            <c:spPr>
              <a:gradFill>
                <a:gsLst>
                  <a:gs pos="0">
                    <a:schemeClr val="accent1">
                      <a:lumMod val="50000"/>
                    </a:schemeClr>
                  </a:gs>
                  <a:gs pos="100000">
                    <a:schemeClr val="accent1">
                      <a:lumMod val="40000"/>
                      <a:lumOff val="60000"/>
                    </a:schemeClr>
                  </a:gs>
                </a:gsLst>
                <a:lin ang="5400000" scaled="1"/>
              </a:gradFill>
              <a:ln w="19050">
                <a:solidFill>
                  <a:schemeClr val="lt1"/>
                </a:solidFill>
              </a:ln>
              <a:effectLst/>
            </c:spPr>
            <c:extLst>
              <c:ext xmlns:c16="http://schemas.microsoft.com/office/drawing/2014/chart" uri="{C3380CC4-5D6E-409C-BE32-E72D297353CC}">
                <c16:uniqueId val="{00000001-7763-4987-AF4E-2FF4B246368D}"/>
              </c:ext>
            </c:extLst>
          </c:dPt>
          <c:dPt>
            <c:idx val="1"/>
            <c:bubble3D val="0"/>
            <c:spPr>
              <a:gradFill>
                <a:gsLst>
                  <a:gs pos="0">
                    <a:schemeClr val="accent1">
                      <a:lumMod val="50000"/>
                    </a:schemeClr>
                  </a:gs>
                  <a:gs pos="100000">
                    <a:srgbClr val="0079A4"/>
                  </a:gs>
                </a:gsLst>
                <a:lin ang="5400000" scaled="1"/>
              </a:gradFill>
              <a:ln w="19050">
                <a:solidFill>
                  <a:schemeClr val="lt1"/>
                </a:solidFill>
              </a:ln>
              <a:effectLst/>
            </c:spPr>
            <c:extLst>
              <c:ext xmlns:c16="http://schemas.microsoft.com/office/drawing/2014/chart" uri="{C3380CC4-5D6E-409C-BE32-E72D297353CC}">
                <c16:uniqueId val="{00000003-7763-4987-AF4E-2FF4B246368D}"/>
              </c:ext>
            </c:extLst>
          </c:dPt>
          <c:dPt>
            <c:idx val="2"/>
            <c:bubble3D val="0"/>
            <c:spPr>
              <a:gradFill>
                <a:gsLst>
                  <a:gs pos="0">
                    <a:schemeClr val="tx1">
                      <a:lumMod val="50000"/>
                      <a:lumOff val="50000"/>
                    </a:schemeClr>
                  </a:gs>
                  <a:gs pos="100000">
                    <a:schemeClr val="tx1">
                      <a:lumMod val="95000"/>
                      <a:lumOff val="5000"/>
                    </a:schemeClr>
                  </a:gs>
                </a:gsLst>
                <a:lin ang="5400000" scaled="1"/>
              </a:gradFill>
              <a:ln w="19050">
                <a:solidFill>
                  <a:schemeClr val="lt1"/>
                </a:solidFill>
              </a:ln>
              <a:effectLst/>
            </c:spPr>
            <c:extLst>
              <c:ext xmlns:c16="http://schemas.microsoft.com/office/drawing/2014/chart" uri="{C3380CC4-5D6E-409C-BE32-E72D297353CC}">
                <c16:uniqueId val="{00000005-7763-4987-AF4E-2FF4B246368D}"/>
              </c:ext>
            </c:extLst>
          </c:dPt>
          <c:dLbls>
            <c:dLbl>
              <c:idx val="0"/>
              <c:layout>
                <c:manualLayout>
                  <c:x val="-2.0010901594073226E-2"/>
                  <c:y val="1.539983799855459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63-4987-AF4E-2FF4B24636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HR</c:v>
                </c:pt>
                <c:pt idx="1">
                  <c:v>R&amp;D</c:v>
                </c:pt>
                <c:pt idx="2">
                  <c:v>Sales</c:v>
                </c:pt>
              </c:strCache>
            </c:strRef>
          </c:cat>
          <c:val>
            <c:numRef>
              <c:f>Sheet5!$B$4:$B$7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7763-4987-AF4E-2FF4B24636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DASHBOARD.xlsx]Sheet6!band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a:gsLst>
                <a:gs pos="0">
                  <a:schemeClr val="accent2">
                    <a:lumMod val="50000"/>
                  </a:schemeClr>
                </a:gs>
                <a:gs pos="100000">
                  <a:schemeClr val="accent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masis MT Pro" panose="020F05020202040302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25 - 34</c:v>
                </c:pt>
                <c:pt idx="1">
                  <c:v>35 - 44</c:v>
                </c:pt>
                <c:pt idx="2">
                  <c:v>Under 25</c:v>
                </c:pt>
                <c:pt idx="3">
                  <c:v>45 - 54</c:v>
                </c:pt>
                <c:pt idx="4">
                  <c:v>Over 55</c:v>
                </c:pt>
              </c:strCache>
            </c:strRef>
          </c:cat>
          <c:val>
            <c:numRef>
              <c:f>Sheet6!$B$4:$B$9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A8C-4EAF-AB4D-E5A7462320F0}"/>
            </c:ext>
          </c:extLst>
        </c:ser>
        <c:dLbls>
          <c:showLegendKey val="0"/>
          <c:showVal val="0"/>
          <c:showCatName val="0"/>
          <c:showSerName val="0"/>
          <c:showPercent val="0"/>
          <c:showBubbleSize val="0"/>
        </c:dLbls>
        <c:gapWidth val="75"/>
        <c:overlap val="-27"/>
        <c:axId val="443835008"/>
        <c:axId val="443848448"/>
      </c:barChart>
      <c:catAx>
        <c:axId val="4438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48448"/>
        <c:crosses val="autoZero"/>
        <c:auto val="1"/>
        <c:lblAlgn val="ctr"/>
        <c:lblOffset val="100"/>
        <c:noMultiLvlLbl val="0"/>
      </c:catAx>
      <c:valAx>
        <c:axId val="443848448"/>
        <c:scaling>
          <c:orientation val="minMax"/>
        </c:scaling>
        <c:delete val="1"/>
        <c:axPos val="l"/>
        <c:numFmt formatCode="General" sourceLinked="1"/>
        <c:majorTickMark val="none"/>
        <c:minorTickMark val="none"/>
        <c:tickLblPos val="nextTo"/>
        <c:crossAx val="44383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86DC31E4-5430-4433-94C7-FEF1EF7B3792}">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plotSurface>
          <cx:spPr>
            <a:noFill/>
            <a:ln>
              <a:noFill/>
            </a:ln>
          </cx:spPr>
        </cx:plotSurface>
        <cx:series layoutId="funnel" uniqueId="{723E5A72-EE87-4B20-909E-C069535583ED}">
          <cx:tx>
            <cx:txData>
              <cx:f>_xlchart.v2.10</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plotArea>
      <cx:plotAreaRegion>
        <cx:series layoutId="treemap" uniqueId="{86DC31E4-5430-4433-94C7-FEF1EF7B3792}">
          <cx:tx>
            <cx:txData>
              <cx:f>_xlchart.v1.19</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_xlchart.v2.17</cx:f>
      </cx:numDim>
    </cx:data>
  </cx:chartData>
  <cx:chart>
    <cx:plotArea>
      <cx:plotAreaRegion>
        <cx:plotSurface>
          <cx:spPr>
            <a:noFill/>
            <a:ln>
              <a:noFill/>
            </a:ln>
          </cx:spPr>
        </cx:plotSurface>
        <cx:series layoutId="funnel" uniqueId="{723E5A72-EE87-4B20-909E-C069535583ED}">
          <cx:tx>
            <cx:txData>
              <cx:f>_xlchart.v2.16</cx:f>
              <cx:v>Attrition</cx:v>
            </cx:txData>
          </cx:tx>
          <cx:spPr>
            <a:gradFill>
              <a:gsLst>
                <a:gs pos="0">
                  <a:schemeClr val="accent6">
                    <a:lumMod val="50000"/>
                  </a:schemeClr>
                </a:gs>
                <a:gs pos="100000">
                  <a:schemeClr val="accent6">
                    <a:lumMod val="75000"/>
                  </a:schemeClr>
                </a:gs>
              </a:gsLst>
              <a:lin ang="5400000" scaled="1"/>
            </a:gradFill>
          </cx:spPr>
          <cx:dataLabels>
            <cx:spPr>
              <a:noFill/>
            </cx:spPr>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9.svg"/><Relationship Id="rId1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3.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11.xml"/><Relationship Id="rId19"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8</xdr:col>
      <xdr:colOff>60960</xdr:colOff>
      <xdr:row>10</xdr:row>
      <xdr:rowOff>114300</xdr:rowOff>
    </xdr:from>
    <xdr:to>
      <xdr:col>9</xdr:col>
      <xdr:colOff>556260</xdr:colOff>
      <xdr:row>16</xdr:row>
      <xdr:rowOff>91440</xdr:rowOff>
    </xdr:to>
    <xdr:graphicFrame macro="">
      <xdr:nvGraphicFramePr>
        <xdr:cNvPr id="2" name="Chart 1">
          <a:extLst>
            <a:ext uri="{FF2B5EF4-FFF2-40B4-BE49-F238E27FC236}">
              <a16:creationId xmlns:a16="http://schemas.microsoft.com/office/drawing/2014/main" id="{18212E8B-FE8D-9C8D-C174-B15DBB253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220980</xdr:colOff>
      <xdr:row>1</xdr:row>
      <xdr:rowOff>83819</xdr:rowOff>
    </xdr:from>
    <xdr:to>
      <xdr:col>7</xdr:col>
      <xdr:colOff>243840</xdr:colOff>
      <xdr:row>5</xdr:row>
      <xdr:rowOff>144780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9E43104-905A-0DF5-5D02-507C5289FD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47260" y="281939"/>
              <a:ext cx="1363980" cy="8534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701040</xdr:colOff>
      <xdr:row>12</xdr:row>
      <xdr:rowOff>38100</xdr:rowOff>
    </xdr:from>
    <xdr:to>
      <xdr:col>4</xdr:col>
      <xdr:colOff>510540</xdr:colOff>
      <xdr:row>16</xdr:row>
      <xdr:rowOff>137160</xdr:rowOff>
    </xdr:to>
    <xdr:graphicFrame macro="">
      <xdr:nvGraphicFramePr>
        <xdr:cNvPr id="4" name="Chart 3">
          <a:extLst>
            <a:ext uri="{FF2B5EF4-FFF2-40B4-BE49-F238E27FC236}">
              <a16:creationId xmlns:a16="http://schemas.microsoft.com/office/drawing/2014/main" id="{98BB3CE9-BA8D-B31A-B92F-C9ECFA14C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129540</xdr:colOff>
      <xdr:row>2</xdr:row>
      <xdr:rowOff>30481</xdr:rowOff>
    </xdr:from>
    <xdr:to>
      <xdr:col>12</xdr:col>
      <xdr:colOff>617220</xdr:colOff>
      <xdr:row>13</xdr:row>
      <xdr:rowOff>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DFA00F48-1837-F4EF-CA91-9D4DCC661A8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008620" y="426721"/>
              <a:ext cx="1828800" cy="2148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1371600</xdr:colOff>
      <xdr:row>13</xdr:row>
      <xdr:rowOff>167640</xdr:rowOff>
    </xdr:from>
    <xdr:to>
      <xdr:col>5</xdr:col>
      <xdr:colOff>510540</xdr:colOff>
      <xdr:row>18</xdr:row>
      <xdr:rowOff>68580</xdr:rowOff>
    </xdr:to>
    <xdr:graphicFrame macro="">
      <xdr:nvGraphicFramePr>
        <xdr:cNvPr id="6" name="Chart 5">
          <a:extLst>
            <a:ext uri="{FF2B5EF4-FFF2-40B4-BE49-F238E27FC236}">
              <a16:creationId xmlns:a16="http://schemas.microsoft.com/office/drawing/2014/main" id="{453ACA96-2FCB-6480-74AA-0454DCFD6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297180</xdr:colOff>
      <xdr:row>4</xdr:row>
      <xdr:rowOff>91440</xdr:rowOff>
    </xdr:from>
    <xdr:to>
      <xdr:col>12</xdr:col>
      <xdr:colOff>563880</xdr:colOff>
      <xdr:row>8</xdr:row>
      <xdr:rowOff>175260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2E63050F-D4DE-5DED-5C1F-75B6FCC2A7F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28660" y="883920"/>
              <a:ext cx="1607820"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510540</xdr:colOff>
      <xdr:row>2</xdr:row>
      <xdr:rowOff>53340</xdr:rowOff>
    </xdr:from>
    <xdr:to>
      <xdr:col>9</xdr:col>
      <xdr:colOff>327660</xdr:colOff>
      <xdr:row>12</xdr:row>
      <xdr:rowOff>152399</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2B2D17AE-AB5A-3940-06A5-5BB9CEFF153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859780" y="449580"/>
              <a:ext cx="1828800" cy="20802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617220</xdr:colOff>
      <xdr:row>5</xdr:row>
      <xdr:rowOff>167640</xdr:rowOff>
    </xdr:from>
    <xdr:to>
      <xdr:col>11</xdr:col>
      <xdr:colOff>228600</xdr:colOff>
      <xdr:row>19</xdr:row>
      <xdr:rowOff>41910</xdr:rowOff>
    </xdr:to>
    <xdr:graphicFrame macro="">
      <xdr:nvGraphicFramePr>
        <xdr:cNvPr id="4" name="Chart 3">
          <a:extLst>
            <a:ext uri="{FF2B5EF4-FFF2-40B4-BE49-F238E27FC236}">
              <a16:creationId xmlns:a16="http://schemas.microsoft.com/office/drawing/2014/main" id="{76DDC050-E9C7-B682-AF98-B5F5809D8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556260</xdr:colOff>
      <xdr:row>13</xdr:row>
      <xdr:rowOff>144780</xdr:rowOff>
    </xdr:from>
    <xdr:to>
      <xdr:col>3</xdr:col>
      <xdr:colOff>358140</xdr:colOff>
      <xdr:row>25</xdr:row>
      <xdr:rowOff>95250</xdr:rowOff>
    </xdr:to>
    <xdr:graphicFrame macro="">
      <xdr:nvGraphicFramePr>
        <xdr:cNvPr id="12" name="Chart 11">
          <a:extLst>
            <a:ext uri="{FF2B5EF4-FFF2-40B4-BE49-F238E27FC236}">
              <a16:creationId xmlns:a16="http://schemas.microsoft.com/office/drawing/2014/main" id="{05E757E8-501B-FD59-A6FB-539BD80E1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461010</xdr:colOff>
      <xdr:row>6</xdr:row>
      <xdr:rowOff>34290</xdr:rowOff>
    </xdr:from>
    <xdr:to>
      <xdr:col>9</xdr:col>
      <xdr:colOff>339090</xdr:colOff>
      <xdr:row>20</xdr:row>
      <xdr:rowOff>3810</xdr:rowOff>
    </xdr:to>
    <xdr:graphicFrame macro="">
      <xdr:nvGraphicFramePr>
        <xdr:cNvPr id="2" name="Chart 1">
          <a:extLst>
            <a:ext uri="{FF2B5EF4-FFF2-40B4-BE49-F238E27FC236}">
              <a16:creationId xmlns:a16="http://schemas.microsoft.com/office/drawing/2014/main" id="{4FE6FA6B-8EE8-C84B-541A-CE0311557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464820</xdr:colOff>
      <xdr:row>8</xdr:row>
      <xdr:rowOff>7620</xdr:rowOff>
    </xdr:from>
    <xdr:to>
      <xdr:col>14</xdr:col>
      <xdr:colOff>182880</xdr:colOff>
      <xdr:row>19</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CA8DB37-D46A-2573-E134-32C187C014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121140" y="1592580"/>
              <a:ext cx="3741420" cy="22098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647700</xdr:colOff>
      <xdr:row>5</xdr:row>
      <xdr:rowOff>121920</xdr:rowOff>
    </xdr:from>
    <xdr:to>
      <xdr:col>8</xdr:col>
      <xdr:colOff>381000</xdr:colOff>
      <xdr:row>18</xdr:row>
      <xdr:rowOff>0</xdr:rowOff>
    </xdr:to>
    <xdr:graphicFrame macro="">
      <xdr:nvGraphicFramePr>
        <xdr:cNvPr id="2" name="Chart 1">
          <a:extLst>
            <a:ext uri="{FF2B5EF4-FFF2-40B4-BE49-F238E27FC236}">
              <a16:creationId xmlns:a16="http://schemas.microsoft.com/office/drawing/2014/main" id="{F3EA976D-EDAE-7F93-3984-511B8E7BA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262890</xdr:colOff>
      <xdr:row>5</xdr:row>
      <xdr:rowOff>49530</xdr:rowOff>
    </xdr:from>
    <xdr:to>
      <xdr:col>9</xdr:col>
      <xdr:colOff>140970</xdr:colOff>
      <xdr:row>19</xdr:row>
      <xdr:rowOff>19050</xdr:rowOff>
    </xdr:to>
    <xdr:graphicFrame macro="">
      <xdr:nvGraphicFramePr>
        <xdr:cNvPr id="2" name="Chart 1">
          <a:extLst>
            <a:ext uri="{FF2B5EF4-FFF2-40B4-BE49-F238E27FC236}">
              <a16:creationId xmlns:a16="http://schemas.microsoft.com/office/drawing/2014/main" id="{6C495943-9077-1100-7B39-E9EAE78EC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190500</xdr:colOff>
      <xdr:row>4</xdr:row>
      <xdr:rowOff>160021</xdr:rowOff>
    </xdr:from>
    <xdr:to>
      <xdr:col>7</xdr:col>
      <xdr:colOff>7620</xdr:colOff>
      <xdr:row>11</xdr:row>
      <xdr:rowOff>45720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210C5EDC-26A8-366B-1601-F34DC06B8AB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198620" y="952501"/>
              <a:ext cx="1828800" cy="12725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228600</xdr:colOff>
      <xdr:row>6</xdr:row>
      <xdr:rowOff>53341</xdr:rowOff>
    </xdr:from>
    <xdr:to>
      <xdr:col>12</xdr:col>
      <xdr:colOff>45720</xdr:colOff>
      <xdr:row>16</xdr:row>
      <xdr:rowOff>76201</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7F38AB74-9BE7-EAC6-1BE0-6A6C5E66454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589520" y="1242061"/>
              <a:ext cx="1828800" cy="20040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339090</xdr:colOff>
      <xdr:row>9</xdr:row>
      <xdr:rowOff>34290</xdr:rowOff>
    </xdr:from>
    <xdr:to>
      <xdr:col>8</xdr:col>
      <xdr:colOff>308610</xdr:colOff>
      <xdr:row>23</xdr:row>
      <xdr:rowOff>3810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3D6AE69-F4AA-8C63-A319-AD961E1E8C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58490" y="181737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2</xdr:col>
      <xdr:colOff>360701</xdr:colOff>
      <xdr:row>1</xdr:row>
      <xdr:rowOff>107742</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659849" y="295119"/>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599606</xdr:colOff>
      <xdr:row>1</xdr:row>
      <xdr:rowOff>187375</xdr:rowOff>
    </xdr:from>
    <xdr:to>
      <xdr:col>15</xdr:col>
      <xdr:colOff>224851</xdr:colOff>
      <xdr:row>5</xdr:row>
      <xdr:rowOff>99934</xdr:rowOff>
    </xdr:to>
    <xdr:sp macro="" textlink="">
      <xdr:nvSpPr>
        <xdr:cNvPr id="3" name="TextBox 2">
          <a:extLst>
            <a:ext uri="{FF2B5EF4-FFF2-40B4-BE49-F238E27FC236}">
              <a16:creationId xmlns:a16="http://schemas.microsoft.com/office/drawing/2014/main" id="{89D848A0-EC39-B86F-F04A-222DE4CEF999}"/>
            </a:ext>
          </a:extLst>
        </xdr:cNvPr>
        <xdr:cNvSpPr txBox="1"/>
      </xdr:nvSpPr>
      <xdr:spPr>
        <a:xfrm>
          <a:off x="3847475" y="374752"/>
          <a:ext cx="6120983" cy="662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b="1">
              <a:solidFill>
                <a:schemeClr val="accent1">
                  <a:lumMod val="75000"/>
                </a:schemeClr>
              </a:solidFill>
            </a:rPr>
            <a:t>HR ANALYTICS DASHBOARD</a:t>
          </a:r>
        </a:p>
      </xdr:txBody>
    </xdr:sp>
    <xdr:clientData/>
  </xdr:twoCellAnchor>
  <xdr:oneCellAnchor>
    <xdr:from>
      <xdr:col>16</xdr:col>
      <xdr:colOff>24983</xdr:colOff>
      <xdr:row>2</xdr:row>
      <xdr:rowOff>112427</xdr:rowOff>
    </xdr:from>
    <xdr:ext cx="699542" cy="561506"/>
    <xdr:pic>
      <xdr:nvPicPr>
        <xdr:cNvPr id="5" name="image3.png">
          <a:extLst>
            <a:ext uri="{FF2B5EF4-FFF2-40B4-BE49-F238E27FC236}">
              <a16:creationId xmlns:a16="http://schemas.microsoft.com/office/drawing/2014/main" id="{F8ADD5E0-4894-4B5C-BAFA-DD6AF660C598}"/>
            </a:ext>
          </a:extLst>
        </xdr:cNvPr>
        <xdr:cNvPicPr preferRelativeResize="0"/>
      </xdr:nvPicPr>
      <xdr:blipFill>
        <a:blip xmlns:r="http://schemas.openxmlformats.org/officeDocument/2006/relationships" r:embed="rId1" cstate="print"/>
        <a:stretch>
          <a:fillRect/>
        </a:stretch>
      </xdr:blipFill>
      <xdr:spPr>
        <a:xfrm>
          <a:off x="10418163" y="487181"/>
          <a:ext cx="699542" cy="561506"/>
        </a:xfrm>
        <a:prstGeom prst="rect">
          <a:avLst/>
        </a:prstGeom>
        <a:noFill/>
      </xdr:spPr>
    </xdr:pic>
    <xdr:clientData fLocksWithSheet="0"/>
  </xdr:oneCellAnchor>
  <xdr:twoCellAnchor editAs="oneCell">
    <xdr:from>
      <xdr:col>3</xdr:col>
      <xdr:colOff>37474</xdr:colOff>
      <xdr:row>2</xdr:row>
      <xdr:rowOff>62459</xdr:rowOff>
    </xdr:from>
    <xdr:to>
      <xdr:col>4</xdr:col>
      <xdr:colOff>399737</xdr:colOff>
      <xdr:row>5</xdr:row>
      <xdr:rowOff>111210</xdr:rowOff>
    </xdr:to>
    <xdr:pic>
      <xdr:nvPicPr>
        <xdr:cNvPr id="7" name="Picture 6">
          <a:extLst>
            <a:ext uri="{FF2B5EF4-FFF2-40B4-BE49-F238E27FC236}">
              <a16:creationId xmlns:a16="http://schemas.microsoft.com/office/drawing/2014/main" id="{A3ABFFFE-196B-3C1E-1E9E-CF6DEE67486E}"/>
            </a:ext>
          </a:extLst>
        </xdr:cNvPr>
        <xdr:cNvPicPr>
          <a:picLocks noChangeAspect="1"/>
        </xdr:cNvPicPr>
      </xdr:nvPicPr>
      <xdr:blipFill>
        <a:blip xmlns:r="http://schemas.openxmlformats.org/officeDocument/2006/relationships" r:embed="rId2"/>
        <a:stretch>
          <a:fillRect/>
        </a:stretch>
      </xdr:blipFill>
      <xdr:spPr>
        <a:xfrm>
          <a:off x="1986195" y="437213"/>
          <a:ext cx="1011837" cy="610882"/>
        </a:xfrm>
        <a:prstGeom prst="rect">
          <a:avLst/>
        </a:prstGeom>
      </xdr:spPr>
    </xdr:pic>
    <xdr:clientData/>
  </xdr:twoCellAnchor>
  <xdr:twoCellAnchor>
    <xdr:from>
      <xdr:col>3</xdr:col>
      <xdr:colOff>12492</xdr:colOff>
      <xdr:row>6</xdr:row>
      <xdr:rowOff>149903</xdr:rowOff>
    </xdr:from>
    <xdr:to>
      <xdr:col>6</xdr:col>
      <xdr:colOff>312293</xdr:colOff>
      <xdr:row>9</xdr:row>
      <xdr:rowOff>1</xdr:rowOff>
    </xdr:to>
    <xdr:sp macro="" textlink="">
      <xdr:nvSpPr>
        <xdr:cNvPr id="8" name="TextBox 7">
          <a:extLst>
            <a:ext uri="{FF2B5EF4-FFF2-40B4-BE49-F238E27FC236}">
              <a16:creationId xmlns:a16="http://schemas.microsoft.com/office/drawing/2014/main" id="{065BDFED-4E70-178C-5B75-350649D8B46E}"/>
            </a:ext>
          </a:extLst>
        </xdr:cNvPr>
        <xdr:cNvSpPr txBox="1"/>
      </xdr:nvSpPr>
      <xdr:spPr>
        <a:xfrm>
          <a:off x="1961213" y="1274165"/>
          <a:ext cx="2248523" cy="412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Total Employees</a:t>
          </a:r>
        </a:p>
      </xdr:txBody>
    </xdr:sp>
    <xdr:clientData/>
  </xdr:twoCellAnchor>
  <xdr:twoCellAnchor>
    <xdr:from>
      <xdr:col>8</xdr:col>
      <xdr:colOff>62459</xdr:colOff>
      <xdr:row>6</xdr:row>
      <xdr:rowOff>137411</xdr:rowOff>
    </xdr:from>
    <xdr:to>
      <xdr:col>10</xdr:col>
      <xdr:colOff>362262</xdr:colOff>
      <xdr:row>9</xdr:row>
      <xdr:rowOff>74952</xdr:rowOff>
    </xdr:to>
    <xdr:sp macro="" textlink="">
      <xdr:nvSpPr>
        <xdr:cNvPr id="6" name="TextBox 5">
          <a:extLst>
            <a:ext uri="{FF2B5EF4-FFF2-40B4-BE49-F238E27FC236}">
              <a16:creationId xmlns:a16="http://schemas.microsoft.com/office/drawing/2014/main" id="{61F13AFA-2F09-DF9F-9C11-8810C14A5F47}"/>
            </a:ext>
          </a:extLst>
        </xdr:cNvPr>
        <xdr:cNvSpPr txBox="1"/>
      </xdr:nvSpPr>
      <xdr:spPr>
        <a:xfrm>
          <a:off x="5259049" y="1261673"/>
          <a:ext cx="1598951" cy="499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Attrition</a:t>
          </a:r>
          <a:br>
            <a:rPr lang="en-GB" sz="1100"/>
          </a:br>
          <a:br>
            <a:rPr lang="en-GB" sz="1100"/>
          </a:br>
          <a:endParaRPr lang="en-GB" sz="1100"/>
        </a:p>
      </xdr:txBody>
    </xdr:sp>
    <xdr:clientData/>
  </xdr:twoCellAnchor>
  <xdr:twoCellAnchor>
    <xdr:from>
      <xdr:col>12</xdr:col>
      <xdr:colOff>137410</xdr:colOff>
      <xdr:row>8</xdr:row>
      <xdr:rowOff>0</xdr:rowOff>
    </xdr:from>
    <xdr:to>
      <xdr:col>15</xdr:col>
      <xdr:colOff>449704</xdr:colOff>
      <xdr:row>11</xdr:row>
      <xdr:rowOff>0</xdr:rowOff>
    </xdr:to>
    <xdr:sp macro="" textlink="">
      <xdr:nvSpPr>
        <xdr:cNvPr id="9" name="TextBox 8">
          <a:extLst>
            <a:ext uri="{FF2B5EF4-FFF2-40B4-BE49-F238E27FC236}">
              <a16:creationId xmlns:a16="http://schemas.microsoft.com/office/drawing/2014/main" id="{C5C9558D-BB04-C60C-8621-093F336394AC}"/>
            </a:ext>
          </a:extLst>
        </xdr:cNvPr>
        <xdr:cNvSpPr txBox="1"/>
      </xdr:nvSpPr>
      <xdr:spPr>
        <a:xfrm>
          <a:off x="7932295" y="1499016"/>
          <a:ext cx="2261016" cy="56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12</xdr:col>
      <xdr:colOff>62458</xdr:colOff>
      <xdr:row>7</xdr:row>
      <xdr:rowOff>24984</xdr:rowOff>
    </xdr:from>
    <xdr:to>
      <xdr:col>15</xdr:col>
      <xdr:colOff>312293</xdr:colOff>
      <xdr:row>9</xdr:row>
      <xdr:rowOff>124919</xdr:rowOff>
    </xdr:to>
    <xdr:sp macro="" textlink="">
      <xdr:nvSpPr>
        <xdr:cNvPr id="3073" name="Text Box 1">
          <a:extLst>
            <a:ext uri="{FF2B5EF4-FFF2-40B4-BE49-F238E27FC236}">
              <a16:creationId xmlns:a16="http://schemas.microsoft.com/office/drawing/2014/main" id="{A7335B1D-7BDE-BE65-6B7E-FC1A8EB4A071}"/>
            </a:ext>
          </a:extLst>
        </xdr:cNvPr>
        <xdr:cNvSpPr txBox="1">
          <a:spLocks noChangeArrowheads="1"/>
        </xdr:cNvSpPr>
      </xdr:nvSpPr>
      <xdr:spPr bwMode="auto">
        <a:xfrm>
          <a:off x="7857343" y="1336623"/>
          <a:ext cx="2198557" cy="474689"/>
        </a:xfrm>
        <a:prstGeom prst="rect">
          <a:avLst/>
        </a:prstGeom>
        <a:noFill/>
        <a:ln w="9525">
          <a:noFill/>
          <a:miter lim="800000"/>
          <a:headEnd/>
          <a:tailEnd/>
        </a:ln>
      </xdr:spPr>
      <xdr:txBody>
        <a:bodyPr vertOverflow="clip" wrap="square" lIns="27432" tIns="22860" rIns="0" bIns="0" anchor="t" upright="1"/>
        <a:lstStyle/>
        <a:p>
          <a:pPr algn="l" rtl="0">
            <a:defRPr sz="1000"/>
          </a:pPr>
          <a:r>
            <a:rPr lang="en-GB" sz="1800" b="1" i="0" u="none" strike="noStrike" baseline="0">
              <a:solidFill>
                <a:srgbClr val="602928"/>
              </a:solidFill>
              <a:latin typeface="Amasis MT Pro Black" panose="02040A04050005020304" pitchFamily="18" charset="0"/>
              <a:ea typeface="Calibri"/>
              <a:cs typeface="Calibri"/>
            </a:rPr>
            <a:t>Active Employees</a:t>
          </a:r>
        </a:p>
      </xdr:txBody>
    </xdr:sp>
    <xdr:clientData/>
  </xdr:twoCellAnchor>
  <xdr:twoCellAnchor>
    <xdr:from>
      <xdr:col>16</xdr:col>
      <xdr:colOff>487181</xdr:colOff>
      <xdr:row>6</xdr:row>
      <xdr:rowOff>149903</xdr:rowOff>
    </xdr:from>
    <xdr:to>
      <xdr:col>19</xdr:col>
      <xdr:colOff>637082</xdr:colOff>
      <xdr:row>8</xdr:row>
      <xdr:rowOff>174886</xdr:rowOff>
    </xdr:to>
    <xdr:sp macro="" textlink="">
      <xdr:nvSpPr>
        <xdr:cNvPr id="10" name="TextBox 9">
          <a:extLst>
            <a:ext uri="{FF2B5EF4-FFF2-40B4-BE49-F238E27FC236}">
              <a16:creationId xmlns:a16="http://schemas.microsoft.com/office/drawing/2014/main" id="{A0AD45C9-9696-4C89-13F8-50D30603CFF4}"/>
            </a:ext>
          </a:extLst>
        </xdr:cNvPr>
        <xdr:cNvSpPr txBox="1"/>
      </xdr:nvSpPr>
      <xdr:spPr>
        <a:xfrm>
          <a:off x="10880361" y="1274165"/>
          <a:ext cx="2098623"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Active Rate</a:t>
          </a:r>
        </a:p>
      </xdr:txBody>
    </xdr:sp>
    <xdr:clientData/>
  </xdr:twoCellAnchor>
  <xdr:twoCellAnchor>
    <xdr:from>
      <xdr:col>2</xdr:col>
      <xdr:colOff>323225</xdr:colOff>
      <xdr:row>1</xdr:row>
      <xdr:rowOff>95250</xdr:rowOff>
    </xdr:from>
    <xdr:to>
      <xdr:col>5</xdr:col>
      <xdr:colOff>473127</xdr:colOff>
      <xdr:row>3</xdr:row>
      <xdr:rowOff>120233</xdr:rowOff>
    </xdr:to>
    <xdr:sp macro="" textlink="">
      <xdr:nvSpPr>
        <xdr:cNvPr id="16" name="TextBox 15">
          <a:extLst>
            <a:ext uri="{FF2B5EF4-FFF2-40B4-BE49-F238E27FC236}">
              <a16:creationId xmlns:a16="http://schemas.microsoft.com/office/drawing/2014/main" id="{83A24A6A-96F8-40B1-BCC7-0F2CA7131690}"/>
            </a:ext>
          </a:extLst>
        </xdr:cNvPr>
        <xdr:cNvSpPr txBox="1"/>
      </xdr:nvSpPr>
      <xdr:spPr>
        <a:xfrm>
          <a:off x="1622373" y="282627"/>
          <a:ext cx="2098623"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21</xdr:col>
      <xdr:colOff>124918</xdr:colOff>
      <xdr:row>7</xdr:row>
      <xdr:rowOff>37477</xdr:rowOff>
    </xdr:from>
    <xdr:to>
      <xdr:col>24</xdr:col>
      <xdr:colOff>274820</xdr:colOff>
      <xdr:row>9</xdr:row>
      <xdr:rowOff>62460</xdr:rowOff>
    </xdr:to>
    <xdr:sp macro="" textlink="">
      <xdr:nvSpPr>
        <xdr:cNvPr id="17" name="TextBox 16">
          <a:extLst>
            <a:ext uri="{FF2B5EF4-FFF2-40B4-BE49-F238E27FC236}">
              <a16:creationId xmlns:a16="http://schemas.microsoft.com/office/drawing/2014/main" id="{4AB44B50-6FE2-413E-9718-6CCC325C4D1D}"/>
            </a:ext>
          </a:extLst>
        </xdr:cNvPr>
        <xdr:cNvSpPr txBox="1"/>
      </xdr:nvSpPr>
      <xdr:spPr>
        <a:xfrm>
          <a:off x="13765967" y="1349116"/>
          <a:ext cx="2098623"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rgbClr val="602928"/>
              </a:solidFill>
              <a:latin typeface="Amasis MT Pro Black" panose="02040A04050005020304" pitchFamily="18" charset="0"/>
            </a:rPr>
            <a:t>Average Age</a:t>
          </a:r>
        </a:p>
      </xdr:txBody>
    </xdr:sp>
    <xdr:clientData/>
  </xdr:twoCellAnchor>
  <xdr:twoCellAnchor>
    <xdr:from>
      <xdr:col>3</xdr:col>
      <xdr:colOff>449706</xdr:colOff>
      <xdr:row>8</xdr:row>
      <xdr:rowOff>137410</xdr:rowOff>
    </xdr:from>
    <xdr:to>
      <xdr:col>5</xdr:col>
      <xdr:colOff>612097</xdr:colOff>
      <xdr:row>10</xdr:row>
      <xdr:rowOff>149902</xdr:rowOff>
    </xdr:to>
    <xdr:sp macro="" textlink="KPI!A8">
      <xdr:nvSpPr>
        <xdr:cNvPr id="18" name="TextBox 17">
          <a:extLst>
            <a:ext uri="{FF2B5EF4-FFF2-40B4-BE49-F238E27FC236}">
              <a16:creationId xmlns:a16="http://schemas.microsoft.com/office/drawing/2014/main" id="{50566C4F-7EB6-394C-EA00-6FE1F87936EA}"/>
            </a:ext>
          </a:extLst>
        </xdr:cNvPr>
        <xdr:cNvSpPr txBox="1"/>
      </xdr:nvSpPr>
      <xdr:spPr>
        <a:xfrm>
          <a:off x="2398427" y="1636426"/>
          <a:ext cx="1461539" cy="387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896D0-04A9-4C9F-AD74-8EC63E981AEA}" type="TxLink">
            <a:rPr lang="en-US" sz="2400" b="0" i="0" u="none" strike="noStrike">
              <a:solidFill>
                <a:schemeClr val="accent1">
                  <a:lumMod val="50000"/>
                </a:schemeClr>
              </a:solidFill>
              <a:latin typeface="Berlin Sans FB Demi" panose="020E0802020502020306" pitchFamily="34" charset="0"/>
              <a:ea typeface="Calibri"/>
              <a:cs typeface="Calibri"/>
            </a:rPr>
            <a:pPr/>
            <a:t>1470</a:t>
          </a:fld>
          <a:endParaRPr lang="en-GB" sz="2000">
            <a:solidFill>
              <a:schemeClr val="accent1">
                <a:lumMod val="50000"/>
              </a:schemeClr>
            </a:solidFill>
            <a:latin typeface="Berlin Sans FB Demi" panose="020E0802020502020306" pitchFamily="34" charset="0"/>
          </a:endParaRPr>
        </a:p>
      </xdr:txBody>
    </xdr:sp>
    <xdr:clientData/>
  </xdr:twoCellAnchor>
  <xdr:twoCellAnchor>
    <xdr:from>
      <xdr:col>8</xdr:col>
      <xdr:colOff>299804</xdr:colOff>
      <xdr:row>8</xdr:row>
      <xdr:rowOff>137410</xdr:rowOff>
    </xdr:from>
    <xdr:to>
      <xdr:col>9</xdr:col>
      <xdr:colOff>599607</xdr:colOff>
      <xdr:row>11</xdr:row>
      <xdr:rowOff>-1</xdr:rowOff>
    </xdr:to>
    <xdr:sp macro="" textlink="KPI!B8">
      <xdr:nvSpPr>
        <xdr:cNvPr id="19" name="TextBox 18">
          <a:extLst>
            <a:ext uri="{FF2B5EF4-FFF2-40B4-BE49-F238E27FC236}">
              <a16:creationId xmlns:a16="http://schemas.microsoft.com/office/drawing/2014/main" id="{FB49937B-621E-AE8F-12E3-CB15E42D3941}"/>
            </a:ext>
          </a:extLst>
        </xdr:cNvPr>
        <xdr:cNvSpPr txBox="1"/>
      </xdr:nvSpPr>
      <xdr:spPr>
        <a:xfrm>
          <a:off x="5496394" y="1636426"/>
          <a:ext cx="949377" cy="424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E48286-AC20-485B-AFFB-00ECBBE56D11}" type="TxLink">
            <a:rPr lang="en-US" sz="2400" b="0" i="0" u="none" strike="noStrike">
              <a:solidFill>
                <a:schemeClr val="accent1">
                  <a:lumMod val="50000"/>
                </a:schemeClr>
              </a:solidFill>
              <a:latin typeface="Berlin Sans FB Demi" panose="020E0802020502020306" pitchFamily="34" charset="0"/>
              <a:ea typeface="Calibri"/>
              <a:cs typeface="Calibri"/>
            </a:rPr>
            <a:pPr/>
            <a:t>237</a:t>
          </a:fld>
          <a:endParaRPr lang="en-GB" sz="2000">
            <a:solidFill>
              <a:schemeClr val="accent1">
                <a:lumMod val="50000"/>
              </a:schemeClr>
            </a:solidFill>
            <a:latin typeface="Berlin Sans FB Demi" panose="020E0802020502020306" pitchFamily="34" charset="0"/>
          </a:endParaRPr>
        </a:p>
      </xdr:txBody>
    </xdr:sp>
    <xdr:clientData/>
  </xdr:twoCellAnchor>
  <xdr:twoCellAnchor>
    <xdr:from>
      <xdr:col>12</xdr:col>
      <xdr:colOff>624590</xdr:colOff>
      <xdr:row>8</xdr:row>
      <xdr:rowOff>149901</xdr:rowOff>
    </xdr:from>
    <xdr:to>
      <xdr:col>14</xdr:col>
      <xdr:colOff>287311</xdr:colOff>
      <xdr:row>11</xdr:row>
      <xdr:rowOff>112425</xdr:rowOff>
    </xdr:to>
    <xdr:sp macro="" textlink="KPI!D8">
      <xdr:nvSpPr>
        <xdr:cNvPr id="21" name="TextBox 20">
          <a:extLst>
            <a:ext uri="{FF2B5EF4-FFF2-40B4-BE49-F238E27FC236}">
              <a16:creationId xmlns:a16="http://schemas.microsoft.com/office/drawing/2014/main" id="{11E8E1D7-7101-44BB-8594-CA59BC27737F}"/>
            </a:ext>
          </a:extLst>
        </xdr:cNvPr>
        <xdr:cNvSpPr txBox="1"/>
      </xdr:nvSpPr>
      <xdr:spPr>
        <a:xfrm>
          <a:off x="8419475" y="1648917"/>
          <a:ext cx="961869" cy="524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11ECE4-EB44-4B8C-B7D8-8EC72D607260}" type="TxLink">
            <a:rPr lang="en-US" sz="2400" b="0" i="0" u="none" strike="noStrike">
              <a:solidFill>
                <a:schemeClr val="accent1">
                  <a:lumMod val="50000"/>
                </a:schemeClr>
              </a:solidFill>
              <a:latin typeface="Berlin Sans FB Demi" panose="020E0802020502020306" pitchFamily="34" charset="0"/>
              <a:ea typeface="Calibri"/>
              <a:cs typeface="Calibri"/>
            </a:rPr>
            <a:pPr/>
            <a:t>1233</a:t>
          </a:fld>
          <a:endParaRPr lang="en-GB" sz="2000">
            <a:solidFill>
              <a:schemeClr val="accent1">
                <a:lumMod val="50000"/>
              </a:schemeClr>
            </a:solidFill>
            <a:latin typeface="Berlin Sans FB Demi" panose="020E0802020502020306" pitchFamily="34" charset="0"/>
          </a:endParaRPr>
        </a:p>
      </xdr:txBody>
    </xdr:sp>
    <xdr:clientData/>
  </xdr:twoCellAnchor>
  <xdr:twoCellAnchor>
    <xdr:from>
      <xdr:col>17</xdr:col>
      <xdr:colOff>162393</xdr:colOff>
      <xdr:row>8</xdr:row>
      <xdr:rowOff>174885</xdr:rowOff>
    </xdr:from>
    <xdr:to>
      <xdr:col>18</xdr:col>
      <xdr:colOff>474688</xdr:colOff>
      <xdr:row>10</xdr:row>
      <xdr:rowOff>162393</xdr:rowOff>
    </xdr:to>
    <xdr:sp macro="" textlink="">
      <xdr:nvSpPr>
        <xdr:cNvPr id="22" name="TextBox 21">
          <a:extLst>
            <a:ext uri="{FF2B5EF4-FFF2-40B4-BE49-F238E27FC236}">
              <a16:creationId xmlns:a16="http://schemas.microsoft.com/office/drawing/2014/main" id="{56AE8676-8558-471B-8DCF-D05BCD47A6CA}"/>
            </a:ext>
          </a:extLst>
        </xdr:cNvPr>
        <xdr:cNvSpPr txBox="1"/>
      </xdr:nvSpPr>
      <xdr:spPr>
        <a:xfrm>
          <a:off x="11205147" y="1673901"/>
          <a:ext cx="961869" cy="36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i="0" u="none" strike="noStrike">
              <a:solidFill>
                <a:schemeClr val="accent1">
                  <a:lumMod val="50000"/>
                </a:schemeClr>
              </a:solidFill>
              <a:latin typeface="Berlin Sans FB Demi" panose="020E0802020502020306" pitchFamily="34" charset="0"/>
              <a:ea typeface="Calibri"/>
              <a:cs typeface="Calibri"/>
            </a:rPr>
            <a:t>16.12%</a:t>
          </a:r>
        </a:p>
      </xdr:txBody>
    </xdr:sp>
    <xdr:clientData/>
  </xdr:twoCellAnchor>
  <xdr:twoCellAnchor>
    <xdr:from>
      <xdr:col>21</xdr:col>
      <xdr:colOff>612098</xdr:colOff>
      <xdr:row>9</xdr:row>
      <xdr:rowOff>99934</xdr:rowOff>
    </xdr:from>
    <xdr:to>
      <xdr:col>23</xdr:col>
      <xdr:colOff>149901</xdr:colOff>
      <xdr:row>11</xdr:row>
      <xdr:rowOff>87442</xdr:rowOff>
    </xdr:to>
    <xdr:sp macro="" textlink="KPI!C8">
      <xdr:nvSpPr>
        <xdr:cNvPr id="23" name="TextBox 22">
          <a:extLst>
            <a:ext uri="{FF2B5EF4-FFF2-40B4-BE49-F238E27FC236}">
              <a16:creationId xmlns:a16="http://schemas.microsoft.com/office/drawing/2014/main" id="{9B65EAD7-139E-4CF2-9F82-F68B5F563178}"/>
            </a:ext>
          </a:extLst>
        </xdr:cNvPr>
        <xdr:cNvSpPr txBox="1"/>
      </xdr:nvSpPr>
      <xdr:spPr>
        <a:xfrm>
          <a:off x="14253147" y="1786327"/>
          <a:ext cx="836951" cy="362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634D36-F257-4097-8DA8-AA1D5BA3C08C}" type="TxLink">
            <a:rPr lang="en-US" sz="2400" b="0" i="0" u="none" strike="noStrike">
              <a:solidFill>
                <a:schemeClr val="accent1">
                  <a:lumMod val="50000"/>
                </a:schemeClr>
              </a:solidFill>
              <a:latin typeface="Berlin Sans FB Demi" panose="020E0802020502020306" pitchFamily="34" charset="0"/>
              <a:ea typeface="Calibri"/>
              <a:cs typeface="Calibri"/>
            </a:rPr>
            <a:pPr marL="0" indent="0"/>
            <a:t> 37 </a:t>
          </a:fld>
          <a:endParaRPr lang="en-GB" sz="2400" b="0" i="0" u="none" strike="noStrike">
            <a:solidFill>
              <a:schemeClr val="accent1">
                <a:lumMod val="50000"/>
              </a:schemeClr>
            </a:solidFill>
            <a:latin typeface="Berlin Sans FB Demi" panose="020E0802020502020306" pitchFamily="34" charset="0"/>
            <a:ea typeface="Calibri"/>
            <a:cs typeface="Calibri"/>
          </a:endParaRPr>
        </a:p>
      </xdr:txBody>
    </xdr:sp>
    <xdr:clientData/>
  </xdr:twoCellAnchor>
  <xdr:oneCellAnchor>
    <xdr:from>
      <xdr:col>6</xdr:col>
      <xdr:colOff>223291</xdr:colOff>
      <xdr:row>7</xdr:row>
      <xdr:rowOff>20299</xdr:rowOff>
    </xdr:from>
    <xdr:ext cx="333375" cy="314325"/>
    <xdr:pic>
      <xdr:nvPicPr>
        <xdr:cNvPr id="27" name="image4.png">
          <a:extLst>
            <a:ext uri="{FF2B5EF4-FFF2-40B4-BE49-F238E27FC236}">
              <a16:creationId xmlns:a16="http://schemas.microsoft.com/office/drawing/2014/main" id="{FE75C25D-26B2-4BD2-AC86-B353DC528D6C}"/>
            </a:ext>
          </a:extLst>
        </xdr:cNvPr>
        <xdr:cNvPicPr preferRelativeResize="0"/>
      </xdr:nvPicPr>
      <xdr:blipFill>
        <a:blip xmlns:r="http://schemas.openxmlformats.org/officeDocument/2006/relationships" r:embed="rId3" cstate="print"/>
        <a:stretch>
          <a:fillRect/>
        </a:stretch>
      </xdr:blipFill>
      <xdr:spPr>
        <a:xfrm>
          <a:off x="4120734" y="1331938"/>
          <a:ext cx="333375" cy="314325"/>
        </a:xfrm>
        <a:prstGeom prst="rect">
          <a:avLst/>
        </a:prstGeom>
        <a:noFill/>
      </xdr:spPr>
    </xdr:pic>
    <xdr:clientData fLocksWithSheet="0"/>
  </xdr:oneCellAnchor>
  <xdr:oneCellAnchor>
    <xdr:from>
      <xdr:col>10</xdr:col>
      <xdr:colOff>98372</xdr:colOff>
      <xdr:row>6</xdr:row>
      <xdr:rowOff>182693</xdr:rowOff>
    </xdr:from>
    <xdr:ext cx="485775" cy="400050"/>
    <xdr:pic>
      <xdr:nvPicPr>
        <xdr:cNvPr id="54" name="image7.png">
          <a:extLst>
            <a:ext uri="{FF2B5EF4-FFF2-40B4-BE49-F238E27FC236}">
              <a16:creationId xmlns:a16="http://schemas.microsoft.com/office/drawing/2014/main" id="{C58B5889-1293-4CDF-97D7-8052627CE73B}"/>
            </a:ext>
          </a:extLst>
        </xdr:cNvPr>
        <xdr:cNvPicPr preferRelativeResize="0"/>
      </xdr:nvPicPr>
      <xdr:blipFill>
        <a:blip xmlns:r="http://schemas.openxmlformats.org/officeDocument/2006/relationships" r:embed="rId4" cstate="print"/>
        <a:stretch>
          <a:fillRect/>
        </a:stretch>
      </xdr:blipFill>
      <xdr:spPr>
        <a:xfrm>
          <a:off x="6594110" y="1306955"/>
          <a:ext cx="485775" cy="400050"/>
        </a:xfrm>
        <a:prstGeom prst="rect">
          <a:avLst/>
        </a:prstGeom>
        <a:noFill/>
      </xdr:spPr>
    </xdr:pic>
    <xdr:clientData fLocksWithSheet="0"/>
  </xdr:oneCellAnchor>
  <xdr:oneCellAnchor>
    <xdr:from>
      <xdr:col>15</xdr:col>
      <xdr:colOff>235783</xdr:colOff>
      <xdr:row>7</xdr:row>
      <xdr:rowOff>45283</xdr:rowOff>
    </xdr:from>
    <xdr:ext cx="419100" cy="304800"/>
    <xdr:pic>
      <xdr:nvPicPr>
        <xdr:cNvPr id="55" name="image5.png">
          <a:extLst>
            <a:ext uri="{FF2B5EF4-FFF2-40B4-BE49-F238E27FC236}">
              <a16:creationId xmlns:a16="http://schemas.microsoft.com/office/drawing/2014/main" id="{7620C5E3-9A69-4F31-B2DE-5B14CCD8FA07}"/>
            </a:ext>
          </a:extLst>
        </xdr:cNvPr>
        <xdr:cNvPicPr preferRelativeResize="0"/>
      </xdr:nvPicPr>
      <xdr:blipFill>
        <a:blip xmlns:r="http://schemas.openxmlformats.org/officeDocument/2006/relationships" r:embed="rId5" cstate="print"/>
        <a:stretch>
          <a:fillRect/>
        </a:stretch>
      </xdr:blipFill>
      <xdr:spPr>
        <a:xfrm>
          <a:off x="9979390" y="1356922"/>
          <a:ext cx="419100" cy="304800"/>
        </a:xfrm>
        <a:prstGeom prst="rect">
          <a:avLst/>
        </a:prstGeom>
        <a:noFill/>
      </xdr:spPr>
    </xdr:pic>
    <xdr:clientData fLocksWithSheet="0"/>
  </xdr:oneCellAnchor>
  <xdr:oneCellAnchor>
    <xdr:from>
      <xdr:col>19</xdr:col>
      <xdr:colOff>248275</xdr:colOff>
      <xdr:row>7</xdr:row>
      <xdr:rowOff>20300</xdr:rowOff>
    </xdr:from>
    <xdr:ext cx="390525" cy="314325"/>
    <xdr:pic>
      <xdr:nvPicPr>
        <xdr:cNvPr id="56" name="image2.png">
          <a:extLst>
            <a:ext uri="{FF2B5EF4-FFF2-40B4-BE49-F238E27FC236}">
              <a16:creationId xmlns:a16="http://schemas.microsoft.com/office/drawing/2014/main" id="{54AD02BB-9AC7-42C2-9A35-7E3C2F102DFC}"/>
            </a:ext>
          </a:extLst>
        </xdr:cNvPr>
        <xdr:cNvPicPr preferRelativeResize="0"/>
      </xdr:nvPicPr>
      <xdr:blipFill>
        <a:blip xmlns:r="http://schemas.openxmlformats.org/officeDocument/2006/relationships" r:embed="rId6" cstate="print"/>
        <a:stretch>
          <a:fillRect/>
        </a:stretch>
      </xdr:blipFill>
      <xdr:spPr>
        <a:xfrm>
          <a:off x="12590177" y="1331939"/>
          <a:ext cx="390525" cy="314325"/>
        </a:xfrm>
        <a:prstGeom prst="rect">
          <a:avLst/>
        </a:prstGeom>
        <a:noFill/>
      </xdr:spPr>
    </xdr:pic>
    <xdr:clientData fLocksWithSheet="0"/>
  </xdr:oneCellAnchor>
  <xdr:oneCellAnchor>
    <xdr:from>
      <xdr:col>23</xdr:col>
      <xdr:colOff>637082</xdr:colOff>
      <xdr:row>7</xdr:row>
      <xdr:rowOff>137410</xdr:rowOff>
    </xdr:from>
    <xdr:ext cx="362262" cy="274820"/>
    <xdr:pic>
      <xdr:nvPicPr>
        <xdr:cNvPr id="57" name="image6.png">
          <a:extLst>
            <a:ext uri="{FF2B5EF4-FFF2-40B4-BE49-F238E27FC236}">
              <a16:creationId xmlns:a16="http://schemas.microsoft.com/office/drawing/2014/main" id="{6F6F8147-5635-4EB7-B564-8206F17ED88B}"/>
            </a:ext>
          </a:extLst>
        </xdr:cNvPr>
        <xdr:cNvPicPr preferRelativeResize="0"/>
      </xdr:nvPicPr>
      <xdr:blipFill>
        <a:blip xmlns:r="http://schemas.openxmlformats.org/officeDocument/2006/relationships" r:embed="rId7" cstate="print"/>
        <a:stretch>
          <a:fillRect/>
        </a:stretch>
      </xdr:blipFill>
      <xdr:spPr>
        <a:xfrm>
          <a:off x="15577279" y="1449049"/>
          <a:ext cx="362262" cy="274820"/>
        </a:xfrm>
        <a:prstGeom prst="rect">
          <a:avLst/>
        </a:prstGeom>
        <a:noFill/>
      </xdr:spPr>
    </xdr:pic>
    <xdr:clientData fLocksWithSheet="0"/>
  </xdr:oneCellAnchor>
  <xdr:twoCellAnchor>
    <xdr:from>
      <xdr:col>16</xdr:col>
      <xdr:colOff>312295</xdr:colOff>
      <xdr:row>2</xdr:row>
      <xdr:rowOff>0</xdr:rowOff>
    </xdr:from>
    <xdr:to>
      <xdr:col>20</xdr:col>
      <xdr:colOff>162394</xdr:colOff>
      <xdr:row>6</xdr:row>
      <xdr:rowOff>62459</xdr:rowOff>
    </xdr:to>
    <xdr:sp macro="" textlink="">
      <xdr:nvSpPr>
        <xdr:cNvPr id="58" name="TextBox 57">
          <a:extLst>
            <a:ext uri="{FF2B5EF4-FFF2-40B4-BE49-F238E27FC236}">
              <a16:creationId xmlns:a16="http://schemas.microsoft.com/office/drawing/2014/main" id="{7339790C-7A79-097D-3F55-29032A98CC79}"/>
            </a:ext>
          </a:extLst>
        </xdr:cNvPr>
        <xdr:cNvSpPr txBox="1"/>
      </xdr:nvSpPr>
      <xdr:spPr>
        <a:xfrm>
          <a:off x="10705475" y="374754"/>
          <a:ext cx="2448394" cy="811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602928"/>
              </a:solidFill>
              <a:latin typeface="Amasis MT Pro Black" panose="02040A04050005020304" pitchFamily="18" charset="0"/>
            </a:rPr>
            <a:t>JOB</a:t>
          </a:r>
        </a:p>
        <a:p>
          <a:pPr algn="ctr"/>
          <a:r>
            <a:rPr lang="en-GB" sz="1400" b="1">
              <a:solidFill>
                <a:srgbClr val="602928"/>
              </a:solidFill>
              <a:latin typeface="Amasis MT Pro Black" panose="02040A04050005020304" pitchFamily="18" charset="0"/>
            </a:rPr>
            <a:t>SATISFACTION</a:t>
          </a:r>
        </a:p>
        <a:p>
          <a:pPr algn="ctr"/>
          <a:r>
            <a:rPr lang="en-GB" sz="1400" b="1">
              <a:solidFill>
                <a:srgbClr val="602928"/>
              </a:solidFill>
              <a:latin typeface="Amasis MT Pro Black" panose="02040A04050005020304" pitchFamily="18" charset="0"/>
            </a:rPr>
            <a:t>RATING</a:t>
          </a:r>
        </a:p>
      </xdr:txBody>
    </xdr:sp>
    <xdr:clientData/>
  </xdr:twoCellAnchor>
  <xdr:twoCellAnchor>
    <xdr:from>
      <xdr:col>18</xdr:col>
      <xdr:colOff>587115</xdr:colOff>
      <xdr:row>1</xdr:row>
      <xdr:rowOff>74951</xdr:rowOff>
    </xdr:from>
    <xdr:to>
      <xdr:col>21</xdr:col>
      <xdr:colOff>324787</xdr:colOff>
      <xdr:row>6</xdr:row>
      <xdr:rowOff>62459</xdr:rowOff>
    </xdr:to>
    <xdr:graphicFrame macro="">
      <xdr:nvGraphicFramePr>
        <xdr:cNvPr id="59" name="Chart 58">
          <a:extLst>
            <a:ext uri="{FF2B5EF4-FFF2-40B4-BE49-F238E27FC236}">
              <a16:creationId xmlns:a16="http://schemas.microsoft.com/office/drawing/2014/main" id="{EE56EDBA-012B-478F-9E06-AAE691437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474688</xdr:colOff>
      <xdr:row>2</xdr:row>
      <xdr:rowOff>149901</xdr:rowOff>
    </xdr:from>
    <xdr:to>
      <xdr:col>20</xdr:col>
      <xdr:colOff>424722</xdr:colOff>
      <xdr:row>5</xdr:row>
      <xdr:rowOff>0</xdr:rowOff>
    </xdr:to>
    <xdr:sp macro="" textlink="Sheet1!$B$6">
      <xdr:nvSpPr>
        <xdr:cNvPr id="60" name="TextBox 59">
          <a:extLst>
            <a:ext uri="{FF2B5EF4-FFF2-40B4-BE49-F238E27FC236}">
              <a16:creationId xmlns:a16="http://schemas.microsoft.com/office/drawing/2014/main" id="{3FC842E5-CFE8-CD05-26A2-16626B79249C}"/>
            </a:ext>
          </a:extLst>
        </xdr:cNvPr>
        <xdr:cNvSpPr txBox="1"/>
      </xdr:nvSpPr>
      <xdr:spPr>
        <a:xfrm>
          <a:off x="12816590" y="524655"/>
          <a:ext cx="599607" cy="412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E6D6A8-2FE6-406B-B1B2-D4FC2B8EE683}" type="TxLink">
            <a:rPr lang="en-US" sz="2000" b="0" i="0" u="none" strike="noStrike">
              <a:solidFill>
                <a:schemeClr val="accent1">
                  <a:lumMod val="50000"/>
                </a:schemeClr>
              </a:solidFill>
              <a:latin typeface="Berlin Sans FB Demi" panose="020E0802020502020306" pitchFamily="34" charset="0"/>
              <a:ea typeface="Calibri"/>
              <a:cs typeface="Calibri"/>
            </a:rPr>
            <a:pPr marL="0" indent="0"/>
            <a:t>2.6</a:t>
          </a:fld>
          <a:endParaRPr lang="en-GB" sz="2000" b="0" i="0" u="none" strike="noStrike">
            <a:solidFill>
              <a:schemeClr val="accent1">
                <a:lumMod val="50000"/>
              </a:schemeClr>
            </a:solidFill>
            <a:latin typeface="Berlin Sans FB Demi" panose="020E0802020502020306" pitchFamily="34" charset="0"/>
            <a:ea typeface="Calibri"/>
            <a:cs typeface="Calibri"/>
          </a:endParaRPr>
        </a:p>
      </xdr:txBody>
    </xdr:sp>
    <xdr:clientData/>
  </xdr:twoCellAnchor>
  <xdr:twoCellAnchor>
    <xdr:from>
      <xdr:col>21</xdr:col>
      <xdr:colOff>237343</xdr:colOff>
      <xdr:row>3</xdr:row>
      <xdr:rowOff>0</xdr:rowOff>
    </xdr:from>
    <xdr:to>
      <xdr:col>24</xdr:col>
      <xdr:colOff>399738</xdr:colOff>
      <xdr:row>5</xdr:row>
      <xdr:rowOff>99934</xdr:rowOff>
    </xdr:to>
    <xdr:graphicFrame macro="">
      <xdr:nvGraphicFramePr>
        <xdr:cNvPr id="61" name="Chart 60">
          <a:extLst>
            <a:ext uri="{FF2B5EF4-FFF2-40B4-BE49-F238E27FC236}">
              <a16:creationId xmlns:a16="http://schemas.microsoft.com/office/drawing/2014/main" id="{AF3874FF-84B5-4E17-8EC5-97B2FC714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349770</xdr:colOff>
      <xdr:row>18</xdr:row>
      <xdr:rowOff>37475</xdr:rowOff>
    </xdr:from>
    <xdr:to>
      <xdr:col>4</xdr:col>
      <xdr:colOff>624591</xdr:colOff>
      <xdr:row>26</xdr:row>
      <xdr:rowOff>112176</xdr:rowOff>
    </xdr:to>
    <xdr:graphicFrame macro="">
      <xdr:nvGraphicFramePr>
        <xdr:cNvPr id="11" name="Chart 10">
          <a:extLst>
            <a:ext uri="{FF2B5EF4-FFF2-40B4-BE49-F238E27FC236}">
              <a16:creationId xmlns:a16="http://schemas.microsoft.com/office/drawing/2014/main" id="{E22C7B0A-BBC3-4EEC-AF73-9A564A383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112425</xdr:colOff>
      <xdr:row>17</xdr:row>
      <xdr:rowOff>162393</xdr:rowOff>
    </xdr:from>
    <xdr:to>
      <xdr:col>9</xdr:col>
      <xdr:colOff>549638</xdr:colOff>
      <xdr:row>27</xdr:row>
      <xdr:rowOff>124918</xdr:rowOff>
    </xdr:to>
    <xdr:graphicFrame macro="">
      <xdr:nvGraphicFramePr>
        <xdr:cNvPr id="12" name="Chart 11">
          <a:extLst>
            <a:ext uri="{FF2B5EF4-FFF2-40B4-BE49-F238E27FC236}">
              <a16:creationId xmlns:a16="http://schemas.microsoft.com/office/drawing/2014/main" id="{D64A2EB5-83D0-44A0-BEC8-153027022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599606</xdr:colOff>
      <xdr:row>20</xdr:row>
      <xdr:rowOff>109377</xdr:rowOff>
    </xdr:from>
    <xdr:to>
      <xdr:col>6</xdr:col>
      <xdr:colOff>637082</xdr:colOff>
      <xdr:row>24</xdr:row>
      <xdr:rowOff>46919</xdr:rowOff>
    </xdr:to>
    <xdr:pic>
      <xdr:nvPicPr>
        <xdr:cNvPr id="14" name="Graphic 13" descr="Male profile with solid fill">
          <a:extLst>
            <a:ext uri="{FF2B5EF4-FFF2-40B4-BE49-F238E27FC236}">
              <a16:creationId xmlns:a16="http://schemas.microsoft.com/office/drawing/2014/main" id="{350F0EB3-F451-FD82-361C-B7EF05A65F9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47475" y="3856918"/>
          <a:ext cx="687050" cy="687050"/>
        </a:xfrm>
        <a:prstGeom prst="rect">
          <a:avLst/>
        </a:prstGeom>
      </xdr:spPr>
    </xdr:pic>
    <xdr:clientData/>
  </xdr:twoCellAnchor>
  <xdr:twoCellAnchor editAs="oneCell">
    <xdr:from>
      <xdr:col>4</xdr:col>
      <xdr:colOff>562131</xdr:colOff>
      <xdr:row>20</xdr:row>
      <xdr:rowOff>177482</xdr:rowOff>
    </xdr:from>
    <xdr:to>
      <xdr:col>5</xdr:col>
      <xdr:colOff>537147</xdr:colOff>
      <xdr:row>24</xdr:row>
      <xdr:rowOff>52564</xdr:rowOff>
    </xdr:to>
    <xdr:pic>
      <xdr:nvPicPr>
        <xdr:cNvPr id="20" name="Graphic 19" descr="Female Profile with solid fill">
          <a:extLst>
            <a:ext uri="{FF2B5EF4-FFF2-40B4-BE49-F238E27FC236}">
              <a16:creationId xmlns:a16="http://schemas.microsoft.com/office/drawing/2014/main" id="{B53099A5-5DE2-F030-0C0A-9C3E3CA8786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160426" y="3925023"/>
          <a:ext cx="624590" cy="624590"/>
        </a:xfrm>
        <a:prstGeom prst="rect">
          <a:avLst/>
        </a:prstGeom>
      </xdr:spPr>
    </xdr:pic>
    <xdr:clientData/>
  </xdr:twoCellAnchor>
  <xdr:twoCellAnchor>
    <xdr:from>
      <xdr:col>3</xdr:col>
      <xdr:colOff>99936</xdr:colOff>
      <xdr:row>21</xdr:row>
      <xdr:rowOff>12492</xdr:rowOff>
    </xdr:from>
    <xdr:to>
      <xdr:col>4</xdr:col>
      <xdr:colOff>249836</xdr:colOff>
      <xdr:row>23</xdr:row>
      <xdr:rowOff>74952</xdr:rowOff>
    </xdr:to>
    <xdr:sp macro="" textlink="Sheet2!$B$8">
      <xdr:nvSpPr>
        <xdr:cNvPr id="62" name="TextBox 61">
          <a:extLst>
            <a:ext uri="{FF2B5EF4-FFF2-40B4-BE49-F238E27FC236}">
              <a16:creationId xmlns:a16="http://schemas.microsoft.com/office/drawing/2014/main" id="{168B861B-CC18-F2AA-9B23-4BAFA4269948}"/>
            </a:ext>
          </a:extLst>
        </xdr:cNvPr>
        <xdr:cNvSpPr txBox="1"/>
      </xdr:nvSpPr>
      <xdr:spPr>
        <a:xfrm>
          <a:off x="2048657" y="3947410"/>
          <a:ext cx="799474" cy="437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4D2CFD-FAC8-4B17-95D5-DCE3E4BCDB8A}" type="TxLink">
            <a:rPr lang="en-US" sz="2400" b="0" i="0" u="none" strike="noStrike">
              <a:solidFill>
                <a:schemeClr val="accent1">
                  <a:lumMod val="50000"/>
                </a:schemeClr>
              </a:solidFill>
              <a:latin typeface="Berlin Sans FB Demi" panose="020E0802020502020306" pitchFamily="34" charset="0"/>
              <a:ea typeface="Calibri"/>
              <a:cs typeface="Calibri"/>
            </a:rPr>
            <a:pPr marL="0" indent="0"/>
            <a:t>588</a:t>
          </a:fld>
          <a:endParaRPr lang="en-GB" sz="2400" b="0" i="0" u="none" strike="noStrike">
            <a:solidFill>
              <a:schemeClr val="accent1">
                <a:lumMod val="50000"/>
              </a:schemeClr>
            </a:solidFill>
            <a:latin typeface="Berlin Sans FB Demi" panose="020E0802020502020306" pitchFamily="34" charset="0"/>
            <a:ea typeface="Calibri"/>
            <a:cs typeface="Calibri"/>
          </a:endParaRPr>
        </a:p>
      </xdr:txBody>
    </xdr:sp>
    <xdr:clientData/>
  </xdr:twoCellAnchor>
  <xdr:twoCellAnchor>
    <xdr:from>
      <xdr:col>7</xdr:col>
      <xdr:colOff>324786</xdr:colOff>
      <xdr:row>21</xdr:row>
      <xdr:rowOff>87442</xdr:rowOff>
    </xdr:from>
    <xdr:to>
      <xdr:col>8</xdr:col>
      <xdr:colOff>537146</xdr:colOff>
      <xdr:row>23</xdr:row>
      <xdr:rowOff>174884</xdr:rowOff>
    </xdr:to>
    <xdr:sp macro="" textlink="Sheet2!$B$9">
      <xdr:nvSpPr>
        <xdr:cNvPr id="3072" name="TextBox 3071">
          <a:extLst>
            <a:ext uri="{FF2B5EF4-FFF2-40B4-BE49-F238E27FC236}">
              <a16:creationId xmlns:a16="http://schemas.microsoft.com/office/drawing/2014/main" id="{C313F07E-51DB-2B0B-AB1F-F844DFADC933}"/>
            </a:ext>
          </a:extLst>
        </xdr:cNvPr>
        <xdr:cNvSpPr txBox="1"/>
      </xdr:nvSpPr>
      <xdr:spPr>
        <a:xfrm>
          <a:off x="4871802" y="4022360"/>
          <a:ext cx="861934" cy="462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891AF8A-CC8A-4496-A066-73E2BD3CD4E1}" type="TxLink">
            <a:rPr lang="en-US" sz="2400" b="0" i="0" u="none" strike="noStrike">
              <a:solidFill>
                <a:schemeClr val="accent1">
                  <a:lumMod val="50000"/>
                </a:schemeClr>
              </a:solidFill>
              <a:latin typeface="Berlin Sans FB Demi" panose="020E0802020502020306" pitchFamily="34" charset="0"/>
              <a:ea typeface="Calibri"/>
              <a:cs typeface="Calibri"/>
            </a:rPr>
            <a:pPr marL="0" indent="0"/>
            <a:t>882</a:t>
          </a:fld>
          <a:endParaRPr lang="en-GB" sz="2400" b="0" i="0" u="none" strike="noStrike">
            <a:solidFill>
              <a:schemeClr val="accent1">
                <a:lumMod val="50000"/>
              </a:schemeClr>
            </a:solidFill>
            <a:latin typeface="Berlin Sans FB Demi" panose="020E0802020502020306" pitchFamily="34" charset="0"/>
            <a:ea typeface="Calibri"/>
            <a:cs typeface="Calibri"/>
          </a:endParaRPr>
        </a:p>
      </xdr:txBody>
    </xdr:sp>
    <xdr:clientData/>
  </xdr:twoCellAnchor>
  <xdr:twoCellAnchor>
    <xdr:from>
      <xdr:col>2</xdr:col>
      <xdr:colOff>512164</xdr:colOff>
      <xdr:row>12</xdr:row>
      <xdr:rowOff>99935</xdr:rowOff>
    </xdr:from>
    <xdr:to>
      <xdr:col>7</xdr:col>
      <xdr:colOff>537148</xdr:colOff>
      <xdr:row>14</xdr:row>
      <xdr:rowOff>137410</xdr:rowOff>
    </xdr:to>
    <xdr:sp macro="" textlink="">
      <xdr:nvSpPr>
        <xdr:cNvPr id="3078" name="TextBox 3077">
          <a:extLst>
            <a:ext uri="{FF2B5EF4-FFF2-40B4-BE49-F238E27FC236}">
              <a16:creationId xmlns:a16="http://schemas.microsoft.com/office/drawing/2014/main" id="{4D314863-87E2-CCF7-E3C1-72588397A85D}"/>
            </a:ext>
          </a:extLst>
        </xdr:cNvPr>
        <xdr:cNvSpPr txBox="1"/>
      </xdr:nvSpPr>
      <xdr:spPr>
        <a:xfrm>
          <a:off x="1811312" y="2348460"/>
          <a:ext cx="3272852" cy="412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rPr>
            <a:t>Total Employees by Gender</a:t>
          </a:r>
        </a:p>
      </xdr:txBody>
    </xdr:sp>
    <xdr:clientData/>
  </xdr:twoCellAnchor>
  <xdr:twoCellAnchor editAs="oneCell">
    <xdr:from>
      <xdr:col>4</xdr:col>
      <xdr:colOff>385685</xdr:colOff>
      <xdr:row>15</xdr:row>
      <xdr:rowOff>162392</xdr:rowOff>
    </xdr:from>
    <xdr:to>
      <xdr:col>7</xdr:col>
      <xdr:colOff>237345</xdr:colOff>
      <xdr:row>19</xdr:row>
      <xdr:rowOff>24983</xdr:rowOff>
    </xdr:to>
    <mc:AlternateContent xmlns:mc="http://schemas.openxmlformats.org/markup-compatibility/2006" xmlns:a14="http://schemas.microsoft.com/office/drawing/2010/main">
      <mc:Choice Requires="a14">
        <xdr:graphicFrame macro="">
          <xdr:nvGraphicFramePr>
            <xdr:cNvPr id="3079" name="Gender 2">
              <a:extLst>
                <a:ext uri="{FF2B5EF4-FFF2-40B4-BE49-F238E27FC236}">
                  <a16:creationId xmlns:a16="http://schemas.microsoft.com/office/drawing/2014/main" id="{7FF087DD-8229-40AC-89B1-984766B9CBE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983979" y="3018333"/>
              <a:ext cx="1675463" cy="7042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349770</xdr:colOff>
      <xdr:row>14</xdr:row>
      <xdr:rowOff>74951</xdr:rowOff>
    </xdr:from>
    <xdr:to>
      <xdr:col>17</xdr:col>
      <xdr:colOff>274820</xdr:colOff>
      <xdr:row>26</xdr:row>
      <xdr:rowOff>49967</xdr:rowOff>
    </xdr:to>
    <xdr:graphicFrame macro="">
      <xdr:nvGraphicFramePr>
        <xdr:cNvPr id="15" name="Chart 14">
          <a:extLst>
            <a:ext uri="{FF2B5EF4-FFF2-40B4-BE49-F238E27FC236}">
              <a16:creationId xmlns:a16="http://schemas.microsoft.com/office/drawing/2014/main" id="{2EA67F40-B5F7-41CA-A559-3CE9A0187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462198</xdr:colOff>
      <xdr:row>12</xdr:row>
      <xdr:rowOff>112425</xdr:rowOff>
    </xdr:from>
    <xdr:to>
      <xdr:col>14</xdr:col>
      <xdr:colOff>62459</xdr:colOff>
      <xdr:row>15</xdr:row>
      <xdr:rowOff>87442</xdr:rowOff>
    </xdr:to>
    <xdr:sp macro="" textlink="">
      <xdr:nvSpPr>
        <xdr:cNvPr id="63" name="TextBox 62">
          <a:extLst>
            <a:ext uri="{FF2B5EF4-FFF2-40B4-BE49-F238E27FC236}">
              <a16:creationId xmlns:a16="http://schemas.microsoft.com/office/drawing/2014/main" id="{5A5D3DF7-B425-8D4D-2BA9-7C72ACEC1016}"/>
            </a:ext>
          </a:extLst>
        </xdr:cNvPr>
        <xdr:cNvSpPr txBox="1"/>
      </xdr:nvSpPr>
      <xdr:spPr>
        <a:xfrm>
          <a:off x="6308362" y="2360950"/>
          <a:ext cx="2848130" cy="537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ea typeface="+mn-ea"/>
              <a:cs typeface="+mn-cs"/>
            </a:rPr>
            <a:t>Education wise Attririon</a:t>
          </a:r>
        </a:p>
      </xdr:txBody>
    </xdr:sp>
    <xdr:clientData/>
  </xdr:twoCellAnchor>
  <xdr:twoCellAnchor>
    <xdr:from>
      <xdr:col>17</xdr:col>
      <xdr:colOff>562131</xdr:colOff>
      <xdr:row>14</xdr:row>
      <xdr:rowOff>87443</xdr:rowOff>
    </xdr:from>
    <xdr:to>
      <xdr:col>24</xdr:col>
      <xdr:colOff>449704</xdr:colOff>
      <xdr:row>26</xdr:row>
      <xdr:rowOff>48719</xdr:rowOff>
    </xdr:to>
    <mc:AlternateContent xmlns:mc="http://schemas.openxmlformats.org/markup-compatibility/2006">
      <mc:Choice xmlns:cx1="http://schemas.microsoft.com/office/drawing/2015/9/8/chartex" Requires="cx1">
        <xdr:graphicFrame macro="">
          <xdr:nvGraphicFramePr>
            <xdr:cNvPr id="3081" name="Chart 3080">
              <a:extLst>
                <a:ext uri="{FF2B5EF4-FFF2-40B4-BE49-F238E27FC236}">
                  <a16:creationId xmlns:a16="http://schemas.microsoft.com/office/drawing/2014/main" id="{1CA51C89-7B48-4035-9973-45A949FDC4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604885" y="2710722"/>
              <a:ext cx="4434589" cy="22098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612098</xdr:colOff>
      <xdr:row>12</xdr:row>
      <xdr:rowOff>112425</xdr:rowOff>
    </xdr:from>
    <xdr:to>
      <xdr:col>22</xdr:col>
      <xdr:colOff>112426</xdr:colOff>
      <xdr:row>14</xdr:row>
      <xdr:rowOff>137409</xdr:rowOff>
    </xdr:to>
    <xdr:sp macro="" textlink="">
      <xdr:nvSpPr>
        <xdr:cNvPr id="3082" name="TextBox 3081">
          <a:extLst>
            <a:ext uri="{FF2B5EF4-FFF2-40B4-BE49-F238E27FC236}">
              <a16:creationId xmlns:a16="http://schemas.microsoft.com/office/drawing/2014/main" id="{3353C4AE-F475-6EBF-5678-0F72344D76DB}"/>
            </a:ext>
          </a:extLst>
        </xdr:cNvPr>
        <xdr:cNvSpPr txBox="1"/>
      </xdr:nvSpPr>
      <xdr:spPr>
        <a:xfrm>
          <a:off x="11654852" y="2360950"/>
          <a:ext cx="2748197" cy="399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ea typeface="+mn-ea"/>
              <a:cs typeface="+mn-cs"/>
            </a:rPr>
            <a:t>Attrition by Job Role</a:t>
          </a:r>
        </a:p>
      </xdr:txBody>
    </xdr:sp>
    <xdr:clientData/>
  </xdr:twoCellAnchor>
  <xdr:twoCellAnchor>
    <xdr:from>
      <xdr:col>2</xdr:col>
      <xdr:colOff>624589</xdr:colOff>
      <xdr:row>29</xdr:row>
      <xdr:rowOff>62459</xdr:rowOff>
    </xdr:from>
    <xdr:to>
      <xdr:col>8</xdr:col>
      <xdr:colOff>324786</xdr:colOff>
      <xdr:row>40</xdr:row>
      <xdr:rowOff>63021</xdr:rowOff>
    </xdr:to>
    <xdr:graphicFrame macro="">
      <xdr:nvGraphicFramePr>
        <xdr:cNvPr id="3084" name="Chart 3083">
          <a:extLst>
            <a:ext uri="{FF2B5EF4-FFF2-40B4-BE49-F238E27FC236}">
              <a16:creationId xmlns:a16="http://schemas.microsoft.com/office/drawing/2014/main" id="{07811DEB-F036-4480-8AEC-1AAD7B741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499671</xdr:colOff>
      <xdr:row>27</xdr:row>
      <xdr:rowOff>24984</xdr:rowOff>
    </xdr:from>
    <xdr:to>
      <xdr:col>7</xdr:col>
      <xdr:colOff>537149</xdr:colOff>
      <xdr:row>29</xdr:row>
      <xdr:rowOff>124918</xdr:rowOff>
    </xdr:to>
    <xdr:sp macro="" textlink="">
      <xdr:nvSpPr>
        <xdr:cNvPr id="3085" name="TextBox 3084">
          <a:extLst>
            <a:ext uri="{FF2B5EF4-FFF2-40B4-BE49-F238E27FC236}">
              <a16:creationId xmlns:a16="http://schemas.microsoft.com/office/drawing/2014/main" id="{6D13F22F-81D9-5CC0-9A5D-63CF2A0314EF}"/>
            </a:ext>
          </a:extLst>
        </xdr:cNvPr>
        <xdr:cNvSpPr txBox="1"/>
      </xdr:nvSpPr>
      <xdr:spPr>
        <a:xfrm>
          <a:off x="1798819" y="5084164"/>
          <a:ext cx="3285346" cy="474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600" b="1">
              <a:solidFill>
                <a:srgbClr val="602928"/>
              </a:solidFill>
              <a:latin typeface="Amasis MT Pro Black" panose="02040A04050005020304" pitchFamily="18" charset="0"/>
              <a:ea typeface="+mn-ea"/>
              <a:cs typeface="+mn-cs"/>
            </a:rPr>
            <a:t>Depatment wise Attrition</a:t>
          </a:r>
        </a:p>
      </xdr:txBody>
    </xdr:sp>
    <xdr:clientData/>
  </xdr:twoCellAnchor>
  <xdr:twoCellAnchor>
    <xdr:from>
      <xdr:col>9</xdr:col>
      <xdr:colOff>374752</xdr:colOff>
      <xdr:row>27</xdr:row>
      <xdr:rowOff>87444</xdr:rowOff>
    </xdr:from>
    <xdr:to>
      <xdr:col>14</xdr:col>
      <xdr:colOff>37474</xdr:colOff>
      <xdr:row>28</xdr:row>
      <xdr:rowOff>162394</xdr:rowOff>
    </xdr:to>
    <xdr:sp macro="" textlink="">
      <xdr:nvSpPr>
        <xdr:cNvPr id="3086" name="TextBox 3085">
          <a:extLst>
            <a:ext uri="{FF2B5EF4-FFF2-40B4-BE49-F238E27FC236}">
              <a16:creationId xmlns:a16="http://schemas.microsoft.com/office/drawing/2014/main" id="{736F41B0-05E2-F11F-5104-CD56D44B44A3}"/>
            </a:ext>
          </a:extLst>
        </xdr:cNvPr>
        <xdr:cNvSpPr txBox="1"/>
      </xdr:nvSpPr>
      <xdr:spPr>
        <a:xfrm>
          <a:off x="6220916" y="5146624"/>
          <a:ext cx="2910591" cy="26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r>
            <a:rPr lang="en-GB" sz="1600" b="1">
              <a:solidFill>
                <a:srgbClr val="602928"/>
              </a:solidFill>
              <a:latin typeface="Amasis MT Pro Black" panose="02040A04050005020304" pitchFamily="18" charset="0"/>
              <a:ea typeface="+mn-ea"/>
              <a:cs typeface="+mn-cs"/>
            </a:rPr>
            <a:t>Attrition by Age Group</a:t>
          </a:r>
        </a:p>
      </xdr:txBody>
    </xdr:sp>
    <xdr:clientData/>
  </xdr:twoCellAnchor>
  <xdr:twoCellAnchor>
    <xdr:from>
      <xdr:col>9</xdr:col>
      <xdr:colOff>337278</xdr:colOff>
      <xdr:row>29</xdr:row>
      <xdr:rowOff>149902</xdr:rowOff>
    </xdr:from>
    <xdr:to>
      <xdr:col>15</xdr:col>
      <xdr:colOff>74950</xdr:colOff>
      <xdr:row>40</xdr:row>
      <xdr:rowOff>24984</xdr:rowOff>
    </xdr:to>
    <xdr:graphicFrame macro="">
      <xdr:nvGraphicFramePr>
        <xdr:cNvPr id="3089" name="Chart 3088">
          <a:extLst>
            <a:ext uri="{FF2B5EF4-FFF2-40B4-BE49-F238E27FC236}">
              <a16:creationId xmlns:a16="http://schemas.microsoft.com/office/drawing/2014/main" id="{A7BF67AF-8D62-4001-94B6-718854A23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437214</xdr:colOff>
      <xdr:row>29</xdr:row>
      <xdr:rowOff>24984</xdr:rowOff>
    </xdr:from>
    <xdr:to>
      <xdr:col>20</xdr:col>
      <xdr:colOff>274820</xdr:colOff>
      <xdr:row>40</xdr:row>
      <xdr:rowOff>49967</xdr:rowOff>
    </xdr:to>
    <mc:AlternateContent xmlns:mc="http://schemas.openxmlformats.org/markup-compatibility/2006">
      <mc:Choice xmlns:cx2="http://schemas.microsoft.com/office/drawing/2015/10/21/chartex" Requires="cx2">
        <xdr:graphicFrame macro="">
          <xdr:nvGraphicFramePr>
            <xdr:cNvPr id="3090" name="Chart 3089">
              <a:extLst>
                <a:ext uri="{FF2B5EF4-FFF2-40B4-BE49-F238E27FC236}">
                  <a16:creationId xmlns:a16="http://schemas.microsoft.com/office/drawing/2014/main" id="{4405F0D0-838E-4CAC-BD31-808BF58D5B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180821" y="5458918"/>
              <a:ext cx="3085474" cy="208613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512163</xdr:colOff>
      <xdr:row>27</xdr:row>
      <xdr:rowOff>74952</xdr:rowOff>
    </xdr:from>
    <xdr:to>
      <xdr:col>20</xdr:col>
      <xdr:colOff>362262</xdr:colOff>
      <xdr:row>29</xdr:row>
      <xdr:rowOff>74952</xdr:rowOff>
    </xdr:to>
    <xdr:sp macro="" textlink="">
      <xdr:nvSpPr>
        <xdr:cNvPr id="3091" name="TextBox 3090">
          <a:extLst>
            <a:ext uri="{FF2B5EF4-FFF2-40B4-BE49-F238E27FC236}">
              <a16:creationId xmlns:a16="http://schemas.microsoft.com/office/drawing/2014/main" id="{3F44378C-2B6A-6D09-F694-17CE5017C74A}"/>
            </a:ext>
          </a:extLst>
        </xdr:cNvPr>
        <xdr:cNvSpPr txBox="1"/>
      </xdr:nvSpPr>
      <xdr:spPr>
        <a:xfrm>
          <a:off x="10255770" y="5134132"/>
          <a:ext cx="3097967"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602928"/>
              </a:solidFill>
              <a:latin typeface="Amasis MT Pro Black" panose="02040A04050005020304" pitchFamily="18" charset="0"/>
              <a:ea typeface="+mn-ea"/>
              <a:cs typeface="+mn-cs"/>
            </a:rPr>
            <a:t>Attrition by Marital Status</a:t>
          </a:r>
        </a:p>
      </xdr:txBody>
    </xdr:sp>
    <xdr:clientData/>
  </xdr:twoCellAnchor>
  <xdr:twoCellAnchor editAs="oneCell">
    <xdr:from>
      <xdr:col>23</xdr:col>
      <xdr:colOff>112426</xdr:colOff>
      <xdr:row>29</xdr:row>
      <xdr:rowOff>87441</xdr:rowOff>
    </xdr:from>
    <xdr:to>
      <xdr:col>25</xdr:col>
      <xdr:colOff>37476</xdr:colOff>
      <xdr:row>36</xdr:row>
      <xdr:rowOff>24982</xdr:rowOff>
    </xdr:to>
    <mc:AlternateContent xmlns:mc="http://schemas.openxmlformats.org/markup-compatibility/2006">
      <mc:Choice xmlns:a14="http://schemas.microsoft.com/office/drawing/2010/main" Requires="a14">
        <xdr:graphicFrame macro="">
          <xdr:nvGraphicFramePr>
            <xdr:cNvPr id="3093" name="Department 1">
              <a:extLst>
                <a:ext uri="{FF2B5EF4-FFF2-40B4-BE49-F238E27FC236}">
                  <a16:creationId xmlns:a16="http://schemas.microsoft.com/office/drawing/2014/main" id="{215AB21B-4552-46D4-A0FB-F2F0FBEC489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052623" y="5521375"/>
              <a:ext cx="1224197" cy="12491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424722</xdr:colOff>
      <xdr:row>29</xdr:row>
      <xdr:rowOff>62460</xdr:rowOff>
    </xdr:from>
    <xdr:to>
      <xdr:col>23</xdr:col>
      <xdr:colOff>87443</xdr:colOff>
      <xdr:row>40</xdr:row>
      <xdr:rowOff>0</xdr:rowOff>
    </xdr:to>
    <mc:AlternateContent xmlns:mc="http://schemas.openxmlformats.org/markup-compatibility/2006">
      <mc:Choice xmlns:a14="http://schemas.microsoft.com/office/drawing/2010/main" Requires="a14">
        <xdr:graphicFrame macro="">
          <xdr:nvGraphicFramePr>
            <xdr:cNvPr id="3094" name="Education Field 3">
              <a:extLst>
                <a:ext uri="{FF2B5EF4-FFF2-40B4-BE49-F238E27FC236}">
                  <a16:creationId xmlns:a16="http://schemas.microsoft.com/office/drawing/2014/main" id="{AA13B7E2-0546-49E7-8EC7-FC9A5D427481}"/>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416197" y="5496394"/>
              <a:ext cx="1611443" cy="19986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399739</xdr:colOff>
      <xdr:row>28</xdr:row>
      <xdr:rowOff>62459</xdr:rowOff>
    </xdr:from>
    <xdr:to>
      <xdr:col>22</xdr:col>
      <xdr:colOff>624591</xdr:colOff>
      <xdr:row>29</xdr:row>
      <xdr:rowOff>162393</xdr:rowOff>
    </xdr:to>
    <xdr:sp macro="" textlink="">
      <xdr:nvSpPr>
        <xdr:cNvPr id="3095" name="TextBox 3094">
          <a:extLst>
            <a:ext uri="{FF2B5EF4-FFF2-40B4-BE49-F238E27FC236}">
              <a16:creationId xmlns:a16="http://schemas.microsoft.com/office/drawing/2014/main" id="{B6292F09-67D6-9074-265B-FCAA579A4D1B}"/>
            </a:ext>
          </a:extLst>
        </xdr:cNvPr>
        <xdr:cNvSpPr txBox="1"/>
      </xdr:nvSpPr>
      <xdr:spPr>
        <a:xfrm>
          <a:off x="13391214" y="5309016"/>
          <a:ext cx="1524000" cy="287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200" b="1">
              <a:solidFill>
                <a:schemeClr val="accent1">
                  <a:lumMod val="50000"/>
                </a:schemeClr>
              </a:solidFill>
              <a:latin typeface="Amasis MT Pro Black" panose="02040A04050005020304" pitchFamily="18" charset="0"/>
              <a:ea typeface="+mn-ea"/>
              <a:cs typeface="+mn-cs"/>
            </a:rPr>
            <a:t>Education Field</a:t>
          </a:r>
        </a:p>
        <a:p>
          <a:endParaRPr lang="en-GB" sz="1100"/>
        </a:p>
      </xdr:txBody>
    </xdr:sp>
    <xdr:clientData/>
  </xdr:twoCellAnchor>
  <xdr:twoCellAnchor>
    <xdr:from>
      <xdr:col>23</xdr:col>
      <xdr:colOff>124917</xdr:colOff>
      <xdr:row>28</xdr:row>
      <xdr:rowOff>62459</xdr:rowOff>
    </xdr:from>
    <xdr:to>
      <xdr:col>25</xdr:col>
      <xdr:colOff>174885</xdr:colOff>
      <xdr:row>29</xdr:row>
      <xdr:rowOff>174885</xdr:rowOff>
    </xdr:to>
    <xdr:sp macro="" textlink="">
      <xdr:nvSpPr>
        <xdr:cNvPr id="3096" name="TextBox 3095">
          <a:extLst>
            <a:ext uri="{FF2B5EF4-FFF2-40B4-BE49-F238E27FC236}">
              <a16:creationId xmlns:a16="http://schemas.microsoft.com/office/drawing/2014/main" id="{2C857B82-6508-4EC9-3298-76CBD39C9CDA}"/>
            </a:ext>
          </a:extLst>
        </xdr:cNvPr>
        <xdr:cNvSpPr txBox="1"/>
      </xdr:nvSpPr>
      <xdr:spPr>
        <a:xfrm>
          <a:off x="15065114" y="5309016"/>
          <a:ext cx="1349115" cy="299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1">
                  <a:lumMod val="50000"/>
                </a:schemeClr>
              </a:solidFill>
              <a:latin typeface="Amasis MT Pro Black" panose="02040A04050005020304" pitchFamily="18" charset="0"/>
              <a:ea typeface="+mn-ea"/>
              <a:cs typeface="+mn-cs"/>
            </a:rPr>
            <a:t>Department</a:t>
          </a:r>
        </a:p>
      </xdr:txBody>
    </xdr:sp>
    <xdr:clientData/>
  </xdr:twoCellAnchor>
  <xdr:twoCellAnchor>
    <xdr:from>
      <xdr:col>21</xdr:col>
      <xdr:colOff>149902</xdr:colOff>
      <xdr:row>2</xdr:row>
      <xdr:rowOff>124918</xdr:rowOff>
    </xdr:from>
    <xdr:to>
      <xdr:col>24</xdr:col>
      <xdr:colOff>87443</xdr:colOff>
      <xdr:row>5</xdr:row>
      <xdr:rowOff>146452</xdr:rowOff>
    </xdr:to>
    <xdr:sp macro="" textlink="">
      <xdr:nvSpPr>
        <xdr:cNvPr id="3100" name="Freeform: Shape 3099">
          <a:extLst>
            <a:ext uri="{FF2B5EF4-FFF2-40B4-BE49-F238E27FC236}">
              <a16:creationId xmlns:a16="http://schemas.microsoft.com/office/drawing/2014/main" id="{85EB2348-FCEC-326D-46C7-33CBB3FE95A0}"/>
            </a:ext>
          </a:extLst>
        </xdr:cNvPr>
        <xdr:cNvSpPr/>
      </xdr:nvSpPr>
      <xdr:spPr>
        <a:xfrm>
          <a:off x="13790951" y="499672"/>
          <a:ext cx="1886262" cy="583665"/>
        </a:xfrm>
        <a:custGeom>
          <a:avLst/>
          <a:gdLst>
            <a:gd name="csX0" fmla="*/ 567678 w 1769807"/>
            <a:gd name="csY0" fmla="*/ 59746 h 573715"/>
            <a:gd name="csX1" fmla="*/ 534609 w 1769807"/>
            <a:gd name="csY1" fmla="*/ 220948 h 573715"/>
            <a:gd name="csX2" fmla="*/ 427595 w 1769807"/>
            <a:gd name="csY2" fmla="*/ 220947 h 573715"/>
            <a:gd name="csX3" fmla="*/ 514172 w 1769807"/>
            <a:gd name="csY3" fmla="*/ 320574 h 573715"/>
            <a:gd name="csX4" fmla="*/ 481102 w 1769807"/>
            <a:gd name="csY4" fmla="*/ 481776 h 573715"/>
            <a:gd name="csX5" fmla="*/ 567678 w 1769807"/>
            <a:gd name="csY5" fmla="*/ 382147 h 573715"/>
            <a:gd name="csX6" fmla="*/ 654253 w 1769807"/>
            <a:gd name="csY6" fmla="*/ 481776 h 573715"/>
            <a:gd name="csX7" fmla="*/ 621183 w 1769807"/>
            <a:gd name="csY7" fmla="*/ 320574 h 573715"/>
            <a:gd name="csX8" fmla="*/ 707760 w 1769807"/>
            <a:gd name="csY8" fmla="*/ 220947 h 573715"/>
            <a:gd name="csX9" fmla="*/ 600746 w 1769807"/>
            <a:gd name="csY9" fmla="*/ 220948 h 573715"/>
            <a:gd name="csX10" fmla="*/ 223549 w 1769807"/>
            <a:gd name="csY10" fmla="*/ 59746 h 573715"/>
            <a:gd name="csX11" fmla="*/ 190480 w 1769807"/>
            <a:gd name="csY11" fmla="*/ 220948 h 573715"/>
            <a:gd name="csX12" fmla="*/ 83466 w 1769807"/>
            <a:gd name="csY12" fmla="*/ 220947 h 573715"/>
            <a:gd name="csX13" fmla="*/ 170043 w 1769807"/>
            <a:gd name="csY13" fmla="*/ 320574 h 573715"/>
            <a:gd name="csX14" fmla="*/ 136973 w 1769807"/>
            <a:gd name="csY14" fmla="*/ 481776 h 573715"/>
            <a:gd name="csX15" fmla="*/ 223549 w 1769807"/>
            <a:gd name="csY15" fmla="*/ 382147 h 573715"/>
            <a:gd name="csX16" fmla="*/ 310124 w 1769807"/>
            <a:gd name="csY16" fmla="*/ 481776 h 573715"/>
            <a:gd name="csX17" fmla="*/ 277054 w 1769807"/>
            <a:gd name="csY17" fmla="*/ 320574 h 573715"/>
            <a:gd name="csX18" fmla="*/ 363631 w 1769807"/>
            <a:gd name="csY18" fmla="*/ 220947 h 573715"/>
            <a:gd name="csX19" fmla="*/ 256617 w 1769807"/>
            <a:gd name="csY19" fmla="*/ 220948 h 573715"/>
            <a:gd name="csX20" fmla="*/ 1270766 w 1769807"/>
            <a:gd name="csY20" fmla="*/ 59745 h 573715"/>
            <a:gd name="csX21" fmla="*/ 1237697 w 1769807"/>
            <a:gd name="csY21" fmla="*/ 220947 h 573715"/>
            <a:gd name="csX22" fmla="*/ 1130683 w 1769807"/>
            <a:gd name="csY22" fmla="*/ 220946 h 573715"/>
            <a:gd name="csX23" fmla="*/ 1217260 w 1769807"/>
            <a:gd name="csY23" fmla="*/ 320573 h 573715"/>
            <a:gd name="csX24" fmla="*/ 1184190 w 1769807"/>
            <a:gd name="csY24" fmla="*/ 481775 h 573715"/>
            <a:gd name="csX25" fmla="*/ 1270766 w 1769807"/>
            <a:gd name="csY25" fmla="*/ 382146 h 573715"/>
            <a:gd name="csX26" fmla="*/ 1357341 w 1769807"/>
            <a:gd name="csY26" fmla="*/ 481775 h 573715"/>
            <a:gd name="csX27" fmla="*/ 1324271 w 1769807"/>
            <a:gd name="csY27" fmla="*/ 320573 h 573715"/>
            <a:gd name="csX28" fmla="*/ 1410848 w 1769807"/>
            <a:gd name="csY28" fmla="*/ 220946 h 573715"/>
            <a:gd name="csX29" fmla="*/ 1303834 w 1769807"/>
            <a:gd name="csY29" fmla="*/ 220947 h 573715"/>
            <a:gd name="csX30" fmla="*/ 926637 w 1769807"/>
            <a:gd name="csY30" fmla="*/ 59745 h 573715"/>
            <a:gd name="csX31" fmla="*/ 893568 w 1769807"/>
            <a:gd name="csY31" fmla="*/ 220947 h 573715"/>
            <a:gd name="csX32" fmla="*/ 786554 w 1769807"/>
            <a:gd name="csY32" fmla="*/ 220946 h 573715"/>
            <a:gd name="csX33" fmla="*/ 873131 w 1769807"/>
            <a:gd name="csY33" fmla="*/ 320573 h 573715"/>
            <a:gd name="csX34" fmla="*/ 840061 w 1769807"/>
            <a:gd name="csY34" fmla="*/ 481775 h 573715"/>
            <a:gd name="csX35" fmla="*/ 926637 w 1769807"/>
            <a:gd name="csY35" fmla="*/ 382146 h 573715"/>
            <a:gd name="csX36" fmla="*/ 1013212 w 1769807"/>
            <a:gd name="csY36" fmla="*/ 481775 h 573715"/>
            <a:gd name="csX37" fmla="*/ 980142 w 1769807"/>
            <a:gd name="csY37" fmla="*/ 320573 h 573715"/>
            <a:gd name="csX38" fmla="*/ 1066719 w 1769807"/>
            <a:gd name="csY38" fmla="*/ 220946 h 573715"/>
            <a:gd name="csX39" fmla="*/ 959705 w 1769807"/>
            <a:gd name="csY39" fmla="*/ 220947 h 573715"/>
            <a:gd name="csX40" fmla="*/ 0 w 1769807"/>
            <a:gd name="csY40" fmla="*/ 0 h 573715"/>
            <a:gd name="csX41" fmla="*/ 1769807 w 1769807"/>
            <a:gd name="csY41" fmla="*/ 0 h 573715"/>
            <a:gd name="csX42" fmla="*/ 1769807 w 1769807"/>
            <a:gd name="csY42" fmla="*/ 237044 h 573715"/>
            <a:gd name="csX43" fmla="*/ 1662793 w 1769807"/>
            <a:gd name="csY43" fmla="*/ 237045 h 573715"/>
            <a:gd name="csX44" fmla="*/ 1629725 w 1769807"/>
            <a:gd name="csY44" fmla="*/ 75843 h 573715"/>
            <a:gd name="csX45" fmla="*/ 1596656 w 1769807"/>
            <a:gd name="csY45" fmla="*/ 237045 h 573715"/>
            <a:gd name="csX46" fmla="*/ 1489642 w 1769807"/>
            <a:gd name="csY46" fmla="*/ 237044 h 573715"/>
            <a:gd name="csX47" fmla="*/ 1576219 w 1769807"/>
            <a:gd name="csY47" fmla="*/ 336671 h 573715"/>
            <a:gd name="csX48" fmla="*/ 1543149 w 1769807"/>
            <a:gd name="csY48" fmla="*/ 497873 h 573715"/>
            <a:gd name="csX49" fmla="*/ 1629725 w 1769807"/>
            <a:gd name="csY49" fmla="*/ 398244 h 573715"/>
            <a:gd name="csX50" fmla="*/ 1716300 w 1769807"/>
            <a:gd name="csY50" fmla="*/ 497873 h 573715"/>
            <a:gd name="csX51" fmla="*/ 1683230 w 1769807"/>
            <a:gd name="csY51" fmla="*/ 336671 h 573715"/>
            <a:gd name="csX52" fmla="*/ 1769807 w 1769807"/>
            <a:gd name="csY52" fmla="*/ 237044 h 573715"/>
            <a:gd name="csX53" fmla="*/ 1769807 w 1769807"/>
            <a:gd name="csY53" fmla="*/ 573715 h 573715"/>
            <a:gd name="csX54" fmla="*/ 0 w 1769807"/>
            <a:gd name="csY54" fmla="*/ 573715 h 5737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Lst>
          <a:rect l="l" t="t" r="r" b="b"/>
          <a:pathLst>
            <a:path w="1769807" h="573715">
              <a:moveTo>
                <a:pt x="567678" y="59746"/>
              </a:moveTo>
              <a:lnTo>
                <a:pt x="534609" y="220948"/>
              </a:lnTo>
              <a:lnTo>
                <a:pt x="427595" y="220947"/>
              </a:lnTo>
              <a:lnTo>
                <a:pt x="514172" y="320574"/>
              </a:lnTo>
              <a:lnTo>
                <a:pt x="481102" y="481776"/>
              </a:lnTo>
              <a:lnTo>
                <a:pt x="567678" y="382147"/>
              </a:lnTo>
              <a:lnTo>
                <a:pt x="654253" y="481776"/>
              </a:lnTo>
              <a:lnTo>
                <a:pt x="621183" y="320574"/>
              </a:lnTo>
              <a:lnTo>
                <a:pt x="707760" y="220947"/>
              </a:lnTo>
              <a:lnTo>
                <a:pt x="600746" y="220948"/>
              </a:lnTo>
              <a:close/>
              <a:moveTo>
                <a:pt x="223549" y="59746"/>
              </a:moveTo>
              <a:lnTo>
                <a:pt x="190480" y="220948"/>
              </a:lnTo>
              <a:lnTo>
                <a:pt x="83466" y="220947"/>
              </a:lnTo>
              <a:lnTo>
                <a:pt x="170043" y="320574"/>
              </a:lnTo>
              <a:lnTo>
                <a:pt x="136973" y="481776"/>
              </a:lnTo>
              <a:lnTo>
                <a:pt x="223549" y="382147"/>
              </a:lnTo>
              <a:lnTo>
                <a:pt x="310124" y="481776"/>
              </a:lnTo>
              <a:lnTo>
                <a:pt x="277054" y="320574"/>
              </a:lnTo>
              <a:lnTo>
                <a:pt x="363631" y="220947"/>
              </a:lnTo>
              <a:lnTo>
                <a:pt x="256617" y="220948"/>
              </a:lnTo>
              <a:close/>
              <a:moveTo>
                <a:pt x="1270766" y="59745"/>
              </a:moveTo>
              <a:lnTo>
                <a:pt x="1237697" y="220947"/>
              </a:lnTo>
              <a:lnTo>
                <a:pt x="1130683" y="220946"/>
              </a:lnTo>
              <a:lnTo>
                <a:pt x="1217260" y="320573"/>
              </a:lnTo>
              <a:lnTo>
                <a:pt x="1184190" y="481775"/>
              </a:lnTo>
              <a:lnTo>
                <a:pt x="1270766" y="382146"/>
              </a:lnTo>
              <a:lnTo>
                <a:pt x="1357341" y="481775"/>
              </a:lnTo>
              <a:lnTo>
                <a:pt x="1324271" y="320573"/>
              </a:lnTo>
              <a:lnTo>
                <a:pt x="1410848" y="220946"/>
              </a:lnTo>
              <a:lnTo>
                <a:pt x="1303834" y="220947"/>
              </a:lnTo>
              <a:close/>
              <a:moveTo>
                <a:pt x="926637" y="59745"/>
              </a:moveTo>
              <a:lnTo>
                <a:pt x="893568" y="220947"/>
              </a:lnTo>
              <a:lnTo>
                <a:pt x="786554" y="220946"/>
              </a:lnTo>
              <a:lnTo>
                <a:pt x="873131" y="320573"/>
              </a:lnTo>
              <a:lnTo>
                <a:pt x="840061" y="481775"/>
              </a:lnTo>
              <a:lnTo>
                <a:pt x="926637" y="382146"/>
              </a:lnTo>
              <a:lnTo>
                <a:pt x="1013212" y="481775"/>
              </a:lnTo>
              <a:lnTo>
                <a:pt x="980142" y="320573"/>
              </a:lnTo>
              <a:lnTo>
                <a:pt x="1066719" y="220946"/>
              </a:lnTo>
              <a:lnTo>
                <a:pt x="959705" y="220947"/>
              </a:lnTo>
              <a:close/>
              <a:moveTo>
                <a:pt x="0" y="0"/>
              </a:moveTo>
              <a:lnTo>
                <a:pt x="1769807" y="0"/>
              </a:lnTo>
              <a:lnTo>
                <a:pt x="1769807" y="237044"/>
              </a:lnTo>
              <a:lnTo>
                <a:pt x="1662793" y="237045"/>
              </a:lnTo>
              <a:lnTo>
                <a:pt x="1629725" y="75843"/>
              </a:lnTo>
              <a:lnTo>
                <a:pt x="1596656" y="237045"/>
              </a:lnTo>
              <a:lnTo>
                <a:pt x="1489642" y="237044"/>
              </a:lnTo>
              <a:lnTo>
                <a:pt x="1576219" y="336671"/>
              </a:lnTo>
              <a:lnTo>
                <a:pt x="1543149" y="497873"/>
              </a:lnTo>
              <a:lnTo>
                <a:pt x="1629725" y="398244"/>
              </a:lnTo>
              <a:lnTo>
                <a:pt x="1716300" y="497873"/>
              </a:lnTo>
              <a:lnTo>
                <a:pt x="1683230" y="336671"/>
              </a:lnTo>
              <a:lnTo>
                <a:pt x="1769807" y="237044"/>
              </a:lnTo>
              <a:lnTo>
                <a:pt x="1769807" y="573715"/>
              </a:lnTo>
              <a:lnTo>
                <a:pt x="0" y="573715"/>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بدور الهلالي" refreshedDate="46058.413519907408" createdVersion="8" refreshedVersion="8" minRefreshableVersion="3" recordCount="1471" xr:uid="{4FFD9275-1D04-4737-9AD1-5E96179C0579}">
  <cacheSource type="worksheet">
    <worksheetSource ref="A1:AR1048576" sheet="Data"/>
  </cacheSource>
  <cacheFields count="44">
    <cacheField name="Attrition" numFmtId="0">
      <sharedItems containsBlank="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acheField>
    <cacheField name="emp no" numFmtId="0">
      <sharedItems containsBlank="1"/>
    </cacheField>
    <cacheField name="Employee Number" numFmtId="0">
      <sharedItems containsString="0" containsBlank="1" containsNumber="1" containsInteger="1" minValue="1" maxValue="2068" count="1471">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m/>
      </sharedItems>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بدور الهلالي" refreshedDate="46059.462768981481" createdVersion="8" refreshedVersion="8" minRefreshableVersion="3" recordCount="1470" xr:uid="{E2F5CA8A-30AA-4930-8DEB-6CAB7B85BE44}">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97849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s v="35 - 44"/>
    <s v="Ex-Employees"/>
    <s v="Sales"/>
    <s v="Life Sciences"/>
    <s v="STAFF-1"/>
    <x v="0"/>
    <x v="0"/>
    <s v="Sales Executive"/>
    <s v="Single"/>
    <s v="Yes"/>
    <s v="Y"/>
    <n v="0"/>
    <n v="-2"/>
    <n v="0"/>
    <n v="41"/>
    <n v="1"/>
    <n v="1"/>
    <n v="1"/>
    <n v="0"/>
    <n v="1102"/>
    <n v="1"/>
    <s v="Associates Degree"/>
    <n v="1"/>
    <n v="2"/>
    <n v="94"/>
    <n v="3"/>
    <n v="2"/>
    <n v="4"/>
    <n v="5993"/>
    <n v="19479"/>
    <n v="8"/>
    <n v="11"/>
    <n v="3"/>
    <n v="1"/>
    <n v="80"/>
    <n v="0"/>
    <n v="8"/>
    <n v="1"/>
    <n v="6"/>
    <n v="4"/>
    <n v="0"/>
    <n v="5"/>
  </r>
  <r>
    <s v="No"/>
    <s v="Travel_Frequently"/>
    <s v="45 - 54"/>
    <s v="Current Employees"/>
    <s v="R&amp;D"/>
    <s v="Life Sciences"/>
    <s v="STAFF-2"/>
    <x v="1"/>
    <x v="1"/>
    <s v="Research Scientist"/>
    <s v="Married"/>
    <s v="No"/>
    <s v="Y"/>
    <n v="3"/>
    <n v="-2"/>
    <n v="0"/>
    <n v="49"/>
    <n v="0"/>
    <m/>
    <n v="0"/>
    <n v="1"/>
    <n v="279"/>
    <n v="8"/>
    <s v="High School"/>
    <n v="1"/>
    <n v="3"/>
    <n v="61"/>
    <n v="2"/>
    <n v="2"/>
    <n v="2"/>
    <n v="5130"/>
    <n v="24907"/>
    <n v="1"/>
    <n v="23"/>
    <n v="4"/>
    <n v="4"/>
    <n v="80"/>
    <n v="1"/>
    <n v="10"/>
    <n v="3"/>
    <n v="10"/>
    <n v="7"/>
    <n v="1"/>
    <n v="7"/>
  </r>
  <r>
    <s v="Yes"/>
    <s v="Travel_Rarely"/>
    <s v="35 - 44"/>
    <s v="Ex-Employees"/>
    <s v="R&amp;D"/>
    <s v="Other"/>
    <s v="STAFF-4"/>
    <x v="2"/>
    <x v="1"/>
    <s v="Laboratory Technician"/>
    <s v="Single"/>
    <s v="Yes"/>
    <s v="Y"/>
    <n v="3"/>
    <n v="-2"/>
    <n v="0"/>
    <n v="37"/>
    <n v="1"/>
    <n v="1"/>
    <n v="1"/>
    <n v="0"/>
    <n v="1373"/>
    <n v="2"/>
    <s v="Associates Degree"/>
    <n v="1"/>
    <n v="4"/>
    <n v="92"/>
    <n v="2"/>
    <n v="1"/>
    <n v="3"/>
    <n v="2090"/>
    <n v="2396"/>
    <n v="6"/>
    <n v="15"/>
    <n v="3"/>
    <n v="2"/>
    <n v="80"/>
    <n v="0"/>
    <n v="7"/>
    <n v="3"/>
    <n v="0"/>
    <n v="0"/>
    <n v="0"/>
    <n v="0"/>
  </r>
  <r>
    <s v="No"/>
    <s v="Travel_Frequently"/>
    <s v="25 - 34"/>
    <s v="Current Employees"/>
    <s v="R&amp;D"/>
    <s v="Life Sciences"/>
    <s v="STAFF-5"/>
    <x v="3"/>
    <x v="0"/>
    <s v="Research Scientist"/>
    <s v="Married"/>
    <s v="Yes"/>
    <s v="Y"/>
    <n v="3"/>
    <n v="-2"/>
    <n v="0"/>
    <n v="33"/>
    <n v="0"/>
    <m/>
    <n v="0"/>
    <n v="1"/>
    <n v="1392"/>
    <n v="3"/>
    <s v="Master's Degree"/>
    <n v="1"/>
    <n v="4"/>
    <n v="56"/>
    <n v="3"/>
    <n v="1"/>
    <n v="3"/>
    <n v="2909"/>
    <n v="23159"/>
    <n v="1"/>
    <n v="11"/>
    <n v="3"/>
    <n v="3"/>
    <n v="80"/>
    <n v="0"/>
    <n v="8"/>
    <n v="3"/>
    <n v="8"/>
    <n v="7"/>
    <n v="3"/>
    <n v="0"/>
  </r>
  <r>
    <s v="No"/>
    <s v="Travel_Rarely"/>
    <s v="25 - 34"/>
    <s v="Current Employees"/>
    <s v="R&amp;D"/>
    <s v="Medical"/>
    <s v="STAFF-7"/>
    <x v="4"/>
    <x v="1"/>
    <s v="Laboratory Technician"/>
    <s v="Married"/>
    <s v="No"/>
    <s v="Y"/>
    <n v="3"/>
    <n v="-2"/>
    <n v="0"/>
    <n v="27"/>
    <n v="0"/>
    <m/>
    <n v="0"/>
    <n v="1"/>
    <n v="591"/>
    <n v="2"/>
    <s v="High School"/>
    <n v="1"/>
    <n v="1"/>
    <n v="40"/>
    <n v="3"/>
    <n v="1"/>
    <n v="2"/>
    <n v="3468"/>
    <n v="16632"/>
    <n v="9"/>
    <n v="12"/>
    <n v="3"/>
    <n v="4"/>
    <n v="80"/>
    <n v="1"/>
    <n v="6"/>
    <n v="3"/>
    <n v="2"/>
    <n v="2"/>
    <n v="2"/>
    <n v="2"/>
  </r>
  <r>
    <s v="No"/>
    <s v="Travel_Frequently"/>
    <s v="25 - 34"/>
    <s v="Current Employees"/>
    <s v="R&amp;D"/>
    <s v="Life Sciences"/>
    <s v="STAFF-8"/>
    <x v="5"/>
    <x v="1"/>
    <s v="Laboratory Technician"/>
    <s v="Single"/>
    <s v="No"/>
    <s v="Y"/>
    <n v="2"/>
    <n v="-2"/>
    <n v="0"/>
    <n v="32"/>
    <n v="0"/>
    <m/>
    <n v="0"/>
    <n v="1"/>
    <n v="1005"/>
    <n v="2"/>
    <s v="Associates Degree"/>
    <n v="1"/>
    <n v="4"/>
    <n v="79"/>
    <n v="3"/>
    <n v="1"/>
    <n v="2"/>
    <n v="3068"/>
    <n v="11864"/>
    <n v="0"/>
    <n v="13"/>
    <n v="3"/>
    <n v="3"/>
    <n v="80"/>
    <n v="0"/>
    <n v="8"/>
    <n v="2"/>
    <n v="7"/>
    <n v="7"/>
    <n v="3"/>
    <n v="6"/>
  </r>
  <r>
    <s v="No"/>
    <s v="Travel_Rarely"/>
    <s v="Over 55"/>
    <s v="Current Employees"/>
    <s v="R&amp;D"/>
    <s v="Medical"/>
    <s v="STAFF-10"/>
    <x v="6"/>
    <x v="0"/>
    <s v="Laboratory Technician"/>
    <s v="Married"/>
    <s v="Yes"/>
    <s v="Y"/>
    <n v="3"/>
    <n v="-2"/>
    <n v="0"/>
    <n v="59"/>
    <n v="0"/>
    <m/>
    <n v="0"/>
    <n v="1"/>
    <n v="1324"/>
    <n v="3"/>
    <s v="Bachelor's Degree"/>
    <n v="1"/>
    <n v="3"/>
    <n v="81"/>
    <n v="4"/>
    <n v="1"/>
    <n v="4"/>
    <n v="2670"/>
    <n v="9964"/>
    <n v="4"/>
    <n v="20"/>
    <n v="4"/>
    <n v="1"/>
    <n v="80"/>
    <n v="3"/>
    <n v="12"/>
    <n v="2"/>
    <n v="1"/>
    <n v="0"/>
    <n v="0"/>
    <n v="0"/>
  </r>
  <r>
    <s v="No"/>
    <s v="Travel_Rarely"/>
    <s v="25 - 34"/>
    <s v="Current Employees"/>
    <s v="R&amp;D"/>
    <s v="Life Sciences"/>
    <s v="STAFF-11"/>
    <x v="7"/>
    <x v="1"/>
    <s v="Laboratory Technician"/>
    <s v="Divorced"/>
    <s v="No"/>
    <s v="Y"/>
    <n v="2"/>
    <n v="-2"/>
    <n v="0"/>
    <n v="30"/>
    <n v="0"/>
    <m/>
    <n v="0"/>
    <n v="1"/>
    <n v="1358"/>
    <n v="24"/>
    <s v="High School"/>
    <n v="1"/>
    <n v="4"/>
    <n v="67"/>
    <n v="3"/>
    <n v="1"/>
    <n v="2"/>
    <n v="2693"/>
    <n v="13335"/>
    <n v="1"/>
    <n v="22"/>
    <n v="4"/>
    <n v="2"/>
    <n v="80"/>
    <n v="1"/>
    <n v="1"/>
    <n v="3"/>
    <n v="1"/>
    <n v="0"/>
    <n v="0"/>
    <n v="0"/>
  </r>
  <r>
    <s v="No"/>
    <s v="Travel_Frequently"/>
    <s v="35 - 44"/>
    <s v="Current Employees"/>
    <s v="R&amp;D"/>
    <s v="Life Sciences"/>
    <s v="STAFF-12"/>
    <x v="8"/>
    <x v="1"/>
    <s v="Manufacturing Director"/>
    <s v="Single"/>
    <s v="No"/>
    <s v="Y"/>
    <n v="2"/>
    <n v="-2"/>
    <n v="0"/>
    <n v="38"/>
    <n v="0"/>
    <m/>
    <n v="0"/>
    <n v="1"/>
    <n v="216"/>
    <n v="23"/>
    <s v="Bachelor's Degree"/>
    <n v="1"/>
    <n v="4"/>
    <n v="44"/>
    <n v="2"/>
    <n v="3"/>
    <n v="2"/>
    <n v="9526"/>
    <n v="8787"/>
    <n v="0"/>
    <n v="21"/>
    <n v="4"/>
    <n v="2"/>
    <n v="80"/>
    <n v="0"/>
    <n v="10"/>
    <n v="3"/>
    <n v="9"/>
    <n v="7"/>
    <n v="1"/>
    <n v="8"/>
  </r>
  <r>
    <s v="No"/>
    <s v="Travel_Rarely"/>
    <s v="35 - 44"/>
    <s v="Current Employees"/>
    <s v="R&amp;D"/>
    <s v="Medical"/>
    <s v="STAFF-13"/>
    <x v="9"/>
    <x v="1"/>
    <s v="Healthcare Representative"/>
    <s v="Married"/>
    <s v="No"/>
    <s v="Y"/>
    <n v="3"/>
    <n v="-2"/>
    <n v="0"/>
    <n v="36"/>
    <n v="0"/>
    <m/>
    <n v="0"/>
    <n v="1"/>
    <n v="1299"/>
    <n v="27"/>
    <s v="Bachelor's Degree"/>
    <n v="1"/>
    <n v="3"/>
    <n v="94"/>
    <n v="3"/>
    <n v="2"/>
    <n v="3"/>
    <n v="5237"/>
    <n v="16577"/>
    <n v="6"/>
    <n v="13"/>
    <n v="3"/>
    <n v="2"/>
    <n v="80"/>
    <n v="2"/>
    <n v="17"/>
    <n v="2"/>
    <n v="7"/>
    <n v="7"/>
    <n v="7"/>
    <n v="7"/>
  </r>
  <r>
    <s v="No"/>
    <s v="Travel_Rarely"/>
    <s v="35 - 44"/>
    <s v="Current Employees"/>
    <s v="R&amp;D"/>
    <s v="Medical"/>
    <s v="STAFF-14"/>
    <x v="10"/>
    <x v="1"/>
    <s v="Laboratory Technician"/>
    <s v="Married"/>
    <s v="No"/>
    <s v="Y"/>
    <n v="5"/>
    <n v="-2"/>
    <n v="0"/>
    <n v="35"/>
    <n v="0"/>
    <m/>
    <n v="0"/>
    <n v="1"/>
    <n v="809"/>
    <n v="16"/>
    <s v="Bachelor's Degree"/>
    <n v="1"/>
    <n v="1"/>
    <n v="84"/>
    <n v="4"/>
    <n v="1"/>
    <n v="2"/>
    <n v="2426"/>
    <n v="16479"/>
    <n v="0"/>
    <n v="13"/>
    <n v="3"/>
    <n v="3"/>
    <n v="80"/>
    <n v="1"/>
    <n v="6"/>
    <n v="3"/>
    <n v="5"/>
    <n v="4"/>
    <n v="0"/>
    <n v="3"/>
  </r>
  <r>
    <s v="No"/>
    <s v="Travel_Rarely"/>
    <s v="25 - 34"/>
    <s v="Current Employees"/>
    <s v="R&amp;D"/>
    <s v="Life Sciences"/>
    <s v="STAFF-15"/>
    <x v="11"/>
    <x v="0"/>
    <s v="Laboratory Technician"/>
    <s v="Single"/>
    <s v="Yes"/>
    <s v="Y"/>
    <n v="3"/>
    <n v="-2"/>
    <n v="0"/>
    <n v="29"/>
    <n v="0"/>
    <m/>
    <n v="0"/>
    <n v="1"/>
    <n v="153"/>
    <n v="15"/>
    <s v="Associates Degree"/>
    <n v="1"/>
    <n v="4"/>
    <n v="49"/>
    <n v="2"/>
    <n v="2"/>
    <n v="2"/>
    <n v="4193"/>
    <n v="12682"/>
    <n v="0"/>
    <n v="12"/>
    <n v="3"/>
    <n v="4"/>
    <n v="80"/>
    <n v="0"/>
    <n v="10"/>
    <n v="3"/>
    <n v="9"/>
    <n v="5"/>
    <n v="0"/>
    <n v="8"/>
  </r>
  <r>
    <s v="No"/>
    <s v="Travel_Rarely"/>
    <s v="25 - 34"/>
    <s v="Current Employees"/>
    <s v="R&amp;D"/>
    <s v="Life Sciences"/>
    <s v="STAFF-16"/>
    <x v="12"/>
    <x v="1"/>
    <s v="Research Scientist"/>
    <s v="Divorced"/>
    <s v="No"/>
    <s v="Y"/>
    <n v="1"/>
    <n v="-2"/>
    <n v="0"/>
    <n v="31"/>
    <n v="0"/>
    <m/>
    <n v="0"/>
    <n v="1"/>
    <n v="670"/>
    <n v="26"/>
    <s v="High School"/>
    <n v="1"/>
    <n v="1"/>
    <n v="31"/>
    <n v="3"/>
    <n v="1"/>
    <n v="2"/>
    <n v="2911"/>
    <n v="15170"/>
    <n v="1"/>
    <n v="17"/>
    <n v="3"/>
    <n v="4"/>
    <n v="80"/>
    <n v="1"/>
    <n v="5"/>
    <n v="2"/>
    <n v="5"/>
    <n v="2"/>
    <n v="4"/>
    <n v="3"/>
  </r>
  <r>
    <s v="No"/>
    <s v="Travel_Rarely"/>
    <s v="25 - 34"/>
    <s v="Current Employees"/>
    <s v="R&amp;D"/>
    <s v="Medical"/>
    <s v="STAFF-18"/>
    <x v="13"/>
    <x v="1"/>
    <s v="Laboratory Technician"/>
    <s v="Divorced"/>
    <s v="No"/>
    <s v="Y"/>
    <n v="2"/>
    <n v="-2"/>
    <n v="0"/>
    <n v="34"/>
    <n v="0"/>
    <m/>
    <n v="0"/>
    <n v="1"/>
    <n v="1346"/>
    <n v="19"/>
    <s v="Associates Degree"/>
    <n v="1"/>
    <n v="2"/>
    <n v="93"/>
    <n v="3"/>
    <n v="1"/>
    <n v="4"/>
    <n v="2661"/>
    <n v="8758"/>
    <n v="0"/>
    <n v="11"/>
    <n v="3"/>
    <n v="3"/>
    <n v="80"/>
    <n v="1"/>
    <n v="3"/>
    <n v="3"/>
    <n v="2"/>
    <n v="2"/>
    <n v="1"/>
    <n v="2"/>
  </r>
  <r>
    <s v="Yes"/>
    <s v="Travel_Rarely"/>
    <s v="25 - 34"/>
    <s v="Ex-Employees"/>
    <s v="R&amp;D"/>
    <s v="Life Sciences"/>
    <s v="STAFF-19"/>
    <x v="14"/>
    <x v="1"/>
    <s v="Laboratory Technician"/>
    <s v="Single"/>
    <s v="Yes"/>
    <s v="Y"/>
    <n v="4"/>
    <n v="-2"/>
    <n v="0"/>
    <n v="28"/>
    <n v="1"/>
    <n v="1"/>
    <n v="1"/>
    <n v="0"/>
    <n v="103"/>
    <n v="24"/>
    <s v="Bachelor's Degree"/>
    <n v="1"/>
    <n v="3"/>
    <n v="50"/>
    <n v="2"/>
    <n v="1"/>
    <n v="2"/>
    <n v="2028"/>
    <n v="12947"/>
    <n v="5"/>
    <n v="14"/>
    <n v="3"/>
    <n v="2"/>
    <n v="80"/>
    <n v="0"/>
    <n v="6"/>
    <n v="3"/>
    <n v="4"/>
    <n v="2"/>
    <n v="0"/>
    <n v="3"/>
  </r>
  <r>
    <s v="No"/>
    <s v="Travel_Rarely"/>
    <s v="25 - 34"/>
    <s v="Current Employees"/>
    <s v="R&amp;D"/>
    <s v="Life Sciences"/>
    <s v="STAFF-20"/>
    <x v="15"/>
    <x v="0"/>
    <s v="Manufacturing Director"/>
    <s v="Divorced"/>
    <s v="No"/>
    <s v="Y"/>
    <n v="1"/>
    <n v="-2"/>
    <n v="0"/>
    <n v="29"/>
    <n v="0"/>
    <m/>
    <n v="0"/>
    <n v="1"/>
    <n v="1389"/>
    <n v="21"/>
    <s v="Master's Degree"/>
    <n v="1"/>
    <n v="2"/>
    <n v="51"/>
    <n v="4"/>
    <n v="3"/>
    <n v="2"/>
    <n v="9980"/>
    <n v="10195"/>
    <n v="1"/>
    <n v="11"/>
    <n v="3"/>
    <n v="3"/>
    <n v="80"/>
    <n v="1"/>
    <n v="10"/>
    <n v="3"/>
    <n v="10"/>
    <n v="9"/>
    <n v="8"/>
    <n v="8"/>
  </r>
  <r>
    <s v="No"/>
    <s v="Travel_Rarely"/>
    <s v="25 - 34"/>
    <s v="Current Employees"/>
    <s v="R&amp;D"/>
    <s v="Life Sciences"/>
    <s v="STAFF-21"/>
    <x v="16"/>
    <x v="1"/>
    <s v="Research Scientist"/>
    <s v="Divorced"/>
    <s v="Yes"/>
    <s v="Y"/>
    <n v="5"/>
    <n v="-2"/>
    <n v="0"/>
    <n v="32"/>
    <n v="0"/>
    <m/>
    <n v="0"/>
    <n v="1"/>
    <n v="334"/>
    <n v="5"/>
    <s v="Associates Degree"/>
    <n v="1"/>
    <n v="1"/>
    <n v="80"/>
    <n v="4"/>
    <n v="1"/>
    <n v="2"/>
    <n v="3298"/>
    <n v="15053"/>
    <n v="0"/>
    <n v="12"/>
    <n v="3"/>
    <n v="4"/>
    <n v="80"/>
    <n v="2"/>
    <n v="7"/>
    <n v="2"/>
    <n v="6"/>
    <n v="2"/>
    <n v="0"/>
    <n v="5"/>
  </r>
  <r>
    <s v="No"/>
    <s v="Non-Travel"/>
    <s v="Under 25"/>
    <s v="Current Employees"/>
    <s v="R&amp;D"/>
    <s v="Medical"/>
    <s v="STAFF-22"/>
    <x v="17"/>
    <x v="1"/>
    <s v="Laboratory Technician"/>
    <s v="Divorced"/>
    <s v="Yes"/>
    <s v="Y"/>
    <n v="2"/>
    <n v="-2"/>
    <n v="0"/>
    <n v="22"/>
    <n v="0"/>
    <m/>
    <n v="0"/>
    <n v="1"/>
    <n v="1123"/>
    <n v="16"/>
    <s v="Associates Degree"/>
    <n v="1"/>
    <n v="4"/>
    <n v="96"/>
    <n v="4"/>
    <n v="1"/>
    <n v="4"/>
    <n v="2935"/>
    <n v="7324"/>
    <n v="1"/>
    <n v="13"/>
    <n v="3"/>
    <n v="2"/>
    <n v="80"/>
    <n v="2"/>
    <n v="1"/>
    <n v="2"/>
    <n v="1"/>
    <n v="0"/>
    <n v="0"/>
    <n v="0"/>
  </r>
  <r>
    <s v="No"/>
    <s v="Travel_Rarely"/>
    <s v="45 - 54"/>
    <s v="Current Employees"/>
    <s v="Sales"/>
    <s v="Life Sciences"/>
    <s v="STAFF-23"/>
    <x v="18"/>
    <x v="0"/>
    <s v="Manager"/>
    <s v="Married"/>
    <s v="No"/>
    <s v="Y"/>
    <n v="3"/>
    <n v="-2"/>
    <n v="0"/>
    <n v="53"/>
    <n v="0"/>
    <m/>
    <n v="0"/>
    <n v="1"/>
    <n v="1219"/>
    <n v="2"/>
    <s v="Master's Degree"/>
    <n v="1"/>
    <n v="1"/>
    <n v="78"/>
    <n v="2"/>
    <n v="4"/>
    <n v="2"/>
    <n v="15427"/>
    <n v="22021"/>
    <n v="2"/>
    <n v="16"/>
    <n v="3"/>
    <n v="3"/>
    <n v="80"/>
    <n v="0"/>
    <n v="31"/>
    <n v="3"/>
    <n v="25"/>
    <n v="8"/>
    <n v="3"/>
    <n v="7"/>
  </r>
  <r>
    <s v="No"/>
    <s v="Travel_Rarely"/>
    <s v="35 - 44"/>
    <s v="Current Employees"/>
    <s v="R&amp;D"/>
    <s v="Life Sciences"/>
    <s v="STAFF-24"/>
    <x v="19"/>
    <x v="1"/>
    <s v="Research Scientist"/>
    <s v="Single"/>
    <s v="Yes"/>
    <s v="Y"/>
    <n v="3"/>
    <n v="-2"/>
    <n v="0"/>
    <n v="38"/>
    <n v="0"/>
    <m/>
    <n v="0"/>
    <n v="1"/>
    <n v="371"/>
    <n v="2"/>
    <s v="Bachelor's Degree"/>
    <n v="1"/>
    <n v="4"/>
    <n v="45"/>
    <n v="3"/>
    <n v="1"/>
    <n v="2"/>
    <n v="3944"/>
    <n v="4306"/>
    <n v="5"/>
    <n v="11"/>
    <n v="3"/>
    <n v="3"/>
    <n v="80"/>
    <n v="0"/>
    <n v="6"/>
    <n v="3"/>
    <n v="3"/>
    <n v="2"/>
    <n v="1"/>
    <n v="2"/>
  </r>
  <r>
    <s v="No"/>
    <s v="Non-Travel"/>
    <s v="Under 25"/>
    <s v="Current Employees"/>
    <s v="R&amp;D"/>
    <s v="Other"/>
    <s v="STAFF-26"/>
    <x v="20"/>
    <x v="0"/>
    <s v="Manufacturing Director"/>
    <s v="Divorced"/>
    <s v="No"/>
    <s v="Y"/>
    <n v="5"/>
    <n v="-2"/>
    <n v="0"/>
    <n v="24"/>
    <n v="0"/>
    <m/>
    <n v="0"/>
    <n v="1"/>
    <n v="673"/>
    <n v="11"/>
    <s v="Associates Degree"/>
    <n v="1"/>
    <n v="1"/>
    <n v="96"/>
    <n v="4"/>
    <n v="2"/>
    <n v="3"/>
    <n v="4011"/>
    <n v="8232"/>
    <n v="0"/>
    <n v="18"/>
    <n v="3"/>
    <n v="4"/>
    <n v="80"/>
    <n v="1"/>
    <n v="5"/>
    <n v="2"/>
    <n v="4"/>
    <n v="2"/>
    <n v="1"/>
    <n v="3"/>
  </r>
  <r>
    <s v="Yes"/>
    <s v="Travel_Rarely"/>
    <s v="35 - 44"/>
    <s v="Ex-Employees"/>
    <s v="Sales"/>
    <s v="Life Sciences"/>
    <s v="STAFF-27"/>
    <x v="21"/>
    <x v="1"/>
    <s v="Sales Representative"/>
    <s v="Single"/>
    <s v="No"/>
    <s v="Y"/>
    <n v="4"/>
    <n v="-2"/>
    <n v="0"/>
    <n v="36"/>
    <n v="1"/>
    <n v="1"/>
    <n v="1"/>
    <n v="0"/>
    <n v="1218"/>
    <n v="9"/>
    <s v="Master's Degree"/>
    <n v="1"/>
    <n v="3"/>
    <n v="82"/>
    <n v="2"/>
    <n v="1"/>
    <n v="2"/>
    <n v="3407"/>
    <n v="6986"/>
    <n v="7"/>
    <n v="23"/>
    <n v="4"/>
    <n v="2"/>
    <n v="80"/>
    <n v="0"/>
    <n v="10"/>
    <n v="3"/>
    <n v="5"/>
    <n v="3"/>
    <n v="0"/>
    <n v="3"/>
  </r>
  <r>
    <s v="No"/>
    <s v="Travel_Rarely"/>
    <s v="25 - 34"/>
    <s v="Current Employees"/>
    <s v="R&amp;D"/>
    <s v="Life Sciences"/>
    <s v="STAFF-28"/>
    <x v="22"/>
    <x v="0"/>
    <s v="Research Director"/>
    <s v="Single"/>
    <s v="No"/>
    <s v="Y"/>
    <n v="4"/>
    <n v="-2"/>
    <n v="0"/>
    <n v="34"/>
    <n v="0"/>
    <m/>
    <n v="0"/>
    <n v="1"/>
    <n v="419"/>
    <n v="7"/>
    <s v="Master's Degree"/>
    <n v="1"/>
    <n v="1"/>
    <n v="53"/>
    <n v="3"/>
    <n v="3"/>
    <n v="2"/>
    <n v="11994"/>
    <n v="21293"/>
    <n v="0"/>
    <n v="11"/>
    <n v="3"/>
    <n v="3"/>
    <n v="80"/>
    <n v="0"/>
    <n v="13"/>
    <n v="3"/>
    <n v="12"/>
    <n v="6"/>
    <n v="2"/>
    <n v="11"/>
  </r>
  <r>
    <s v="No"/>
    <s v="Travel_Rarely"/>
    <s v="Under 25"/>
    <s v="Current Employees"/>
    <s v="R&amp;D"/>
    <s v="Life Sciences"/>
    <s v="STAFF-30"/>
    <x v="23"/>
    <x v="1"/>
    <s v="Research Scientist"/>
    <s v="Single"/>
    <s v="No"/>
    <s v="Y"/>
    <n v="6"/>
    <n v="-2"/>
    <n v="0"/>
    <n v="21"/>
    <n v="0"/>
    <m/>
    <n v="0"/>
    <n v="1"/>
    <n v="391"/>
    <n v="15"/>
    <s v="Associates Degree"/>
    <n v="1"/>
    <n v="3"/>
    <n v="96"/>
    <n v="3"/>
    <n v="1"/>
    <n v="2"/>
    <n v="1232"/>
    <n v="19281"/>
    <n v="1"/>
    <n v="14"/>
    <n v="3"/>
    <n v="4"/>
    <n v="80"/>
    <n v="0"/>
    <n v="0"/>
    <n v="3"/>
    <n v="0"/>
    <n v="0"/>
    <n v="0"/>
    <n v="0"/>
  </r>
  <r>
    <s v="Yes"/>
    <s v="Travel_Rarely"/>
    <s v="25 - 34"/>
    <s v="Ex-Employees"/>
    <s v="R&amp;D"/>
    <s v="Medical"/>
    <s v="STAFF-31"/>
    <x v="24"/>
    <x v="1"/>
    <s v="Research Scientist"/>
    <s v="Single"/>
    <s v="No"/>
    <s v="Y"/>
    <n v="2"/>
    <n v="-2"/>
    <n v="0"/>
    <n v="34"/>
    <n v="1"/>
    <n v="1"/>
    <n v="1"/>
    <n v="0"/>
    <n v="699"/>
    <n v="6"/>
    <s v="High School"/>
    <n v="1"/>
    <n v="2"/>
    <n v="83"/>
    <n v="3"/>
    <n v="1"/>
    <n v="4"/>
    <n v="2960"/>
    <n v="17102"/>
    <n v="2"/>
    <n v="11"/>
    <n v="3"/>
    <n v="3"/>
    <n v="80"/>
    <n v="0"/>
    <n v="8"/>
    <n v="3"/>
    <n v="4"/>
    <n v="2"/>
    <n v="1"/>
    <n v="3"/>
  </r>
  <r>
    <s v="No"/>
    <s v="Travel_Rarely"/>
    <s v="45 - 54"/>
    <s v="Current Employees"/>
    <s v="R&amp;D"/>
    <s v="Other"/>
    <s v="STAFF-32"/>
    <x v="25"/>
    <x v="0"/>
    <s v="Manager"/>
    <s v="Divorced"/>
    <s v="No"/>
    <s v="Y"/>
    <n v="3"/>
    <n v="-2"/>
    <n v="0"/>
    <n v="53"/>
    <n v="0"/>
    <m/>
    <n v="0"/>
    <n v="1"/>
    <n v="1282"/>
    <n v="5"/>
    <s v="Bachelor's Degree"/>
    <n v="1"/>
    <n v="3"/>
    <n v="58"/>
    <n v="3"/>
    <n v="5"/>
    <n v="3"/>
    <n v="19094"/>
    <n v="10735"/>
    <n v="4"/>
    <n v="11"/>
    <n v="3"/>
    <n v="4"/>
    <n v="80"/>
    <n v="1"/>
    <n v="26"/>
    <n v="2"/>
    <n v="14"/>
    <n v="13"/>
    <n v="4"/>
    <n v="8"/>
  </r>
  <r>
    <s v="Yes"/>
    <s v="Travel_Frequently"/>
    <s v="25 - 34"/>
    <s v="Ex-Employees"/>
    <s v="R&amp;D"/>
    <s v="Life Sciences"/>
    <s v="STAFF-33"/>
    <x v="26"/>
    <x v="0"/>
    <s v="Research Scientist"/>
    <s v="Single"/>
    <s v="Yes"/>
    <s v="Y"/>
    <n v="5"/>
    <n v="-2"/>
    <n v="0"/>
    <n v="32"/>
    <n v="1"/>
    <n v="1"/>
    <n v="1"/>
    <n v="0"/>
    <n v="1125"/>
    <n v="16"/>
    <s v="High School"/>
    <n v="1"/>
    <n v="2"/>
    <n v="72"/>
    <n v="1"/>
    <n v="1"/>
    <n v="2"/>
    <n v="3919"/>
    <n v="4681"/>
    <n v="1"/>
    <n v="22"/>
    <n v="4"/>
    <n v="2"/>
    <n v="80"/>
    <n v="0"/>
    <n v="10"/>
    <n v="3"/>
    <n v="10"/>
    <n v="2"/>
    <n v="6"/>
    <n v="7"/>
  </r>
  <r>
    <s v="No"/>
    <s v="Travel_Rarely"/>
    <s v="35 - 44"/>
    <s v="Current Employees"/>
    <s v="Sales"/>
    <s v="Marketing"/>
    <s v="STAFF-35"/>
    <x v="27"/>
    <x v="1"/>
    <s v="Sales Executive"/>
    <s v="Married"/>
    <s v="No"/>
    <s v="Y"/>
    <n v="2"/>
    <n v="-2"/>
    <n v="0"/>
    <n v="42"/>
    <n v="0"/>
    <m/>
    <n v="0"/>
    <n v="1"/>
    <n v="691"/>
    <n v="8"/>
    <s v="Master's Degree"/>
    <n v="1"/>
    <n v="3"/>
    <n v="48"/>
    <n v="3"/>
    <n v="2"/>
    <n v="3"/>
    <n v="6825"/>
    <n v="21173"/>
    <n v="0"/>
    <n v="11"/>
    <n v="3"/>
    <n v="4"/>
    <n v="80"/>
    <n v="1"/>
    <n v="10"/>
    <n v="3"/>
    <n v="9"/>
    <n v="7"/>
    <n v="4"/>
    <n v="2"/>
  </r>
  <r>
    <s v="No"/>
    <s v="Travel_Rarely"/>
    <s v="35 - 44"/>
    <s v="Current Employees"/>
    <s v="R&amp;D"/>
    <s v="Medical"/>
    <s v="STAFF-36"/>
    <x v="28"/>
    <x v="0"/>
    <s v="Healthcare Representative"/>
    <s v="Married"/>
    <s v="No"/>
    <s v="Y"/>
    <n v="4"/>
    <n v="-2"/>
    <n v="0"/>
    <n v="44"/>
    <n v="0"/>
    <m/>
    <n v="0"/>
    <n v="1"/>
    <n v="477"/>
    <n v="7"/>
    <s v="Master's Degree"/>
    <n v="1"/>
    <n v="1"/>
    <n v="42"/>
    <n v="2"/>
    <n v="3"/>
    <n v="4"/>
    <n v="10248"/>
    <n v="2094"/>
    <n v="3"/>
    <n v="14"/>
    <n v="3"/>
    <n v="4"/>
    <n v="80"/>
    <n v="1"/>
    <n v="24"/>
    <n v="3"/>
    <n v="22"/>
    <n v="6"/>
    <n v="5"/>
    <n v="17"/>
  </r>
  <r>
    <s v="No"/>
    <s v="Travel_Rarely"/>
    <s v="45 - 54"/>
    <s v="Current Employees"/>
    <s v="Sales"/>
    <s v="Marketing"/>
    <s v="STAFF-38"/>
    <x v="29"/>
    <x v="0"/>
    <s v="Manager"/>
    <s v="Single"/>
    <s v="No"/>
    <s v="Y"/>
    <n v="2"/>
    <n v="-2"/>
    <n v="0"/>
    <n v="46"/>
    <n v="0"/>
    <m/>
    <n v="0"/>
    <n v="1"/>
    <n v="705"/>
    <n v="2"/>
    <s v="Master's Degree"/>
    <n v="1"/>
    <n v="2"/>
    <n v="83"/>
    <n v="3"/>
    <n v="5"/>
    <n v="4"/>
    <n v="18947"/>
    <n v="22822"/>
    <n v="3"/>
    <n v="12"/>
    <n v="3"/>
    <n v="4"/>
    <n v="80"/>
    <n v="0"/>
    <n v="22"/>
    <n v="2"/>
    <n v="2"/>
    <n v="2"/>
    <n v="2"/>
    <n v="1"/>
  </r>
  <r>
    <s v="No"/>
    <s v="Travel_Rarely"/>
    <s v="25 - 34"/>
    <s v="Current Employees"/>
    <s v="R&amp;D"/>
    <s v="Medical"/>
    <s v="STAFF-39"/>
    <x v="30"/>
    <x v="1"/>
    <s v="Laboratory Technician"/>
    <s v="Single"/>
    <s v="No"/>
    <s v="Y"/>
    <n v="3"/>
    <n v="-2"/>
    <n v="0"/>
    <n v="33"/>
    <n v="0"/>
    <m/>
    <n v="0"/>
    <n v="1"/>
    <n v="924"/>
    <n v="2"/>
    <s v="Bachelor's Degree"/>
    <n v="1"/>
    <n v="3"/>
    <n v="78"/>
    <n v="3"/>
    <n v="1"/>
    <n v="4"/>
    <n v="2496"/>
    <n v="6670"/>
    <n v="4"/>
    <n v="11"/>
    <n v="3"/>
    <n v="4"/>
    <n v="80"/>
    <n v="0"/>
    <n v="7"/>
    <n v="3"/>
    <n v="1"/>
    <n v="1"/>
    <n v="0"/>
    <n v="0"/>
  </r>
  <r>
    <s v="No"/>
    <s v="Travel_Rarely"/>
    <s v="35 - 44"/>
    <s v="Current Employees"/>
    <s v="R&amp;D"/>
    <s v="Other"/>
    <s v="STAFF-40"/>
    <x v="31"/>
    <x v="1"/>
    <s v="Healthcare Representative"/>
    <s v="Married"/>
    <s v="Yes"/>
    <s v="Y"/>
    <n v="5"/>
    <n v="-2"/>
    <n v="0"/>
    <n v="44"/>
    <n v="0"/>
    <m/>
    <n v="0"/>
    <n v="1"/>
    <n v="1459"/>
    <n v="10"/>
    <s v="Master's Degree"/>
    <n v="1"/>
    <n v="4"/>
    <n v="41"/>
    <n v="3"/>
    <n v="2"/>
    <n v="4"/>
    <n v="6465"/>
    <n v="19121"/>
    <n v="2"/>
    <n v="13"/>
    <n v="3"/>
    <n v="4"/>
    <n v="80"/>
    <n v="0"/>
    <n v="9"/>
    <n v="4"/>
    <n v="4"/>
    <n v="2"/>
    <n v="1"/>
    <n v="3"/>
  </r>
  <r>
    <s v="No"/>
    <s v="Travel_Rarely"/>
    <s v="25 - 34"/>
    <s v="Current Employees"/>
    <s v="R&amp;D"/>
    <s v="Medical"/>
    <s v="STAFF-41"/>
    <x v="32"/>
    <x v="1"/>
    <s v="Laboratory Technician"/>
    <s v="Single"/>
    <s v="No"/>
    <s v="Y"/>
    <n v="5"/>
    <n v="-2"/>
    <n v="0"/>
    <n v="30"/>
    <n v="0"/>
    <m/>
    <n v="0"/>
    <n v="1"/>
    <n v="125"/>
    <n v="9"/>
    <s v="Associates Degree"/>
    <n v="1"/>
    <n v="4"/>
    <n v="83"/>
    <n v="2"/>
    <n v="1"/>
    <n v="3"/>
    <n v="2206"/>
    <n v="16117"/>
    <n v="1"/>
    <n v="13"/>
    <n v="3"/>
    <n v="1"/>
    <n v="80"/>
    <n v="0"/>
    <n v="10"/>
    <n v="3"/>
    <n v="10"/>
    <n v="0"/>
    <n v="1"/>
    <n v="8"/>
  </r>
  <r>
    <s v="Yes"/>
    <s v="Travel_Rarely"/>
    <s v="35 - 44"/>
    <s v="Ex-Employees"/>
    <s v="Sales"/>
    <s v="Technical Degree"/>
    <s v="STAFF-42"/>
    <x v="33"/>
    <x v="1"/>
    <s v="Sales Representative"/>
    <s v="Married"/>
    <s v="No"/>
    <s v="Y"/>
    <n v="6"/>
    <n v="-2"/>
    <n v="0"/>
    <n v="39"/>
    <n v="1"/>
    <n v="1"/>
    <n v="1"/>
    <n v="0"/>
    <n v="895"/>
    <n v="5"/>
    <s v="Bachelor's Degree"/>
    <n v="1"/>
    <n v="4"/>
    <n v="56"/>
    <n v="3"/>
    <n v="2"/>
    <n v="4"/>
    <n v="2086"/>
    <n v="3335"/>
    <n v="3"/>
    <n v="14"/>
    <n v="3"/>
    <n v="3"/>
    <n v="80"/>
    <n v="1"/>
    <n v="19"/>
    <n v="4"/>
    <n v="1"/>
    <n v="0"/>
    <n v="0"/>
    <n v="0"/>
  </r>
  <r>
    <s v="Yes"/>
    <s v="Travel_Rarely"/>
    <s v="Under 25"/>
    <s v="Ex-Employees"/>
    <s v="R&amp;D"/>
    <s v="Medical"/>
    <s v="STAFF-45"/>
    <x v="34"/>
    <x v="1"/>
    <s v="Research Scientist"/>
    <s v="Married"/>
    <s v="Yes"/>
    <s v="Y"/>
    <n v="2"/>
    <n v="-2"/>
    <n v="0"/>
    <n v="24"/>
    <n v="1"/>
    <n v="1"/>
    <n v="1"/>
    <n v="0"/>
    <n v="813"/>
    <n v="1"/>
    <s v="Bachelor's Degree"/>
    <n v="1"/>
    <n v="2"/>
    <n v="61"/>
    <n v="3"/>
    <n v="1"/>
    <n v="4"/>
    <n v="2293"/>
    <n v="3020"/>
    <n v="2"/>
    <n v="16"/>
    <n v="3"/>
    <n v="1"/>
    <n v="80"/>
    <n v="1"/>
    <n v="6"/>
    <n v="2"/>
    <n v="2"/>
    <n v="0"/>
    <n v="2"/>
    <n v="0"/>
  </r>
  <r>
    <s v="No"/>
    <s v="Travel_Rarely"/>
    <s v="35 - 44"/>
    <s v="Current Employees"/>
    <s v="R&amp;D"/>
    <s v="Medical"/>
    <s v="STAFF-46"/>
    <x v="35"/>
    <x v="0"/>
    <s v="Research Scientist"/>
    <s v="Divorced"/>
    <s v="No"/>
    <s v="Y"/>
    <n v="3"/>
    <n v="-2"/>
    <n v="0"/>
    <n v="43"/>
    <n v="0"/>
    <m/>
    <n v="0"/>
    <n v="1"/>
    <n v="1273"/>
    <n v="2"/>
    <s v="Associates Degree"/>
    <n v="1"/>
    <n v="4"/>
    <n v="72"/>
    <n v="4"/>
    <n v="1"/>
    <n v="3"/>
    <n v="2645"/>
    <n v="21923"/>
    <n v="1"/>
    <n v="12"/>
    <n v="3"/>
    <n v="4"/>
    <n v="80"/>
    <n v="2"/>
    <n v="6"/>
    <n v="2"/>
    <n v="5"/>
    <n v="3"/>
    <n v="1"/>
    <n v="4"/>
  </r>
  <r>
    <s v="Yes"/>
    <s v="Travel_Rarely"/>
    <s v="45 - 54"/>
    <s v="Ex-Employees"/>
    <s v="Sales"/>
    <s v="Marketing"/>
    <s v="STAFF-47"/>
    <x v="36"/>
    <x v="1"/>
    <s v="Sales Representative"/>
    <s v="Married"/>
    <s v="Yes"/>
    <s v="Y"/>
    <n v="2"/>
    <n v="-2"/>
    <n v="0"/>
    <n v="50"/>
    <n v="1"/>
    <n v="1"/>
    <n v="1"/>
    <n v="0"/>
    <n v="869"/>
    <n v="3"/>
    <s v="Associates Degree"/>
    <n v="1"/>
    <n v="1"/>
    <n v="86"/>
    <n v="2"/>
    <n v="1"/>
    <n v="3"/>
    <n v="2683"/>
    <n v="3810"/>
    <n v="1"/>
    <n v="14"/>
    <n v="3"/>
    <n v="3"/>
    <n v="80"/>
    <n v="0"/>
    <n v="3"/>
    <n v="3"/>
    <n v="3"/>
    <n v="2"/>
    <n v="0"/>
    <n v="2"/>
  </r>
  <r>
    <s v="No"/>
    <s v="Travel_Rarely"/>
    <s v="35 - 44"/>
    <s v="Current Employees"/>
    <s v="Sales"/>
    <s v="Marketing"/>
    <s v="STAFF-49"/>
    <x v="37"/>
    <x v="0"/>
    <s v="Sales Representative"/>
    <s v="Married"/>
    <s v="No"/>
    <s v="Y"/>
    <n v="3"/>
    <n v="-2"/>
    <n v="0"/>
    <n v="35"/>
    <n v="0"/>
    <m/>
    <n v="0"/>
    <n v="1"/>
    <n v="890"/>
    <n v="2"/>
    <s v="Bachelor's Degree"/>
    <n v="1"/>
    <n v="4"/>
    <n v="97"/>
    <n v="3"/>
    <n v="1"/>
    <n v="4"/>
    <n v="2014"/>
    <n v="9687"/>
    <n v="1"/>
    <n v="13"/>
    <n v="3"/>
    <n v="1"/>
    <n v="80"/>
    <n v="0"/>
    <n v="2"/>
    <n v="3"/>
    <n v="2"/>
    <n v="2"/>
    <n v="2"/>
    <n v="2"/>
  </r>
  <r>
    <s v="No"/>
    <s v="Travel_Rarely"/>
    <s v="35 - 44"/>
    <s v="Current Employees"/>
    <s v="R&amp;D"/>
    <s v="Life Sciences"/>
    <s v="STAFF-51"/>
    <x v="38"/>
    <x v="0"/>
    <s v="Research Scientist"/>
    <s v="Married"/>
    <s v="Yes"/>
    <s v="Y"/>
    <n v="3"/>
    <n v="-2"/>
    <n v="0"/>
    <n v="36"/>
    <n v="0"/>
    <m/>
    <n v="0"/>
    <n v="1"/>
    <n v="852"/>
    <n v="5"/>
    <s v="Master's Degree"/>
    <n v="1"/>
    <n v="2"/>
    <n v="82"/>
    <n v="2"/>
    <n v="1"/>
    <n v="2"/>
    <n v="3419"/>
    <n v="13072"/>
    <n v="9"/>
    <n v="14"/>
    <n v="3"/>
    <n v="4"/>
    <n v="80"/>
    <n v="1"/>
    <n v="6"/>
    <n v="4"/>
    <n v="1"/>
    <n v="1"/>
    <n v="0"/>
    <n v="0"/>
  </r>
  <r>
    <s v="No"/>
    <s v="Travel_Frequently"/>
    <s v="25 - 34"/>
    <s v="Current Employees"/>
    <s v="Sales"/>
    <s v="Life Sciences"/>
    <s v="STAFF-52"/>
    <x v="39"/>
    <x v="0"/>
    <s v="Sales Executive"/>
    <s v="Married"/>
    <s v="No"/>
    <s v="Y"/>
    <n v="3"/>
    <n v="-2"/>
    <n v="0"/>
    <n v="33"/>
    <n v="0"/>
    <m/>
    <n v="0"/>
    <n v="1"/>
    <n v="1141"/>
    <n v="1"/>
    <s v="Bachelor's Degree"/>
    <n v="1"/>
    <n v="3"/>
    <n v="42"/>
    <n v="4"/>
    <n v="2"/>
    <n v="2"/>
    <n v="5376"/>
    <n v="3193"/>
    <n v="2"/>
    <n v="19"/>
    <n v="3"/>
    <n v="1"/>
    <n v="80"/>
    <n v="2"/>
    <n v="10"/>
    <n v="3"/>
    <n v="5"/>
    <n v="3"/>
    <n v="1"/>
    <n v="3"/>
  </r>
  <r>
    <s v="No"/>
    <s v="Travel_Rarely"/>
    <s v="35 - 44"/>
    <s v="Current Employees"/>
    <s v="R&amp;D"/>
    <s v="Other"/>
    <s v="STAFF-53"/>
    <x v="40"/>
    <x v="1"/>
    <s v="Laboratory Technician"/>
    <s v="Divorced"/>
    <s v="No"/>
    <s v="Y"/>
    <n v="3"/>
    <n v="-2"/>
    <n v="0"/>
    <n v="35"/>
    <n v="0"/>
    <m/>
    <n v="0"/>
    <n v="1"/>
    <n v="464"/>
    <n v="4"/>
    <s v="Associates Degree"/>
    <n v="1"/>
    <n v="3"/>
    <n v="75"/>
    <n v="3"/>
    <n v="1"/>
    <n v="4"/>
    <n v="1951"/>
    <n v="10910"/>
    <n v="1"/>
    <n v="12"/>
    <n v="3"/>
    <n v="3"/>
    <n v="80"/>
    <n v="1"/>
    <n v="1"/>
    <n v="3"/>
    <n v="1"/>
    <n v="0"/>
    <n v="0"/>
    <n v="0"/>
  </r>
  <r>
    <s v="No"/>
    <s v="Travel_Rarely"/>
    <s v="25 - 34"/>
    <s v="Current Employees"/>
    <s v="R&amp;D"/>
    <s v="Life Sciences"/>
    <s v="STAFF-54"/>
    <x v="41"/>
    <x v="0"/>
    <s v="Laboratory Technician"/>
    <s v="Divorced"/>
    <s v="No"/>
    <s v="Y"/>
    <n v="6"/>
    <n v="-2"/>
    <n v="0"/>
    <n v="27"/>
    <n v="0"/>
    <m/>
    <n v="0"/>
    <n v="1"/>
    <n v="1240"/>
    <n v="2"/>
    <s v="Master's Degree"/>
    <n v="1"/>
    <n v="4"/>
    <n v="33"/>
    <n v="3"/>
    <n v="1"/>
    <n v="2"/>
    <n v="2341"/>
    <n v="19715"/>
    <n v="1"/>
    <n v="13"/>
    <n v="3"/>
    <n v="4"/>
    <n v="80"/>
    <n v="1"/>
    <n v="1"/>
    <n v="3"/>
    <n v="1"/>
    <n v="0"/>
    <n v="0"/>
    <n v="0"/>
  </r>
  <r>
    <s v="Yes"/>
    <s v="Travel_Rarely"/>
    <s v="25 - 34"/>
    <s v="Ex-Employees"/>
    <s v="R&amp;D"/>
    <s v="Life Sciences"/>
    <s v="STAFF-55"/>
    <x v="42"/>
    <x v="1"/>
    <s v="Laboratory Technician"/>
    <s v="Single"/>
    <s v="No"/>
    <s v="Y"/>
    <n v="2"/>
    <n v="-2"/>
    <n v="0"/>
    <n v="26"/>
    <n v="1"/>
    <n v="1"/>
    <n v="1"/>
    <n v="0"/>
    <n v="1357"/>
    <n v="25"/>
    <s v="Bachelor's Degree"/>
    <n v="1"/>
    <n v="1"/>
    <n v="48"/>
    <n v="1"/>
    <n v="1"/>
    <n v="2"/>
    <n v="2293"/>
    <n v="10558"/>
    <n v="1"/>
    <n v="12"/>
    <n v="3"/>
    <n v="3"/>
    <n v="80"/>
    <n v="0"/>
    <n v="1"/>
    <n v="2"/>
    <n v="1"/>
    <n v="0"/>
    <n v="0"/>
    <n v="1"/>
  </r>
  <r>
    <s v="No"/>
    <s v="Travel_Frequently"/>
    <s v="25 - 34"/>
    <s v="Current Employees"/>
    <s v="Sales"/>
    <s v="Life Sciences"/>
    <s v="STAFF-56"/>
    <x v="43"/>
    <x v="1"/>
    <s v="Sales Executive"/>
    <s v="Single"/>
    <s v="No"/>
    <s v="Y"/>
    <n v="0"/>
    <n v="-2"/>
    <n v="0"/>
    <n v="27"/>
    <n v="0"/>
    <m/>
    <n v="0"/>
    <n v="1"/>
    <n v="994"/>
    <n v="8"/>
    <s v="Bachelor's Degree"/>
    <n v="1"/>
    <n v="4"/>
    <n v="37"/>
    <n v="3"/>
    <n v="3"/>
    <n v="2"/>
    <n v="8726"/>
    <n v="2975"/>
    <n v="1"/>
    <n v="15"/>
    <n v="3"/>
    <n v="4"/>
    <n v="80"/>
    <n v="0"/>
    <n v="9"/>
    <n v="3"/>
    <n v="9"/>
    <n v="8"/>
    <n v="1"/>
    <n v="7"/>
  </r>
  <r>
    <s v="No"/>
    <s v="Travel_Frequently"/>
    <s v="25 - 34"/>
    <s v="Current Employees"/>
    <s v="R&amp;D"/>
    <s v="Medical"/>
    <s v="STAFF-57"/>
    <x v="44"/>
    <x v="0"/>
    <s v="Laboratory Technician"/>
    <s v="Single"/>
    <s v="No"/>
    <s v="Y"/>
    <n v="2"/>
    <n v="-2"/>
    <n v="0"/>
    <n v="30"/>
    <n v="0"/>
    <m/>
    <n v="0"/>
    <n v="1"/>
    <n v="721"/>
    <n v="1"/>
    <s v="Associates Degree"/>
    <n v="1"/>
    <n v="3"/>
    <n v="58"/>
    <n v="3"/>
    <n v="2"/>
    <n v="4"/>
    <n v="4011"/>
    <n v="10781"/>
    <n v="1"/>
    <n v="23"/>
    <n v="4"/>
    <n v="4"/>
    <n v="80"/>
    <n v="0"/>
    <n v="12"/>
    <n v="3"/>
    <n v="12"/>
    <n v="8"/>
    <n v="3"/>
    <n v="7"/>
  </r>
  <r>
    <s v="Yes"/>
    <s v="Travel_Rarely"/>
    <s v="35 - 44"/>
    <s v="Ex-Employees"/>
    <s v="R&amp;D"/>
    <s v="Technical Degree"/>
    <s v="STAFF-58"/>
    <x v="45"/>
    <x v="0"/>
    <s v="Research Director"/>
    <s v="Married"/>
    <s v="No"/>
    <s v="Y"/>
    <n v="0"/>
    <n v="-2"/>
    <n v="0"/>
    <n v="41"/>
    <n v="1"/>
    <n v="1"/>
    <n v="1"/>
    <n v="0"/>
    <n v="1360"/>
    <n v="12"/>
    <s v="Bachelor's Degree"/>
    <n v="1"/>
    <n v="2"/>
    <n v="49"/>
    <n v="3"/>
    <n v="5"/>
    <n v="3"/>
    <n v="19545"/>
    <n v="16280"/>
    <n v="1"/>
    <n v="12"/>
    <n v="3"/>
    <n v="4"/>
    <n v="80"/>
    <n v="0"/>
    <n v="23"/>
    <n v="3"/>
    <n v="22"/>
    <n v="15"/>
    <n v="15"/>
    <n v="8"/>
  </r>
  <r>
    <s v="No"/>
    <s v="Non-Travel"/>
    <s v="25 - 34"/>
    <s v="Current Employees"/>
    <s v="Sales"/>
    <s v="Marketing"/>
    <s v="STAFF-60"/>
    <x v="46"/>
    <x v="1"/>
    <s v="Sales Executive"/>
    <s v="Single"/>
    <s v="No"/>
    <s v="Y"/>
    <n v="2"/>
    <n v="-2"/>
    <n v="0"/>
    <n v="34"/>
    <n v="0"/>
    <m/>
    <n v="0"/>
    <n v="1"/>
    <n v="1065"/>
    <n v="23"/>
    <s v="Master's Degree"/>
    <n v="1"/>
    <n v="2"/>
    <n v="72"/>
    <n v="3"/>
    <n v="2"/>
    <n v="3"/>
    <n v="4568"/>
    <n v="10034"/>
    <n v="0"/>
    <n v="20"/>
    <n v="4"/>
    <n v="3"/>
    <n v="80"/>
    <n v="0"/>
    <n v="10"/>
    <n v="3"/>
    <n v="9"/>
    <n v="5"/>
    <n v="8"/>
    <n v="7"/>
  </r>
  <r>
    <s v="No"/>
    <s v="Travel_Rarely"/>
    <s v="35 - 44"/>
    <s v="Current Employees"/>
    <s v="R&amp;D"/>
    <s v="Life Sciences"/>
    <s v="STAFF-61"/>
    <x v="47"/>
    <x v="1"/>
    <s v="Research Scientist"/>
    <s v="Married"/>
    <s v="No"/>
    <s v="Y"/>
    <n v="1"/>
    <n v="-2"/>
    <n v="0"/>
    <n v="37"/>
    <n v="0"/>
    <m/>
    <n v="0"/>
    <n v="1"/>
    <n v="408"/>
    <n v="19"/>
    <s v="Associates Degree"/>
    <n v="1"/>
    <n v="2"/>
    <n v="73"/>
    <n v="3"/>
    <n v="1"/>
    <n v="2"/>
    <n v="3022"/>
    <n v="10227"/>
    <n v="4"/>
    <n v="21"/>
    <n v="4"/>
    <n v="1"/>
    <n v="80"/>
    <n v="0"/>
    <n v="8"/>
    <n v="3"/>
    <n v="1"/>
    <n v="0"/>
    <n v="0"/>
    <n v="0"/>
  </r>
  <r>
    <s v="No"/>
    <s v="Travel_Frequently"/>
    <s v="45 - 54"/>
    <s v="Current Employees"/>
    <s v="Sales"/>
    <s v="Marketing"/>
    <s v="STAFF-62"/>
    <x v="48"/>
    <x v="1"/>
    <s v="Sales Executive"/>
    <s v="Single"/>
    <s v="Yes"/>
    <s v="Y"/>
    <n v="4"/>
    <n v="-2"/>
    <n v="0"/>
    <n v="46"/>
    <n v="0"/>
    <m/>
    <n v="0"/>
    <n v="1"/>
    <n v="1211"/>
    <n v="5"/>
    <s v="Master's Degree"/>
    <n v="1"/>
    <n v="1"/>
    <n v="98"/>
    <n v="3"/>
    <n v="2"/>
    <n v="4"/>
    <n v="5772"/>
    <n v="20445"/>
    <n v="4"/>
    <n v="21"/>
    <n v="4"/>
    <n v="3"/>
    <n v="80"/>
    <n v="0"/>
    <n v="14"/>
    <n v="3"/>
    <n v="9"/>
    <n v="6"/>
    <n v="0"/>
    <n v="8"/>
  </r>
  <r>
    <s v="No"/>
    <s v="Travel_Rarely"/>
    <s v="35 - 44"/>
    <s v="Current Employees"/>
    <s v="R&amp;D"/>
    <s v="Life Sciences"/>
    <s v="STAFF-63"/>
    <x v="49"/>
    <x v="1"/>
    <s v="Laboratory Technician"/>
    <s v="Married"/>
    <s v="No"/>
    <s v="Y"/>
    <n v="2"/>
    <n v="-2"/>
    <n v="0"/>
    <n v="35"/>
    <n v="0"/>
    <m/>
    <n v="0"/>
    <n v="1"/>
    <n v="1229"/>
    <n v="8"/>
    <s v="High School"/>
    <n v="1"/>
    <n v="4"/>
    <n v="36"/>
    <n v="4"/>
    <n v="1"/>
    <n v="2"/>
    <n v="2269"/>
    <n v="4892"/>
    <n v="1"/>
    <n v="19"/>
    <n v="3"/>
    <n v="4"/>
    <n v="80"/>
    <n v="0"/>
    <n v="1"/>
    <n v="3"/>
    <n v="1"/>
    <n v="0"/>
    <n v="0"/>
    <n v="1"/>
  </r>
  <r>
    <s v="Yes"/>
    <s v="Travel_Rarely"/>
    <s v="45 - 54"/>
    <s v="Ex-Employees"/>
    <s v="R&amp;D"/>
    <s v="Life Sciences"/>
    <s v="STAFF-64"/>
    <x v="50"/>
    <x v="1"/>
    <s v="Laboratory Technician"/>
    <s v="Single"/>
    <s v="Yes"/>
    <s v="Y"/>
    <n v="2"/>
    <n v="-2"/>
    <n v="0"/>
    <n v="48"/>
    <n v="1"/>
    <n v="1"/>
    <n v="1"/>
    <n v="0"/>
    <n v="626"/>
    <n v="1"/>
    <s v="Associates Degree"/>
    <n v="1"/>
    <n v="1"/>
    <n v="98"/>
    <n v="2"/>
    <n v="3"/>
    <n v="2"/>
    <n v="5381"/>
    <n v="19294"/>
    <n v="9"/>
    <n v="13"/>
    <n v="3"/>
    <n v="4"/>
    <n v="80"/>
    <n v="0"/>
    <n v="23"/>
    <n v="3"/>
    <n v="1"/>
    <n v="0"/>
    <n v="0"/>
    <n v="0"/>
  </r>
  <r>
    <s v="Yes"/>
    <s v="Travel_Rarely"/>
    <s v="25 - 34"/>
    <s v="Ex-Employees"/>
    <s v="R&amp;D"/>
    <s v="Technical Degree"/>
    <s v="STAFF-65"/>
    <x v="51"/>
    <x v="1"/>
    <s v="Laboratory Technician"/>
    <s v="Single"/>
    <s v="Yes"/>
    <s v="Y"/>
    <n v="3"/>
    <n v="-2"/>
    <n v="0"/>
    <n v="28"/>
    <n v="1"/>
    <n v="1"/>
    <n v="1"/>
    <n v="0"/>
    <n v="1434"/>
    <n v="5"/>
    <s v="Master's Degree"/>
    <n v="1"/>
    <n v="3"/>
    <n v="50"/>
    <n v="3"/>
    <n v="1"/>
    <n v="3"/>
    <n v="3441"/>
    <n v="11179"/>
    <n v="1"/>
    <n v="13"/>
    <n v="3"/>
    <n v="3"/>
    <n v="80"/>
    <n v="0"/>
    <n v="2"/>
    <n v="2"/>
    <n v="2"/>
    <n v="2"/>
    <n v="2"/>
    <n v="2"/>
  </r>
  <r>
    <s v="No"/>
    <s v="Travel_Rarely"/>
    <s v="35 - 44"/>
    <s v="Current Employees"/>
    <s v="Sales"/>
    <s v="Marketing"/>
    <s v="STAFF-68"/>
    <x v="52"/>
    <x v="0"/>
    <s v="Sales Executive"/>
    <s v="Divorced"/>
    <s v="Yes"/>
    <s v="Y"/>
    <n v="2"/>
    <n v="-2"/>
    <n v="0"/>
    <n v="44"/>
    <n v="0"/>
    <m/>
    <n v="0"/>
    <n v="1"/>
    <n v="1488"/>
    <n v="1"/>
    <s v="Doctoral Degree"/>
    <n v="1"/>
    <n v="2"/>
    <n v="75"/>
    <n v="3"/>
    <n v="2"/>
    <n v="4"/>
    <n v="5454"/>
    <n v="4009"/>
    <n v="5"/>
    <n v="21"/>
    <n v="4"/>
    <n v="3"/>
    <n v="80"/>
    <n v="1"/>
    <n v="9"/>
    <n v="2"/>
    <n v="4"/>
    <n v="3"/>
    <n v="1"/>
    <n v="3"/>
  </r>
  <r>
    <s v="No"/>
    <s v="Non-Travel"/>
    <s v="35 - 44"/>
    <s v="Current Employees"/>
    <s v="R&amp;D"/>
    <s v="Medical"/>
    <s v="STAFF-70"/>
    <x v="53"/>
    <x v="1"/>
    <s v="Healthcare Representative"/>
    <s v="Married"/>
    <s v="Yes"/>
    <s v="Y"/>
    <n v="3"/>
    <n v="-2"/>
    <n v="0"/>
    <n v="35"/>
    <n v="0"/>
    <m/>
    <n v="0"/>
    <n v="1"/>
    <n v="1097"/>
    <n v="11"/>
    <s v="Associates Degree"/>
    <n v="1"/>
    <n v="3"/>
    <n v="79"/>
    <n v="2"/>
    <n v="3"/>
    <n v="4"/>
    <n v="9884"/>
    <n v="8302"/>
    <n v="2"/>
    <n v="13"/>
    <n v="3"/>
    <n v="3"/>
    <n v="80"/>
    <n v="1"/>
    <n v="10"/>
    <n v="3"/>
    <n v="4"/>
    <n v="0"/>
    <n v="2"/>
    <n v="3"/>
  </r>
  <r>
    <s v="No"/>
    <s v="Travel_Rarely"/>
    <s v="25 - 34"/>
    <s v="Current Employees"/>
    <s v="Sales"/>
    <s v="Marketing"/>
    <s v="STAFF-72"/>
    <x v="54"/>
    <x v="0"/>
    <s v="Sales Executive"/>
    <s v="Married"/>
    <s v="Yes"/>
    <s v="Y"/>
    <n v="2"/>
    <n v="-2"/>
    <n v="0"/>
    <n v="26"/>
    <n v="0"/>
    <m/>
    <n v="0"/>
    <n v="1"/>
    <n v="1443"/>
    <n v="23"/>
    <s v="Bachelor's Degree"/>
    <n v="1"/>
    <n v="3"/>
    <n v="47"/>
    <n v="2"/>
    <n v="2"/>
    <n v="4"/>
    <n v="4157"/>
    <n v="21436"/>
    <n v="7"/>
    <n v="19"/>
    <n v="3"/>
    <n v="3"/>
    <n v="80"/>
    <n v="1"/>
    <n v="5"/>
    <n v="2"/>
    <n v="2"/>
    <n v="2"/>
    <n v="0"/>
    <n v="0"/>
  </r>
  <r>
    <s v="No"/>
    <s v="Travel_Frequently"/>
    <s v="25 - 34"/>
    <s v="Current Employees"/>
    <s v="R&amp;D"/>
    <s v="Life Sciences"/>
    <s v="STAFF-73"/>
    <x v="55"/>
    <x v="0"/>
    <s v="Research Director"/>
    <s v="Single"/>
    <s v="Yes"/>
    <s v="Y"/>
    <n v="1"/>
    <n v="-2"/>
    <n v="0"/>
    <n v="33"/>
    <n v="0"/>
    <m/>
    <n v="0"/>
    <n v="1"/>
    <n v="515"/>
    <n v="1"/>
    <s v="Associates Degree"/>
    <n v="1"/>
    <n v="1"/>
    <n v="98"/>
    <n v="3"/>
    <n v="3"/>
    <n v="2"/>
    <n v="13458"/>
    <n v="15146"/>
    <n v="1"/>
    <n v="12"/>
    <n v="3"/>
    <n v="3"/>
    <n v="80"/>
    <n v="0"/>
    <n v="15"/>
    <n v="3"/>
    <n v="15"/>
    <n v="14"/>
    <n v="8"/>
    <n v="12"/>
  </r>
  <r>
    <s v="No"/>
    <s v="Travel_Frequently"/>
    <s v="35 - 44"/>
    <s v="Current Employees"/>
    <s v="Sales"/>
    <s v="Life Sciences"/>
    <s v="STAFF-74"/>
    <x v="56"/>
    <x v="1"/>
    <s v="Sales Executive"/>
    <s v="Married"/>
    <s v="No"/>
    <s v="Y"/>
    <n v="3"/>
    <n v="-2"/>
    <n v="0"/>
    <n v="35"/>
    <n v="0"/>
    <m/>
    <n v="0"/>
    <n v="1"/>
    <n v="853"/>
    <n v="18"/>
    <s v="Doctoral Degree"/>
    <n v="1"/>
    <n v="2"/>
    <n v="71"/>
    <n v="3"/>
    <n v="3"/>
    <n v="2"/>
    <n v="9069"/>
    <n v="11031"/>
    <n v="1"/>
    <n v="22"/>
    <n v="4"/>
    <n v="4"/>
    <n v="80"/>
    <n v="1"/>
    <n v="9"/>
    <n v="2"/>
    <n v="9"/>
    <n v="8"/>
    <n v="1"/>
    <n v="8"/>
  </r>
  <r>
    <s v="No"/>
    <s v="Travel_Rarely"/>
    <s v="35 - 44"/>
    <s v="Current Employees"/>
    <s v="R&amp;D"/>
    <s v="Medical"/>
    <s v="STAFF-75"/>
    <x v="57"/>
    <x v="0"/>
    <s v="Laboratory Technician"/>
    <s v="Married"/>
    <s v="Yes"/>
    <s v="Y"/>
    <n v="3"/>
    <n v="-2"/>
    <n v="0"/>
    <n v="35"/>
    <n v="0"/>
    <m/>
    <n v="0"/>
    <n v="1"/>
    <n v="1142"/>
    <n v="23"/>
    <s v="Master's Degree"/>
    <n v="1"/>
    <n v="3"/>
    <n v="30"/>
    <n v="3"/>
    <n v="1"/>
    <n v="4"/>
    <n v="4014"/>
    <n v="16002"/>
    <n v="3"/>
    <n v="15"/>
    <n v="3"/>
    <n v="3"/>
    <n v="80"/>
    <n v="1"/>
    <n v="4"/>
    <n v="3"/>
    <n v="2"/>
    <n v="2"/>
    <n v="2"/>
    <n v="2"/>
  </r>
  <r>
    <s v="No"/>
    <s v="Travel_Rarely"/>
    <s v="25 - 34"/>
    <s v="Current Employees"/>
    <s v="R&amp;D"/>
    <s v="Life Sciences"/>
    <s v="STAFF-76"/>
    <x v="58"/>
    <x v="1"/>
    <s v="Laboratory Technician"/>
    <s v="Divorced"/>
    <s v="No"/>
    <s v="Y"/>
    <n v="3"/>
    <n v="-2"/>
    <n v="0"/>
    <n v="31"/>
    <n v="0"/>
    <m/>
    <n v="0"/>
    <n v="1"/>
    <n v="655"/>
    <n v="7"/>
    <s v="Master's Degree"/>
    <n v="1"/>
    <n v="4"/>
    <n v="48"/>
    <n v="3"/>
    <n v="2"/>
    <n v="2"/>
    <n v="5915"/>
    <n v="9528"/>
    <n v="3"/>
    <n v="22"/>
    <n v="4"/>
    <n v="4"/>
    <n v="80"/>
    <n v="1"/>
    <n v="10"/>
    <n v="2"/>
    <n v="7"/>
    <n v="7"/>
    <n v="1"/>
    <n v="7"/>
  </r>
  <r>
    <s v="No"/>
    <s v="Travel_Rarely"/>
    <s v="35 - 44"/>
    <s v="Current Employees"/>
    <s v="R&amp;D"/>
    <s v="Life Sciences"/>
    <s v="STAFF-77"/>
    <x v="59"/>
    <x v="1"/>
    <s v="Manufacturing Director"/>
    <s v="Divorced"/>
    <s v="No"/>
    <s v="Y"/>
    <n v="2"/>
    <n v="-2"/>
    <n v="0"/>
    <n v="37"/>
    <n v="0"/>
    <m/>
    <n v="0"/>
    <n v="1"/>
    <n v="1115"/>
    <n v="1"/>
    <s v="Master's Degree"/>
    <n v="1"/>
    <n v="1"/>
    <n v="51"/>
    <n v="2"/>
    <n v="2"/>
    <n v="2"/>
    <n v="5993"/>
    <n v="2689"/>
    <n v="1"/>
    <n v="18"/>
    <n v="3"/>
    <n v="3"/>
    <n v="80"/>
    <n v="1"/>
    <n v="7"/>
    <n v="4"/>
    <n v="7"/>
    <n v="5"/>
    <n v="0"/>
    <n v="7"/>
  </r>
  <r>
    <s v="No"/>
    <s v="Travel_Rarely"/>
    <s v="25 - 34"/>
    <s v="Current Employees"/>
    <s v="R&amp;D"/>
    <s v="Medical"/>
    <s v="STAFF-78"/>
    <x v="60"/>
    <x v="1"/>
    <s v="Manufacturing Director"/>
    <s v="Married"/>
    <s v="Yes"/>
    <s v="Y"/>
    <n v="3"/>
    <n v="-2"/>
    <n v="0"/>
    <n v="32"/>
    <n v="0"/>
    <m/>
    <n v="0"/>
    <n v="1"/>
    <n v="427"/>
    <n v="1"/>
    <s v="Bachelor's Degree"/>
    <n v="1"/>
    <n v="1"/>
    <n v="33"/>
    <n v="3"/>
    <n v="2"/>
    <n v="4"/>
    <n v="6162"/>
    <n v="10877"/>
    <n v="1"/>
    <n v="22"/>
    <n v="4"/>
    <n v="2"/>
    <n v="80"/>
    <n v="1"/>
    <n v="9"/>
    <n v="3"/>
    <n v="9"/>
    <n v="8"/>
    <n v="7"/>
    <n v="8"/>
  </r>
  <r>
    <s v="No"/>
    <s v="Travel_Frequently"/>
    <s v="35 - 44"/>
    <s v="Current Employees"/>
    <s v="R&amp;D"/>
    <s v="Life Sciences"/>
    <s v="STAFF-79"/>
    <x v="61"/>
    <x v="0"/>
    <s v="Laboratory Technician"/>
    <s v="Single"/>
    <s v="No"/>
    <s v="Y"/>
    <n v="2"/>
    <n v="-2"/>
    <n v="0"/>
    <n v="38"/>
    <n v="0"/>
    <m/>
    <n v="0"/>
    <n v="1"/>
    <n v="653"/>
    <n v="29"/>
    <s v="Doctoral Degree"/>
    <n v="1"/>
    <n v="4"/>
    <n v="50"/>
    <n v="3"/>
    <n v="2"/>
    <n v="2"/>
    <n v="2406"/>
    <n v="5456"/>
    <n v="1"/>
    <n v="11"/>
    <n v="3"/>
    <n v="4"/>
    <n v="80"/>
    <n v="0"/>
    <n v="10"/>
    <n v="3"/>
    <n v="10"/>
    <n v="3"/>
    <n v="9"/>
    <n v="9"/>
  </r>
  <r>
    <s v="No"/>
    <s v="Travel_Rarely"/>
    <s v="45 - 54"/>
    <s v="Current Employees"/>
    <s v="R&amp;D"/>
    <s v="Medical"/>
    <s v="STAFF-80"/>
    <x v="62"/>
    <x v="0"/>
    <s v="Research Director"/>
    <s v="Divorced"/>
    <s v="Yes"/>
    <s v="Y"/>
    <n v="2"/>
    <n v="-2"/>
    <n v="0"/>
    <n v="50"/>
    <n v="0"/>
    <m/>
    <n v="0"/>
    <n v="1"/>
    <n v="989"/>
    <n v="7"/>
    <s v="Associates Degree"/>
    <n v="1"/>
    <n v="2"/>
    <n v="43"/>
    <n v="2"/>
    <n v="5"/>
    <n v="3"/>
    <n v="18740"/>
    <n v="16701"/>
    <n v="5"/>
    <n v="12"/>
    <n v="3"/>
    <n v="4"/>
    <n v="80"/>
    <n v="1"/>
    <n v="29"/>
    <n v="2"/>
    <n v="27"/>
    <n v="3"/>
    <n v="13"/>
    <n v="8"/>
  </r>
  <r>
    <s v="No"/>
    <s v="Travel_Rarely"/>
    <s v="Over 55"/>
    <s v="Current Employees"/>
    <s v="Sales"/>
    <s v="Life Sciences"/>
    <s v="STAFF-81"/>
    <x v="63"/>
    <x v="0"/>
    <s v="Sales Executive"/>
    <s v="Single"/>
    <s v="No"/>
    <s v="Y"/>
    <n v="3"/>
    <n v="-2"/>
    <n v="0"/>
    <n v="59"/>
    <n v="0"/>
    <m/>
    <n v="0"/>
    <n v="1"/>
    <n v="1435"/>
    <n v="25"/>
    <s v="Bachelor's Degree"/>
    <n v="1"/>
    <n v="1"/>
    <n v="99"/>
    <n v="3"/>
    <n v="3"/>
    <n v="2"/>
    <n v="7637"/>
    <n v="2354"/>
    <n v="7"/>
    <n v="11"/>
    <n v="3"/>
    <n v="4"/>
    <n v="80"/>
    <n v="0"/>
    <n v="28"/>
    <n v="2"/>
    <n v="21"/>
    <n v="16"/>
    <n v="7"/>
    <n v="9"/>
  </r>
  <r>
    <s v="No"/>
    <s v="Travel_Rarely"/>
    <s v="35 - 44"/>
    <s v="Current Employees"/>
    <s v="R&amp;D"/>
    <s v="Technical Degree"/>
    <s v="STAFF-83"/>
    <x v="64"/>
    <x v="0"/>
    <s v="Healthcare Representative"/>
    <s v="Divorced"/>
    <s v="No"/>
    <s v="Y"/>
    <n v="2"/>
    <n v="-2"/>
    <n v="0"/>
    <n v="36"/>
    <n v="0"/>
    <m/>
    <n v="0"/>
    <n v="1"/>
    <n v="1223"/>
    <n v="8"/>
    <s v="Bachelor's Degree"/>
    <n v="1"/>
    <n v="3"/>
    <n v="59"/>
    <n v="3"/>
    <n v="3"/>
    <n v="3"/>
    <n v="10096"/>
    <n v="8202"/>
    <n v="1"/>
    <n v="13"/>
    <n v="3"/>
    <n v="2"/>
    <n v="80"/>
    <n v="3"/>
    <n v="17"/>
    <n v="3"/>
    <n v="17"/>
    <n v="14"/>
    <n v="12"/>
    <n v="8"/>
  </r>
  <r>
    <s v="No"/>
    <s v="Travel_Rarely"/>
    <s v="Over 55"/>
    <s v="Current Employees"/>
    <s v="R&amp;D"/>
    <s v="Medical"/>
    <s v="STAFF-84"/>
    <x v="65"/>
    <x v="0"/>
    <s v="Manager"/>
    <s v="Divorced"/>
    <s v="Yes"/>
    <s v="Y"/>
    <n v="2"/>
    <n v="-2"/>
    <n v="0"/>
    <n v="55"/>
    <n v="0"/>
    <m/>
    <n v="0"/>
    <n v="1"/>
    <n v="836"/>
    <n v="8"/>
    <s v="Bachelor's Degree"/>
    <n v="1"/>
    <n v="4"/>
    <n v="33"/>
    <n v="3"/>
    <n v="4"/>
    <n v="3"/>
    <n v="14756"/>
    <n v="19730"/>
    <n v="2"/>
    <n v="14"/>
    <n v="3"/>
    <n v="3"/>
    <n v="80"/>
    <n v="3"/>
    <n v="21"/>
    <n v="3"/>
    <n v="5"/>
    <n v="0"/>
    <n v="0"/>
    <n v="2"/>
  </r>
  <r>
    <s v="No"/>
    <s v="Travel_Frequently"/>
    <s v="35 - 44"/>
    <s v="Current Employees"/>
    <s v="R&amp;D"/>
    <s v="Life Sciences"/>
    <s v="STAFF-85"/>
    <x v="66"/>
    <x v="1"/>
    <s v="Manufacturing Director"/>
    <s v="Single"/>
    <s v="No"/>
    <s v="Y"/>
    <n v="3"/>
    <n v="-2"/>
    <n v="0"/>
    <n v="36"/>
    <n v="0"/>
    <m/>
    <n v="0"/>
    <n v="1"/>
    <n v="1195"/>
    <n v="11"/>
    <s v="Bachelor's Degree"/>
    <n v="1"/>
    <n v="2"/>
    <n v="95"/>
    <n v="2"/>
    <n v="2"/>
    <n v="2"/>
    <n v="6499"/>
    <n v="22656"/>
    <n v="1"/>
    <n v="13"/>
    <n v="3"/>
    <n v="3"/>
    <n v="80"/>
    <n v="0"/>
    <n v="6"/>
    <n v="3"/>
    <n v="6"/>
    <n v="5"/>
    <n v="0"/>
    <n v="3"/>
  </r>
  <r>
    <s v="No"/>
    <s v="Travel_Rarely"/>
    <s v="45 - 54"/>
    <s v="Current Employees"/>
    <s v="R&amp;D"/>
    <s v="Life Sciences"/>
    <s v="STAFF-86"/>
    <x v="67"/>
    <x v="1"/>
    <s v="Research Scientist"/>
    <s v="Divorced"/>
    <s v="No"/>
    <s v="Y"/>
    <n v="2"/>
    <n v="-2"/>
    <n v="0"/>
    <n v="45"/>
    <n v="0"/>
    <m/>
    <n v="0"/>
    <n v="1"/>
    <n v="1339"/>
    <n v="7"/>
    <s v="Bachelor's Degree"/>
    <n v="1"/>
    <n v="2"/>
    <n v="59"/>
    <n v="3"/>
    <n v="3"/>
    <n v="2"/>
    <n v="9724"/>
    <n v="18787"/>
    <n v="2"/>
    <n v="17"/>
    <n v="3"/>
    <n v="3"/>
    <n v="80"/>
    <n v="1"/>
    <n v="25"/>
    <n v="3"/>
    <n v="1"/>
    <n v="0"/>
    <n v="0"/>
    <n v="0"/>
  </r>
  <r>
    <s v="No"/>
    <s v="Travel_Frequently"/>
    <s v="35 - 44"/>
    <s v="Current Employees"/>
    <s v="R&amp;D"/>
    <s v="Medical"/>
    <s v="STAFF-88"/>
    <x v="68"/>
    <x v="1"/>
    <s v="Research Scientist"/>
    <s v="Married"/>
    <s v="No"/>
    <s v="Y"/>
    <n v="2"/>
    <n v="-2"/>
    <n v="0"/>
    <n v="35"/>
    <n v="0"/>
    <m/>
    <n v="0"/>
    <n v="1"/>
    <n v="664"/>
    <n v="1"/>
    <s v="Bachelor's Degree"/>
    <n v="1"/>
    <n v="2"/>
    <n v="79"/>
    <n v="3"/>
    <n v="1"/>
    <n v="4"/>
    <n v="2194"/>
    <n v="5868"/>
    <n v="4"/>
    <n v="13"/>
    <n v="3"/>
    <n v="4"/>
    <n v="80"/>
    <n v="1"/>
    <n v="5"/>
    <n v="2"/>
    <n v="3"/>
    <n v="2"/>
    <n v="1"/>
    <n v="2"/>
  </r>
  <r>
    <s v="Yes"/>
    <s v="Travel_Rarely"/>
    <s v="35 - 44"/>
    <s v="Ex-Employees"/>
    <s v="R&amp;D"/>
    <s v="Medical"/>
    <s v="STAFF-90"/>
    <x v="69"/>
    <x v="1"/>
    <s v="Research Scientist"/>
    <s v="Married"/>
    <s v="Yes"/>
    <s v="Y"/>
    <n v="0"/>
    <n v="-2"/>
    <n v="0"/>
    <n v="36"/>
    <n v="1"/>
    <n v="1"/>
    <n v="1"/>
    <n v="0"/>
    <n v="318"/>
    <n v="9"/>
    <s v="Bachelor's Degree"/>
    <n v="1"/>
    <n v="4"/>
    <n v="79"/>
    <n v="2"/>
    <n v="1"/>
    <n v="3"/>
    <n v="3388"/>
    <n v="21777"/>
    <n v="0"/>
    <n v="17"/>
    <n v="3"/>
    <n v="1"/>
    <n v="80"/>
    <n v="1"/>
    <n v="2"/>
    <n v="2"/>
    <n v="1"/>
    <n v="0"/>
    <n v="0"/>
    <n v="0"/>
  </r>
  <r>
    <s v="No"/>
    <s v="Travel_Frequently"/>
    <s v="Over 55"/>
    <s v="Current Employees"/>
    <s v="Sales"/>
    <s v="Life Sciences"/>
    <s v="STAFF-91"/>
    <x v="70"/>
    <x v="0"/>
    <s v="Sales Executive"/>
    <s v="Single"/>
    <s v="No"/>
    <s v="Y"/>
    <n v="2"/>
    <n v="-2"/>
    <n v="0"/>
    <n v="59"/>
    <n v="0"/>
    <m/>
    <n v="0"/>
    <n v="1"/>
    <n v="1225"/>
    <n v="1"/>
    <s v="High School"/>
    <n v="1"/>
    <n v="1"/>
    <n v="57"/>
    <n v="2"/>
    <n v="2"/>
    <n v="2"/>
    <n v="5473"/>
    <n v="24668"/>
    <n v="7"/>
    <n v="11"/>
    <n v="3"/>
    <n v="4"/>
    <n v="80"/>
    <n v="0"/>
    <n v="20"/>
    <n v="2"/>
    <n v="4"/>
    <n v="3"/>
    <n v="1"/>
    <n v="3"/>
  </r>
  <r>
    <s v="No"/>
    <s v="Travel_Rarely"/>
    <s v="25 - 34"/>
    <s v="Current Employees"/>
    <s v="R&amp;D"/>
    <s v="Life Sciences"/>
    <s v="STAFF-94"/>
    <x v="71"/>
    <x v="1"/>
    <s v="Research Scientist"/>
    <s v="Married"/>
    <s v="No"/>
    <s v="Y"/>
    <n v="3"/>
    <n v="-2"/>
    <n v="0"/>
    <n v="29"/>
    <n v="0"/>
    <m/>
    <n v="0"/>
    <n v="1"/>
    <n v="1328"/>
    <n v="2"/>
    <s v="Bachelor's Degree"/>
    <n v="1"/>
    <n v="3"/>
    <n v="76"/>
    <n v="3"/>
    <n v="1"/>
    <n v="2"/>
    <n v="2703"/>
    <n v="4956"/>
    <n v="0"/>
    <n v="23"/>
    <n v="4"/>
    <n v="4"/>
    <n v="80"/>
    <n v="1"/>
    <n v="6"/>
    <n v="3"/>
    <n v="5"/>
    <n v="4"/>
    <n v="0"/>
    <n v="4"/>
  </r>
  <r>
    <s v="No"/>
    <s v="Travel_Rarely"/>
    <s v="25 - 34"/>
    <s v="Current Employees"/>
    <s v="R&amp;D"/>
    <s v="Medical"/>
    <s v="STAFF-95"/>
    <x v="72"/>
    <x v="1"/>
    <s v="Research Scientist"/>
    <s v="Single"/>
    <s v="No"/>
    <s v="Y"/>
    <n v="4"/>
    <n v="-2"/>
    <n v="0"/>
    <n v="31"/>
    <n v="0"/>
    <m/>
    <n v="0"/>
    <n v="1"/>
    <n v="1082"/>
    <n v="1"/>
    <s v="Master's Degree"/>
    <n v="1"/>
    <n v="3"/>
    <n v="87"/>
    <n v="3"/>
    <n v="1"/>
    <n v="3"/>
    <n v="2501"/>
    <n v="18775"/>
    <n v="1"/>
    <n v="17"/>
    <n v="3"/>
    <n v="2"/>
    <n v="80"/>
    <n v="0"/>
    <n v="1"/>
    <n v="3"/>
    <n v="1"/>
    <n v="1"/>
    <n v="1"/>
    <n v="0"/>
  </r>
  <r>
    <s v="No"/>
    <s v="Travel_Rarely"/>
    <s v="25 - 34"/>
    <s v="Current Employees"/>
    <s v="R&amp;D"/>
    <s v="Life Sciences"/>
    <s v="STAFF-96"/>
    <x v="73"/>
    <x v="1"/>
    <s v="Research Scientist"/>
    <s v="Married"/>
    <s v="No"/>
    <s v="Y"/>
    <n v="3"/>
    <n v="-2"/>
    <n v="0"/>
    <n v="32"/>
    <n v="0"/>
    <m/>
    <n v="0"/>
    <n v="1"/>
    <n v="548"/>
    <n v="1"/>
    <s v="Bachelor's Degree"/>
    <n v="1"/>
    <n v="2"/>
    <n v="66"/>
    <n v="3"/>
    <n v="2"/>
    <n v="2"/>
    <n v="6220"/>
    <n v="7346"/>
    <n v="1"/>
    <n v="17"/>
    <n v="3"/>
    <n v="2"/>
    <n v="80"/>
    <n v="2"/>
    <n v="10"/>
    <n v="3"/>
    <n v="10"/>
    <n v="4"/>
    <n v="0"/>
    <n v="9"/>
  </r>
  <r>
    <s v="No"/>
    <s v="Travel_Rarely"/>
    <s v="35 - 44"/>
    <s v="Current Employees"/>
    <s v="R&amp;D"/>
    <s v="Life Sciences"/>
    <s v="STAFF-97"/>
    <x v="74"/>
    <x v="0"/>
    <s v="Laboratory Technician"/>
    <s v="Married"/>
    <s v="No"/>
    <s v="Y"/>
    <n v="3"/>
    <n v="-2"/>
    <n v="0"/>
    <n v="36"/>
    <n v="0"/>
    <m/>
    <n v="0"/>
    <n v="1"/>
    <n v="132"/>
    <n v="6"/>
    <s v="Bachelor's Degree"/>
    <n v="1"/>
    <n v="2"/>
    <n v="55"/>
    <n v="4"/>
    <n v="1"/>
    <n v="2"/>
    <n v="3038"/>
    <n v="22002"/>
    <n v="3"/>
    <n v="12"/>
    <n v="3"/>
    <n v="2"/>
    <n v="80"/>
    <n v="0"/>
    <n v="5"/>
    <n v="3"/>
    <n v="1"/>
    <n v="0"/>
    <n v="0"/>
    <n v="0"/>
  </r>
  <r>
    <s v="No"/>
    <s v="Travel_Rarely"/>
    <s v="25 - 34"/>
    <s v="Current Employees"/>
    <s v="R&amp;D"/>
    <s v="Life Sciences"/>
    <s v="STAFF-98"/>
    <x v="75"/>
    <x v="0"/>
    <s v="Manufacturing Director"/>
    <s v="Single"/>
    <s v="No"/>
    <s v="Y"/>
    <n v="2"/>
    <n v="-2"/>
    <n v="0"/>
    <n v="31"/>
    <n v="0"/>
    <m/>
    <n v="0"/>
    <n v="1"/>
    <n v="746"/>
    <n v="8"/>
    <s v="Master's Degree"/>
    <n v="1"/>
    <n v="3"/>
    <n v="61"/>
    <n v="3"/>
    <n v="2"/>
    <n v="2"/>
    <n v="4424"/>
    <n v="20682"/>
    <n v="1"/>
    <n v="23"/>
    <n v="4"/>
    <n v="4"/>
    <n v="80"/>
    <n v="0"/>
    <n v="11"/>
    <n v="3"/>
    <n v="11"/>
    <n v="7"/>
    <n v="1"/>
    <n v="8"/>
  </r>
  <r>
    <s v="No"/>
    <s v="Travel_Rarely"/>
    <s v="35 - 44"/>
    <s v="Current Employees"/>
    <s v="Sales"/>
    <s v="Marketing"/>
    <s v="STAFF-100"/>
    <x v="76"/>
    <x v="1"/>
    <s v="Sales Executive"/>
    <s v="Single"/>
    <s v="No"/>
    <s v="Y"/>
    <n v="2"/>
    <n v="-2"/>
    <n v="0"/>
    <n v="35"/>
    <n v="0"/>
    <m/>
    <n v="0"/>
    <n v="1"/>
    <n v="776"/>
    <n v="1"/>
    <s v="Master's Degree"/>
    <n v="1"/>
    <n v="3"/>
    <n v="32"/>
    <n v="2"/>
    <n v="2"/>
    <n v="4"/>
    <n v="4312"/>
    <n v="23016"/>
    <n v="0"/>
    <n v="14"/>
    <n v="3"/>
    <n v="2"/>
    <n v="80"/>
    <n v="0"/>
    <n v="16"/>
    <n v="3"/>
    <n v="15"/>
    <n v="13"/>
    <n v="2"/>
    <n v="8"/>
  </r>
  <r>
    <s v="No"/>
    <s v="Travel_Rarely"/>
    <s v="45 - 54"/>
    <s v="Current Employees"/>
    <s v="R&amp;D"/>
    <s v="Other"/>
    <s v="STAFF-101"/>
    <x v="77"/>
    <x v="1"/>
    <s v="Research Director"/>
    <s v="Married"/>
    <s v="Yes"/>
    <s v="Y"/>
    <n v="3"/>
    <n v="-2"/>
    <n v="0"/>
    <n v="45"/>
    <n v="0"/>
    <m/>
    <n v="0"/>
    <n v="1"/>
    <n v="193"/>
    <n v="6"/>
    <s v="Master's Degree"/>
    <n v="1"/>
    <n v="4"/>
    <n v="52"/>
    <n v="3"/>
    <n v="3"/>
    <n v="4"/>
    <n v="13245"/>
    <n v="15067"/>
    <n v="4"/>
    <n v="14"/>
    <n v="3"/>
    <n v="2"/>
    <n v="80"/>
    <n v="0"/>
    <n v="17"/>
    <n v="4"/>
    <n v="0"/>
    <n v="0"/>
    <n v="0"/>
    <n v="0"/>
  </r>
  <r>
    <s v="No"/>
    <s v="Travel_Rarely"/>
    <s v="35 - 44"/>
    <s v="Current Employees"/>
    <s v="R&amp;D"/>
    <s v="Medical"/>
    <s v="STAFF-102"/>
    <x v="78"/>
    <x v="1"/>
    <s v="Research Director"/>
    <s v="Single"/>
    <s v="No"/>
    <s v="Y"/>
    <n v="3"/>
    <n v="-2"/>
    <n v="0"/>
    <n v="37"/>
    <n v="0"/>
    <m/>
    <n v="0"/>
    <n v="1"/>
    <n v="397"/>
    <n v="7"/>
    <s v="Master's Degree"/>
    <n v="1"/>
    <n v="1"/>
    <n v="30"/>
    <n v="3"/>
    <n v="3"/>
    <n v="3"/>
    <n v="13664"/>
    <n v="25258"/>
    <n v="4"/>
    <n v="13"/>
    <n v="3"/>
    <n v="1"/>
    <n v="80"/>
    <n v="0"/>
    <n v="16"/>
    <n v="4"/>
    <n v="5"/>
    <n v="2"/>
    <n v="0"/>
    <n v="2"/>
  </r>
  <r>
    <s v="No"/>
    <s v="Travel_Rarely"/>
    <s v="45 - 54"/>
    <s v="Current Employees"/>
    <s v="HR"/>
    <s v="Medical"/>
    <s v="STAFF-103"/>
    <x v="79"/>
    <x v="1"/>
    <s v="Human Resources"/>
    <s v="Divorced"/>
    <s v="Yes"/>
    <s v="Y"/>
    <n v="2"/>
    <n v="-2"/>
    <n v="0"/>
    <n v="46"/>
    <n v="0"/>
    <m/>
    <n v="0"/>
    <n v="1"/>
    <n v="945"/>
    <n v="5"/>
    <s v="Associates Degree"/>
    <n v="1"/>
    <n v="2"/>
    <n v="80"/>
    <n v="3"/>
    <n v="2"/>
    <n v="3"/>
    <n v="5021"/>
    <n v="10425"/>
    <n v="8"/>
    <n v="22"/>
    <n v="4"/>
    <n v="4"/>
    <n v="80"/>
    <n v="1"/>
    <n v="16"/>
    <n v="3"/>
    <n v="4"/>
    <n v="2"/>
    <n v="0"/>
    <n v="2"/>
  </r>
  <r>
    <s v="No"/>
    <s v="Travel_Rarely"/>
    <s v="25 - 34"/>
    <s v="Current Employees"/>
    <s v="R&amp;D"/>
    <s v="Life Sciences"/>
    <s v="STAFF-104"/>
    <x v="80"/>
    <x v="1"/>
    <s v="Laboratory Technician"/>
    <s v="Married"/>
    <s v="Yes"/>
    <s v="Y"/>
    <n v="1"/>
    <n v="-2"/>
    <n v="0"/>
    <n v="30"/>
    <n v="0"/>
    <m/>
    <n v="0"/>
    <n v="1"/>
    <n v="852"/>
    <n v="1"/>
    <s v="High School"/>
    <n v="1"/>
    <n v="4"/>
    <n v="55"/>
    <n v="2"/>
    <n v="2"/>
    <n v="2"/>
    <n v="5126"/>
    <n v="15998"/>
    <n v="1"/>
    <n v="12"/>
    <n v="3"/>
    <n v="3"/>
    <n v="80"/>
    <n v="2"/>
    <n v="10"/>
    <n v="2"/>
    <n v="10"/>
    <n v="8"/>
    <n v="3"/>
    <n v="0"/>
  </r>
  <r>
    <s v="No"/>
    <s v="Travel_Rarely"/>
    <s v="35 - 44"/>
    <s v="Current Employees"/>
    <s v="R&amp;D"/>
    <s v="Medical"/>
    <s v="STAFF-105"/>
    <x v="81"/>
    <x v="1"/>
    <s v="Research Scientist"/>
    <s v="Single"/>
    <s v="No"/>
    <s v="Y"/>
    <n v="3"/>
    <n v="-2"/>
    <n v="0"/>
    <n v="35"/>
    <n v="0"/>
    <m/>
    <n v="0"/>
    <n v="1"/>
    <n v="1214"/>
    <n v="1"/>
    <s v="Bachelor's Degree"/>
    <n v="1"/>
    <n v="2"/>
    <n v="30"/>
    <n v="2"/>
    <n v="1"/>
    <n v="3"/>
    <n v="2859"/>
    <n v="26278"/>
    <n v="1"/>
    <n v="18"/>
    <n v="3"/>
    <n v="1"/>
    <n v="80"/>
    <n v="0"/>
    <n v="6"/>
    <n v="3"/>
    <n v="6"/>
    <n v="4"/>
    <n v="0"/>
    <n v="4"/>
  </r>
  <r>
    <s v="No"/>
    <s v="Travel_Rarely"/>
    <s v="Over 55"/>
    <s v="Current Employees"/>
    <s v="Sales"/>
    <s v="Life Sciences"/>
    <s v="STAFF-106"/>
    <x v="82"/>
    <x v="1"/>
    <s v="Sales Executive"/>
    <s v="Married"/>
    <s v="No"/>
    <s v="Y"/>
    <n v="4"/>
    <n v="-2"/>
    <n v="0"/>
    <n v="55"/>
    <n v="0"/>
    <m/>
    <n v="0"/>
    <n v="1"/>
    <n v="111"/>
    <n v="1"/>
    <s v="Associates Degree"/>
    <n v="1"/>
    <n v="1"/>
    <n v="70"/>
    <n v="3"/>
    <n v="3"/>
    <n v="2"/>
    <n v="10239"/>
    <n v="18092"/>
    <n v="3"/>
    <n v="14"/>
    <n v="3"/>
    <n v="4"/>
    <n v="80"/>
    <n v="1"/>
    <n v="24"/>
    <n v="3"/>
    <n v="1"/>
    <n v="0"/>
    <n v="1"/>
    <n v="0"/>
  </r>
  <r>
    <s v="No"/>
    <s v="Non-Travel"/>
    <s v="35 - 44"/>
    <s v="Current Employees"/>
    <s v="R&amp;D"/>
    <s v="Medical"/>
    <s v="STAFF-107"/>
    <x v="83"/>
    <x v="0"/>
    <s v="Research Scientist"/>
    <s v="Divorced"/>
    <s v="Yes"/>
    <s v="Y"/>
    <n v="3"/>
    <n v="-2"/>
    <n v="0"/>
    <n v="38"/>
    <n v="0"/>
    <m/>
    <n v="0"/>
    <n v="1"/>
    <n v="573"/>
    <n v="6"/>
    <s v="Bachelor's Degree"/>
    <n v="1"/>
    <n v="2"/>
    <n v="79"/>
    <n v="1"/>
    <n v="2"/>
    <n v="4"/>
    <n v="5329"/>
    <n v="15717"/>
    <n v="7"/>
    <n v="12"/>
    <n v="3"/>
    <n v="4"/>
    <n v="80"/>
    <n v="3"/>
    <n v="17"/>
    <n v="3"/>
    <n v="13"/>
    <n v="11"/>
    <n v="1"/>
    <n v="9"/>
  </r>
  <r>
    <s v="No"/>
    <s v="Travel_Rarely"/>
    <s v="25 - 34"/>
    <s v="Current Employees"/>
    <s v="R&amp;D"/>
    <s v="Medical"/>
    <s v="STAFF-110"/>
    <x v="84"/>
    <x v="1"/>
    <s v="Manufacturing Director"/>
    <s v="Married"/>
    <s v="No"/>
    <s v="Y"/>
    <n v="2"/>
    <n v="-2"/>
    <n v="0"/>
    <n v="34"/>
    <n v="0"/>
    <m/>
    <n v="0"/>
    <n v="1"/>
    <n v="1153"/>
    <n v="1"/>
    <s v="Associates Degree"/>
    <n v="1"/>
    <n v="1"/>
    <n v="94"/>
    <n v="3"/>
    <n v="2"/>
    <n v="3"/>
    <n v="4325"/>
    <n v="17736"/>
    <n v="1"/>
    <n v="15"/>
    <n v="3"/>
    <n v="3"/>
    <n v="80"/>
    <n v="0"/>
    <n v="5"/>
    <n v="3"/>
    <n v="5"/>
    <n v="2"/>
    <n v="1"/>
    <n v="3"/>
  </r>
  <r>
    <s v="No"/>
    <s v="Travel_Rarely"/>
    <s v="Over 55"/>
    <s v="Current Employees"/>
    <s v="R&amp;D"/>
    <s v="Life Sciences"/>
    <s v="STAFF-112"/>
    <x v="85"/>
    <x v="1"/>
    <s v="Manufacturing Director"/>
    <s v="Single"/>
    <s v="No"/>
    <s v="Y"/>
    <n v="3"/>
    <n v="-2"/>
    <n v="0"/>
    <n v="56"/>
    <n v="0"/>
    <m/>
    <n v="0"/>
    <n v="1"/>
    <n v="1400"/>
    <n v="7"/>
    <s v="Bachelor's Degree"/>
    <n v="1"/>
    <n v="4"/>
    <n v="49"/>
    <n v="1"/>
    <n v="3"/>
    <n v="2"/>
    <n v="7260"/>
    <n v="21698"/>
    <n v="4"/>
    <n v="11"/>
    <n v="3"/>
    <n v="1"/>
    <n v="80"/>
    <n v="0"/>
    <n v="37"/>
    <n v="2"/>
    <n v="6"/>
    <n v="4"/>
    <n v="0"/>
    <n v="2"/>
  </r>
  <r>
    <s v="No"/>
    <s v="Travel_Rarely"/>
    <s v="Under 25"/>
    <s v="Current Employees"/>
    <s v="Sales"/>
    <s v="Technical Degree"/>
    <s v="STAFF-113"/>
    <x v="86"/>
    <x v="1"/>
    <s v="Sales Representative"/>
    <s v="Divorced"/>
    <s v="No"/>
    <s v="Y"/>
    <n v="3"/>
    <n v="-2"/>
    <n v="0"/>
    <n v="23"/>
    <n v="0"/>
    <m/>
    <n v="0"/>
    <n v="1"/>
    <n v="541"/>
    <n v="2"/>
    <s v="High School"/>
    <n v="1"/>
    <n v="3"/>
    <n v="62"/>
    <n v="3"/>
    <n v="1"/>
    <n v="4"/>
    <n v="2322"/>
    <n v="9518"/>
    <n v="3"/>
    <n v="13"/>
    <n v="3"/>
    <n v="3"/>
    <n v="80"/>
    <n v="1"/>
    <n v="3"/>
    <n v="3"/>
    <n v="0"/>
    <n v="0"/>
    <n v="0"/>
    <n v="0"/>
  </r>
  <r>
    <s v="No"/>
    <s v="Travel_Rarely"/>
    <s v="45 - 54"/>
    <s v="Current Employees"/>
    <s v="R&amp;D"/>
    <s v="Life Sciences"/>
    <s v="STAFF-116"/>
    <x v="87"/>
    <x v="1"/>
    <s v="Laboratory Technician"/>
    <s v="Married"/>
    <s v="No"/>
    <s v="Y"/>
    <n v="4"/>
    <n v="-2"/>
    <n v="0"/>
    <n v="51"/>
    <n v="0"/>
    <m/>
    <n v="0"/>
    <n v="1"/>
    <n v="432"/>
    <n v="9"/>
    <s v="Master's Degree"/>
    <n v="1"/>
    <n v="4"/>
    <n v="96"/>
    <n v="3"/>
    <n v="1"/>
    <n v="2"/>
    <n v="2075"/>
    <n v="18725"/>
    <n v="3"/>
    <n v="23"/>
    <n v="4"/>
    <n v="2"/>
    <n v="80"/>
    <n v="2"/>
    <n v="10"/>
    <n v="3"/>
    <n v="4"/>
    <n v="2"/>
    <n v="0"/>
    <n v="3"/>
  </r>
  <r>
    <s v="No"/>
    <s v="Travel_Rarely"/>
    <s v="25 - 34"/>
    <s v="Current Employees"/>
    <s v="R&amp;D"/>
    <s v="Life Sciences"/>
    <s v="STAFF-117"/>
    <x v="88"/>
    <x v="1"/>
    <s v="Healthcare Representative"/>
    <s v="Married"/>
    <s v="No"/>
    <s v="Y"/>
    <n v="3"/>
    <n v="-2"/>
    <n v="0"/>
    <n v="30"/>
    <n v="0"/>
    <m/>
    <n v="0"/>
    <n v="1"/>
    <n v="288"/>
    <n v="2"/>
    <s v="Bachelor's Degree"/>
    <n v="1"/>
    <n v="3"/>
    <n v="99"/>
    <n v="2"/>
    <n v="2"/>
    <n v="2"/>
    <n v="4152"/>
    <n v="15830"/>
    <n v="1"/>
    <n v="19"/>
    <n v="3"/>
    <n v="1"/>
    <n v="80"/>
    <n v="3"/>
    <n v="11"/>
    <n v="3"/>
    <n v="11"/>
    <n v="10"/>
    <n v="10"/>
    <n v="8"/>
  </r>
  <r>
    <s v="Yes"/>
    <s v="Travel_Rarely"/>
    <s v="45 - 54"/>
    <s v="Ex-Employees"/>
    <s v="Sales"/>
    <s v="Medical"/>
    <s v="STAFF-118"/>
    <x v="89"/>
    <x v="1"/>
    <s v="Sales Executive"/>
    <s v="Single"/>
    <s v="No"/>
    <s v="Y"/>
    <n v="3"/>
    <n v="-2"/>
    <n v="0"/>
    <n v="46"/>
    <n v="1"/>
    <n v="1"/>
    <n v="1"/>
    <n v="0"/>
    <n v="669"/>
    <n v="9"/>
    <s v="Associates Degree"/>
    <n v="1"/>
    <n v="3"/>
    <n v="64"/>
    <n v="2"/>
    <n v="3"/>
    <n v="4"/>
    <n v="9619"/>
    <n v="13596"/>
    <n v="1"/>
    <n v="16"/>
    <n v="3"/>
    <n v="4"/>
    <n v="80"/>
    <n v="0"/>
    <n v="9"/>
    <n v="3"/>
    <n v="9"/>
    <n v="8"/>
    <n v="4"/>
    <n v="7"/>
  </r>
  <r>
    <s v="No"/>
    <s v="Travel_Frequently"/>
    <s v="35 - 44"/>
    <s v="Current Employees"/>
    <s v="R&amp;D"/>
    <s v="Life Sciences"/>
    <s v="STAFF-119"/>
    <x v="90"/>
    <x v="1"/>
    <s v="Healthcare Representative"/>
    <s v="Married"/>
    <s v="No"/>
    <s v="Y"/>
    <n v="3"/>
    <n v="-2"/>
    <n v="0"/>
    <n v="40"/>
    <n v="0"/>
    <m/>
    <n v="0"/>
    <n v="1"/>
    <n v="530"/>
    <n v="1"/>
    <s v="Master's Degree"/>
    <n v="1"/>
    <n v="3"/>
    <n v="78"/>
    <n v="2"/>
    <n v="4"/>
    <n v="2"/>
    <n v="13503"/>
    <n v="14115"/>
    <n v="1"/>
    <n v="22"/>
    <n v="4"/>
    <n v="4"/>
    <n v="80"/>
    <n v="1"/>
    <n v="22"/>
    <n v="2"/>
    <n v="22"/>
    <n v="3"/>
    <n v="11"/>
    <n v="11"/>
  </r>
  <r>
    <s v="No"/>
    <s v="Travel_Rarely"/>
    <s v="45 - 54"/>
    <s v="Current Employees"/>
    <s v="Sales"/>
    <s v="Marketing"/>
    <s v="STAFF-120"/>
    <x v="91"/>
    <x v="1"/>
    <s v="Sales Executive"/>
    <s v="Single"/>
    <s v="Yes"/>
    <s v="Y"/>
    <n v="2"/>
    <n v="-2"/>
    <n v="0"/>
    <n v="51"/>
    <n v="0"/>
    <m/>
    <n v="0"/>
    <n v="1"/>
    <n v="632"/>
    <n v="21"/>
    <s v="Master's Degree"/>
    <n v="1"/>
    <n v="3"/>
    <n v="71"/>
    <n v="3"/>
    <n v="2"/>
    <n v="4"/>
    <n v="5441"/>
    <n v="8423"/>
    <n v="0"/>
    <n v="22"/>
    <n v="4"/>
    <n v="4"/>
    <n v="80"/>
    <n v="0"/>
    <n v="11"/>
    <n v="1"/>
    <n v="10"/>
    <n v="7"/>
    <n v="1"/>
    <n v="0"/>
  </r>
  <r>
    <s v="No"/>
    <s v="Travel_Rarely"/>
    <s v="25 - 34"/>
    <s v="Current Employees"/>
    <s v="Sales"/>
    <s v="Medical"/>
    <s v="STAFF-121"/>
    <x v="92"/>
    <x v="0"/>
    <s v="Sales Executive"/>
    <s v="Divorced"/>
    <s v="Yes"/>
    <s v="Y"/>
    <n v="4"/>
    <n v="-2"/>
    <n v="0"/>
    <n v="30"/>
    <n v="0"/>
    <m/>
    <n v="0"/>
    <n v="1"/>
    <n v="1334"/>
    <n v="4"/>
    <s v="Associates Degree"/>
    <n v="1"/>
    <n v="3"/>
    <n v="63"/>
    <n v="2"/>
    <n v="2"/>
    <n v="3"/>
    <n v="5209"/>
    <n v="19760"/>
    <n v="1"/>
    <n v="12"/>
    <n v="3"/>
    <n v="2"/>
    <n v="80"/>
    <n v="3"/>
    <n v="11"/>
    <n v="2"/>
    <n v="11"/>
    <n v="8"/>
    <n v="2"/>
    <n v="7"/>
  </r>
  <r>
    <s v="No"/>
    <s v="Travel_Frequently"/>
    <s v="45 - 54"/>
    <s v="Current Employees"/>
    <s v="R&amp;D"/>
    <s v="Medical"/>
    <s v="STAFF-124"/>
    <x v="93"/>
    <x v="1"/>
    <s v="Healthcare Representative"/>
    <s v="Married"/>
    <s v="Yes"/>
    <s v="Y"/>
    <n v="5"/>
    <n v="-2"/>
    <n v="0"/>
    <n v="46"/>
    <n v="0"/>
    <m/>
    <n v="0"/>
    <n v="1"/>
    <n v="638"/>
    <n v="1"/>
    <s v="Bachelor's Degree"/>
    <n v="1"/>
    <n v="3"/>
    <n v="40"/>
    <n v="2"/>
    <n v="3"/>
    <n v="4"/>
    <n v="10673"/>
    <n v="3142"/>
    <n v="2"/>
    <n v="13"/>
    <n v="3"/>
    <n v="3"/>
    <n v="80"/>
    <n v="1"/>
    <n v="21"/>
    <n v="2"/>
    <n v="10"/>
    <n v="9"/>
    <n v="9"/>
    <n v="5"/>
  </r>
  <r>
    <s v="No"/>
    <s v="Travel_Rarely"/>
    <s v="25 - 34"/>
    <s v="Current Employees"/>
    <s v="Sales"/>
    <s v="Medical"/>
    <s v="STAFF-125"/>
    <x v="94"/>
    <x v="1"/>
    <s v="Sales Executive"/>
    <s v="Single"/>
    <s v="No"/>
    <s v="Y"/>
    <n v="0"/>
    <n v="-2"/>
    <n v="0"/>
    <n v="32"/>
    <n v="0"/>
    <m/>
    <n v="0"/>
    <n v="1"/>
    <n v="1093"/>
    <n v="6"/>
    <s v="Master's Degree"/>
    <n v="1"/>
    <n v="2"/>
    <n v="87"/>
    <n v="3"/>
    <n v="2"/>
    <n v="3"/>
    <n v="5010"/>
    <n v="24301"/>
    <n v="1"/>
    <n v="16"/>
    <n v="3"/>
    <n v="1"/>
    <n v="80"/>
    <n v="0"/>
    <n v="12"/>
    <n v="3"/>
    <n v="11"/>
    <n v="8"/>
    <n v="5"/>
    <n v="7"/>
  </r>
  <r>
    <s v="No"/>
    <s v="Travel_Rarely"/>
    <s v="45 - 54"/>
    <s v="Current Employees"/>
    <s v="R&amp;D"/>
    <s v="Technical Degree"/>
    <s v="STAFF-126"/>
    <x v="95"/>
    <x v="0"/>
    <s v="Research Director"/>
    <s v="Married"/>
    <s v="No"/>
    <s v="Y"/>
    <n v="5"/>
    <n v="-2"/>
    <n v="0"/>
    <n v="54"/>
    <n v="0"/>
    <m/>
    <n v="0"/>
    <n v="1"/>
    <n v="1217"/>
    <n v="2"/>
    <s v="Master's Degree"/>
    <n v="1"/>
    <n v="1"/>
    <n v="60"/>
    <n v="3"/>
    <n v="3"/>
    <n v="3"/>
    <n v="13549"/>
    <n v="24001"/>
    <n v="9"/>
    <n v="12"/>
    <n v="3"/>
    <n v="1"/>
    <n v="80"/>
    <n v="1"/>
    <n v="16"/>
    <n v="1"/>
    <n v="4"/>
    <n v="3"/>
    <n v="0"/>
    <n v="3"/>
  </r>
  <r>
    <s v="No"/>
    <s v="Travel_Rarely"/>
    <s v="Under 25"/>
    <s v="Current Employees"/>
    <s v="Sales"/>
    <s v="Other"/>
    <s v="STAFF-128"/>
    <x v="96"/>
    <x v="0"/>
    <s v="Sales Executive"/>
    <s v="Married"/>
    <s v="No"/>
    <s v="Y"/>
    <n v="2"/>
    <n v="-2"/>
    <n v="0"/>
    <n v="24"/>
    <n v="0"/>
    <m/>
    <n v="0"/>
    <n v="1"/>
    <n v="1353"/>
    <n v="3"/>
    <s v="Associates Degree"/>
    <n v="1"/>
    <n v="1"/>
    <n v="33"/>
    <n v="3"/>
    <n v="2"/>
    <n v="3"/>
    <n v="4999"/>
    <n v="17519"/>
    <n v="0"/>
    <n v="21"/>
    <n v="4"/>
    <n v="1"/>
    <n v="80"/>
    <n v="1"/>
    <n v="4"/>
    <n v="2"/>
    <n v="3"/>
    <n v="2"/>
    <n v="0"/>
    <n v="2"/>
  </r>
  <r>
    <s v="No"/>
    <s v="Non-Travel"/>
    <s v="25 - 34"/>
    <s v="Current Employees"/>
    <s v="Sales"/>
    <s v="Medical"/>
    <s v="STAFF-129"/>
    <x v="97"/>
    <x v="1"/>
    <s v="Sales Executive"/>
    <s v="Married"/>
    <s v="No"/>
    <s v="Y"/>
    <n v="3"/>
    <n v="-2"/>
    <n v="0"/>
    <n v="28"/>
    <n v="0"/>
    <m/>
    <n v="0"/>
    <n v="1"/>
    <n v="120"/>
    <n v="4"/>
    <s v="Bachelor's Degree"/>
    <n v="1"/>
    <n v="2"/>
    <n v="43"/>
    <n v="3"/>
    <n v="2"/>
    <n v="3"/>
    <n v="4221"/>
    <n v="8863"/>
    <n v="1"/>
    <n v="15"/>
    <n v="3"/>
    <n v="2"/>
    <n v="80"/>
    <n v="0"/>
    <n v="5"/>
    <n v="4"/>
    <n v="5"/>
    <n v="4"/>
    <n v="0"/>
    <n v="4"/>
  </r>
  <r>
    <s v="No"/>
    <s v="Travel_Rarely"/>
    <s v="Over 55"/>
    <s v="Current Employees"/>
    <s v="Sales"/>
    <s v="Medical"/>
    <s v="STAFF-131"/>
    <x v="98"/>
    <x v="1"/>
    <s v="Sales Executive"/>
    <s v="Single"/>
    <s v="No"/>
    <s v="Y"/>
    <n v="1"/>
    <n v="-2"/>
    <n v="0"/>
    <n v="58"/>
    <n v="0"/>
    <m/>
    <n v="0"/>
    <n v="1"/>
    <n v="682"/>
    <n v="10"/>
    <s v="Master's Degree"/>
    <n v="1"/>
    <n v="4"/>
    <n v="37"/>
    <n v="3"/>
    <n v="4"/>
    <n v="3"/>
    <n v="13872"/>
    <n v="24409"/>
    <n v="0"/>
    <n v="13"/>
    <n v="3"/>
    <n v="3"/>
    <n v="80"/>
    <n v="0"/>
    <n v="38"/>
    <n v="2"/>
    <n v="37"/>
    <n v="10"/>
    <n v="1"/>
    <n v="8"/>
  </r>
  <r>
    <s v="No"/>
    <s v="Non-Travel"/>
    <s v="35 - 44"/>
    <s v="Current Employees"/>
    <s v="R&amp;D"/>
    <s v="Medical"/>
    <s v="STAFF-132"/>
    <x v="99"/>
    <x v="1"/>
    <s v="Laboratory Technician"/>
    <s v="Married"/>
    <s v="No"/>
    <s v="Y"/>
    <n v="3"/>
    <n v="-2"/>
    <n v="0"/>
    <n v="44"/>
    <n v="0"/>
    <m/>
    <n v="0"/>
    <n v="1"/>
    <n v="489"/>
    <n v="23"/>
    <s v="Bachelor's Degree"/>
    <n v="1"/>
    <n v="2"/>
    <n v="67"/>
    <n v="3"/>
    <n v="2"/>
    <n v="3"/>
    <n v="2042"/>
    <n v="25043"/>
    <n v="4"/>
    <n v="12"/>
    <n v="3"/>
    <n v="3"/>
    <n v="80"/>
    <n v="1"/>
    <n v="17"/>
    <n v="4"/>
    <n v="3"/>
    <n v="2"/>
    <n v="1"/>
    <n v="2"/>
  </r>
  <r>
    <s v="Yes"/>
    <s v="Travel_Rarely"/>
    <s v="35 - 44"/>
    <s v="Ex-Employees"/>
    <s v="HR"/>
    <s v="Human Resources"/>
    <s v="STAFF-133"/>
    <x v="100"/>
    <x v="1"/>
    <s v="Human Resources"/>
    <s v="Divorced"/>
    <s v="Yes"/>
    <s v="Y"/>
    <n v="3"/>
    <n v="-2"/>
    <n v="0"/>
    <n v="37"/>
    <n v="1"/>
    <n v="1"/>
    <n v="1"/>
    <n v="0"/>
    <n v="807"/>
    <n v="6"/>
    <s v="Master's Degree"/>
    <n v="1"/>
    <n v="3"/>
    <n v="63"/>
    <n v="3"/>
    <n v="1"/>
    <n v="4"/>
    <n v="2073"/>
    <n v="23648"/>
    <n v="4"/>
    <n v="22"/>
    <n v="4"/>
    <n v="4"/>
    <n v="80"/>
    <n v="0"/>
    <n v="7"/>
    <n v="3"/>
    <n v="3"/>
    <n v="2"/>
    <n v="0"/>
    <n v="2"/>
  </r>
  <r>
    <s v="No"/>
    <s v="Travel_Rarely"/>
    <s v="25 - 34"/>
    <s v="Current Employees"/>
    <s v="R&amp;D"/>
    <s v="Life Sciences"/>
    <s v="STAFF-134"/>
    <x v="101"/>
    <x v="1"/>
    <s v="Research Scientist"/>
    <s v="Single"/>
    <s v="No"/>
    <s v="Y"/>
    <n v="2"/>
    <n v="-2"/>
    <n v="0"/>
    <n v="32"/>
    <n v="0"/>
    <m/>
    <n v="0"/>
    <n v="1"/>
    <n v="827"/>
    <n v="1"/>
    <s v="High School"/>
    <n v="1"/>
    <n v="4"/>
    <n v="71"/>
    <n v="3"/>
    <n v="1"/>
    <n v="2"/>
    <n v="2956"/>
    <n v="15178"/>
    <n v="1"/>
    <n v="13"/>
    <n v="3"/>
    <n v="4"/>
    <n v="80"/>
    <n v="0"/>
    <n v="1"/>
    <n v="3"/>
    <n v="1"/>
    <n v="0"/>
    <n v="0"/>
    <n v="0"/>
  </r>
  <r>
    <s v="Yes"/>
    <s v="Travel_Frequently"/>
    <s v="Under 25"/>
    <s v="Ex-Employees"/>
    <s v="R&amp;D"/>
    <s v="Life Sciences"/>
    <s v="STAFF-137"/>
    <x v="102"/>
    <x v="0"/>
    <s v="Laboratory Technician"/>
    <s v="Single"/>
    <s v="Yes"/>
    <s v="Y"/>
    <n v="5"/>
    <n v="-2"/>
    <n v="0"/>
    <n v="20"/>
    <n v="1"/>
    <n v="1"/>
    <n v="1"/>
    <n v="0"/>
    <n v="871"/>
    <n v="6"/>
    <s v="Bachelor's Degree"/>
    <n v="1"/>
    <n v="4"/>
    <n v="66"/>
    <n v="2"/>
    <n v="1"/>
    <n v="2"/>
    <n v="2926"/>
    <n v="19783"/>
    <n v="1"/>
    <n v="18"/>
    <n v="3"/>
    <n v="2"/>
    <n v="80"/>
    <n v="0"/>
    <n v="1"/>
    <n v="3"/>
    <n v="1"/>
    <n v="0"/>
    <n v="1"/>
    <n v="0"/>
  </r>
  <r>
    <s v="No"/>
    <s v="Travel_Rarely"/>
    <s v="25 - 34"/>
    <s v="Current Employees"/>
    <s v="R&amp;D"/>
    <s v="Other"/>
    <s v="STAFF-138"/>
    <x v="103"/>
    <x v="0"/>
    <s v="Research Scientist"/>
    <s v="Single"/>
    <s v="No"/>
    <s v="Y"/>
    <n v="3"/>
    <n v="-2"/>
    <n v="0"/>
    <n v="34"/>
    <n v="0"/>
    <m/>
    <n v="0"/>
    <n v="1"/>
    <n v="665"/>
    <n v="6"/>
    <s v="Master's Degree"/>
    <n v="1"/>
    <n v="1"/>
    <n v="41"/>
    <n v="3"/>
    <n v="2"/>
    <n v="3"/>
    <n v="4809"/>
    <n v="12482"/>
    <n v="1"/>
    <n v="14"/>
    <n v="3"/>
    <n v="3"/>
    <n v="80"/>
    <n v="0"/>
    <n v="16"/>
    <n v="3"/>
    <n v="16"/>
    <n v="13"/>
    <n v="2"/>
    <n v="10"/>
  </r>
  <r>
    <s v="No"/>
    <s v="Non-Travel"/>
    <s v="35 - 44"/>
    <s v="Current Employees"/>
    <s v="R&amp;D"/>
    <s v="Life Sciences"/>
    <s v="STAFF-139"/>
    <x v="104"/>
    <x v="1"/>
    <s v="Healthcare Representative"/>
    <s v="Divorced"/>
    <s v="No"/>
    <s v="Y"/>
    <n v="2"/>
    <n v="-2"/>
    <n v="0"/>
    <n v="37"/>
    <n v="0"/>
    <m/>
    <n v="0"/>
    <n v="1"/>
    <n v="1040"/>
    <n v="2"/>
    <s v="Associates Degree"/>
    <n v="1"/>
    <n v="3"/>
    <n v="100"/>
    <n v="2"/>
    <n v="2"/>
    <n v="2"/>
    <n v="5163"/>
    <n v="15850"/>
    <n v="5"/>
    <n v="14"/>
    <n v="3"/>
    <n v="4"/>
    <n v="80"/>
    <n v="1"/>
    <n v="17"/>
    <n v="4"/>
    <n v="1"/>
    <n v="0"/>
    <n v="0"/>
    <n v="0"/>
  </r>
  <r>
    <s v="No"/>
    <s v="Non-Travel"/>
    <s v="Over 55"/>
    <s v="Current Employees"/>
    <s v="HR"/>
    <s v="Human Resources"/>
    <s v="STAFF-140"/>
    <x v="105"/>
    <x v="0"/>
    <s v="Manager"/>
    <s v="Married"/>
    <s v="No"/>
    <s v="Y"/>
    <n v="3"/>
    <n v="-2"/>
    <n v="0"/>
    <n v="59"/>
    <n v="0"/>
    <m/>
    <n v="0"/>
    <n v="1"/>
    <n v="1420"/>
    <n v="2"/>
    <s v="Master's Degree"/>
    <n v="1"/>
    <n v="3"/>
    <n v="32"/>
    <n v="2"/>
    <n v="5"/>
    <n v="4"/>
    <n v="18844"/>
    <n v="21922"/>
    <n v="9"/>
    <n v="21"/>
    <n v="4"/>
    <n v="4"/>
    <n v="80"/>
    <n v="1"/>
    <n v="30"/>
    <n v="3"/>
    <n v="3"/>
    <n v="2"/>
    <n v="2"/>
    <n v="2"/>
  </r>
  <r>
    <s v="No"/>
    <s v="Travel_Frequently"/>
    <s v="45 - 54"/>
    <s v="Current Employees"/>
    <s v="R&amp;D"/>
    <s v="Life Sciences"/>
    <s v="STAFF-141"/>
    <x v="106"/>
    <x v="0"/>
    <s v="Research Director"/>
    <s v="Married"/>
    <s v="Yes"/>
    <s v="Y"/>
    <n v="1"/>
    <n v="-2"/>
    <n v="0"/>
    <n v="50"/>
    <n v="0"/>
    <m/>
    <n v="0"/>
    <n v="1"/>
    <n v="1115"/>
    <n v="1"/>
    <s v="Bachelor's Degree"/>
    <n v="1"/>
    <n v="1"/>
    <n v="73"/>
    <n v="3"/>
    <n v="5"/>
    <n v="2"/>
    <n v="18172"/>
    <n v="9755"/>
    <n v="3"/>
    <n v="19"/>
    <n v="3"/>
    <n v="1"/>
    <n v="80"/>
    <n v="0"/>
    <n v="28"/>
    <n v="2"/>
    <n v="8"/>
    <n v="3"/>
    <n v="0"/>
    <n v="7"/>
  </r>
  <r>
    <s v="Yes"/>
    <s v="Travel_Rarely"/>
    <s v="25 - 34"/>
    <s v="Ex-Employees"/>
    <s v="Sales"/>
    <s v="Marketing"/>
    <s v="STAFF-142"/>
    <x v="107"/>
    <x v="1"/>
    <s v="Sales Executive"/>
    <s v="Single"/>
    <s v="Yes"/>
    <s v="Y"/>
    <n v="1"/>
    <n v="-2"/>
    <n v="0"/>
    <n v="25"/>
    <n v="1"/>
    <n v="1"/>
    <n v="1"/>
    <n v="0"/>
    <n v="240"/>
    <n v="5"/>
    <s v="Bachelor's Degree"/>
    <n v="1"/>
    <n v="3"/>
    <n v="46"/>
    <n v="2"/>
    <n v="2"/>
    <n v="3"/>
    <n v="5744"/>
    <n v="26959"/>
    <n v="1"/>
    <n v="11"/>
    <n v="3"/>
    <n v="4"/>
    <n v="80"/>
    <n v="0"/>
    <n v="6"/>
    <n v="3"/>
    <n v="6"/>
    <n v="4"/>
    <n v="0"/>
    <n v="3"/>
  </r>
  <r>
    <s v="No"/>
    <s v="Travel_Rarely"/>
    <s v="25 - 34"/>
    <s v="Current Employees"/>
    <s v="R&amp;D"/>
    <s v="Medical"/>
    <s v="STAFF-143"/>
    <x v="108"/>
    <x v="1"/>
    <s v="Research Scientist"/>
    <s v="Married"/>
    <s v="No"/>
    <s v="Y"/>
    <n v="2"/>
    <n v="-2"/>
    <n v="0"/>
    <n v="25"/>
    <n v="0"/>
    <m/>
    <n v="0"/>
    <n v="1"/>
    <n v="1280"/>
    <n v="7"/>
    <s v="High School"/>
    <n v="1"/>
    <n v="4"/>
    <n v="64"/>
    <n v="2"/>
    <n v="1"/>
    <n v="4"/>
    <n v="2889"/>
    <n v="26897"/>
    <n v="1"/>
    <n v="11"/>
    <n v="3"/>
    <n v="3"/>
    <n v="80"/>
    <n v="2"/>
    <n v="2"/>
    <n v="3"/>
    <n v="2"/>
    <n v="2"/>
    <n v="2"/>
    <n v="1"/>
  </r>
  <r>
    <s v="No"/>
    <s v="Travel_Rarely"/>
    <s v="Under 25"/>
    <s v="Current Employees"/>
    <s v="R&amp;D"/>
    <s v="Medical"/>
    <s v="STAFF-144"/>
    <x v="109"/>
    <x v="0"/>
    <s v="Laboratory Technician"/>
    <s v="Single"/>
    <s v="No"/>
    <s v="Y"/>
    <n v="5"/>
    <n v="-2"/>
    <n v="0"/>
    <n v="22"/>
    <n v="0"/>
    <m/>
    <n v="0"/>
    <n v="1"/>
    <n v="534"/>
    <n v="15"/>
    <s v="Bachelor's Degree"/>
    <n v="1"/>
    <n v="2"/>
    <n v="59"/>
    <n v="3"/>
    <n v="1"/>
    <n v="4"/>
    <n v="2871"/>
    <n v="23785"/>
    <n v="1"/>
    <n v="15"/>
    <n v="3"/>
    <n v="3"/>
    <n v="80"/>
    <n v="0"/>
    <n v="1"/>
    <n v="3"/>
    <n v="0"/>
    <n v="0"/>
    <n v="0"/>
    <n v="0"/>
  </r>
  <r>
    <s v="No"/>
    <s v="Travel_Frequently"/>
    <s v="45 - 54"/>
    <s v="Current Employees"/>
    <s v="R&amp;D"/>
    <s v="Medical"/>
    <s v="STAFF-145"/>
    <x v="110"/>
    <x v="0"/>
    <s v="Healthcare Representative"/>
    <s v="Single"/>
    <s v="No"/>
    <s v="Y"/>
    <n v="1"/>
    <n v="-2"/>
    <n v="0"/>
    <n v="51"/>
    <n v="0"/>
    <m/>
    <n v="0"/>
    <n v="1"/>
    <n v="1456"/>
    <n v="1"/>
    <s v="Master's Degree"/>
    <n v="1"/>
    <n v="1"/>
    <n v="30"/>
    <n v="2"/>
    <n v="3"/>
    <n v="4"/>
    <n v="7484"/>
    <n v="25796"/>
    <n v="3"/>
    <n v="20"/>
    <n v="4"/>
    <n v="3"/>
    <n v="80"/>
    <n v="0"/>
    <n v="23"/>
    <n v="2"/>
    <n v="13"/>
    <n v="12"/>
    <n v="12"/>
    <n v="8"/>
  </r>
  <r>
    <s v="Yes"/>
    <s v="Travel_Frequently"/>
    <s v="25 - 34"/>
    <s v="Ex-Employees"/>
    <s v="R&amp;D"/>
    <s v="Life Sciences"/>
    <s v="STAFF-147"/>
    <x v="111"/>
    <x v="1"/>
    <s v="Laboratory Technician"/>
    <s v="Single"/>
    <s v="Yes"/>
    <s v="Y"/>
    <n v="3"/>
    <n v="-2"/>
    <n v="0"/>
    <n v="34"/>
    <n v="1"/>
    <n v="1"/>
    <n v="1"/>
    <n v="0"/>
    <n v="658"/>
    <n v="7"/>
    <s v="Bachelor's Degree"/>
    <n v="1"/>
    <n v="1"/>
    <n v="66"/>
    <n v="1"/>
    <n v="2"/>
    <n v="2"/>
    <n v="6074"/>
    <n v="22887"/>
    <n v="1"/>
    <n v="24"/>
    <n v="4"/>
    <n v="4"/>
    <n v="80"/>
    <n v="0"/>
    <n v="9"/>
    <n v="3"/>
    <n v="9"/>
    <n v="7"/>
    <n v="0"/>
    <n v="6"/>
  </r>
  <r>
    <s v="No"/>
    <s v="Non-Travel"/>
    <s v="45 - 54"/>
    <s v="Current Employees"/>
    <s v="HR"/>
    <s v="Human Resources"/>
    <s v="STAFF-148"/>
    <x v="112"/>
    <x v="0"/>
    <s v="Manager"/>
    <s v="Single"/>
    <s v="Yes"/>
    <s v="Y"/>
    <n v="3"/>
    <n v="-2"/>
    <n v="0"/>
    <n v="54"/>
    <n v="0"/>
    <m/>
    <n v="0"/>
    <n v="1"/>
    <n v="142"/>
    <n v="26"/>
    <s v="Bachelor's Degree"/>
    <n v="1"/>
    <n v="4"/>
    <n v="30"/>
    <n v="4"/>
    <n v="4"/>
    <n v="4"/>
    <n v="17328"/>
    <n v="13871"/>
    <n v="2"/>
    <n v="12"/>
    <n v="3"/>
    <n v="3"/>
    <n v="80"/>
    <n v="0"/>
    <n v="23"/>
    <n v="3"/>
    <n v="5"/>
    <n v="3"/>
    <n v="4"/>
    <n v="4"/>
  </r>
  <r>
    <s v="No"/>
    <s v="Travel_Rarely"/>
    <s v="Under 25"/>
    <s v="Current Employees"/>
    <s v="R&amp;D"/>
    <s v="Life Sciences"/>
    <s v="STAFF-150"/>
    <x v="113"/>
    <x v="1"/>
    <s v="Laboratory Technician"/>
    <s v="Married"/>
    <s v="No"/>
    <s v="Y"/>
    <n v="2"/>
    <n v="-2"/>
    <n v="0"/>
    <n v="24"/>
    <n v="0"/>
    <m/>
    <n v="0"/>
    <n v="1"/>
    <n v="1127"/>
    <n v="18"/>
    <s v="High School"/>
    <n v="1"/>
    <n v="2"/>
    <n v="52"/>
    <n v="3"/>
    <n v="1"/>
    <n v="2"/>
    <n v="2774"/>
    <n v="13257"/>
    <n v="0"/>
    <n v="12"/>
    <n v="3"/>
    <n v="3"/>
    <n v="80"/>
    <n v="1"/>
    <n v="6"/>
    <n v="3"/>
    <n v="5"/>
    <n v="3"/>
    <n v="1"/>
    <n v="2"/>
  </r>
  <r>
    <s v="No"/>
    <s v="Travel_Rarely"/>
    <s v="25 - 34"/>
    <s v="Current Employees"/>
    <s v="R&amp;D"/>
    <s v="Life Sciences"/>
    <s v="STAFF-151"/>
    <x v="114"/>
    <x v="0"/>
    <s v="Research Scientist"/>
    <s v="Divorced"/>
    <s v="No"/>
    <s v="Y"/>
    <n v="3"/>
    <n v="-2"/>
    <n v="0"/>
    <n v="34"/>
    <n v="0"/>
    <m/>
    <n v="0"/>
    <n v="1"/>
    <n v="1031"/>
    <n v="6"/>
    <s v="Master's Degree"/>
    <n v="1"/>
    <n v="3"/>
    <n v="45"/>
    <n v="2"/>
    <n v="2"/>
    <n v="2"/>
    <n v="4505"/>
    <n v="15000"/>
    <n v="6"/>
    <n v="15"/>
    <n v="3"/>
    <n v="3"/>
    <n v="80"/>
    <n v="1"/>
    <n v="12"/>
    <n v="3"/>
    <n v="1"/>
    <n v="0"/>
    <n v="0"/>
    <n v="0"/>
  </r>
  <r>
    <s v="No"/>
    <s v="Travel_Rarely"/>
    <s v="35 - 44"/>
    <s v="Current Employees"/>
    <s v="Sales"/>
    <s v="Life Sciences"/>
    <s v="STAFF-152"/>
    <x v="115"/>
    <x v="1"/>
    <s v="Sales Executive"/>
    <s v="Single"/>
    <s v="No"/>
    <s v="Y"/>
    <n v="3"/>
    <n v="-2"/>
    <n v="0"/>
    <n v="37"/>
    <n v="0"/>
    <m/>
    <n v="0"/>
    <n v="1"/>
    <n v="1189"/>
    <n v="3"/>
    <s v="Bachelor's Degree"/>
    <n v="1"/>
    <n v="3"/>
    <n v="87"/>
    <n v="3"/>
    <n v="3"/>
    <n v="2"/>
    <n v="7428"/>
    <n v="14506"/>
    <n v="2"/>
    <n v="12"/>
    <n v="3"/>
    <n v="1"/>
    <n v="80"/>
    <n v="0"/>
    <n v="12"/>
    <n v="3"/>
    <n v="5"/>
    <n v="3"/>
    <n v="1"/>
    <n v="3"/>
  </r>
  <r>
    <s v="No"/>
    <s v="Travel_Rarely"/>
    <s v="25 - 34"/>
    <s v="Current Employees"/>
    <s v="R&amp;D"/>
    <s v="Medical"/>
    <s v="STAFF-153"/>
    <x v="116"/>
    <x v="0"/>
    <s v="Manager"/>
    <s v="Single"/>
    <s v="No"/>
    <s v="Y"/>
    <n v="6"/>
    <n v="-2"/>
    <n v="0"/>
    <n v="34"/>
    <n v="0"/>
    <m/>
    <n v="0"/>
    <n v="1"/>
    <n v="1354"/>
    <n v="5"/>
    <s v="Bachelor's Degree"/>
    <n v="1"/>
    <n v="3"/>
    <n v="45"/>
    <n v="2"/>
    <n v="3"/>
    <n v="4"/>
    <n v="11631"/>
    <n v="5615"/>
    <n v="2"/>
    <n v="12"/>
    <n v="3"/>
    <n v="4"/>
    <n v="80"/>
    <n v="0"/>
    <n v="14"/>
    <n v="3"/>
    <n v="11"/>
    <n v="10"/>
    <n v="5"/>
    <n v="8"/>
  </r>
  <r>
    <s v="No"/>
    <s v="Travel_Frequently"/>
    <s v="35 - 44"/>
    <s v="Current Employees"/>
    <s v="Sales"/>
    <s v="Technical Degree"/>
    <s v="STAFF-154"/>
    <x v="117"/>
    <x v="0"/>
    <s v="Sales Executive"/>
    <s v="Married"/>
    <s v="No"/>
    <s v="Y"/>
    <n v="6"/>
    <n v="-2"/>
    <n v="0"/>
    <n v="36"/>
    <n v="0"/>
    <m/>
    <n v="0"/>
    <n v="1"/>
    <n v="1467"/>
    <n v="11"/>
    <s v="Associates Degree"/>
    <n v="1"/>
    <n v="2"/>
    <n v="92"/>
    <n v="3"/>
    <n v="3"/>
    <n v="4"/>
    <n v="9738"/>
    <n v="22952"/>
    <n v="0"/>
    <n v="14"/>
    <n v="3"/>
    <n v="3"/>
    <n v="80"/>
    <n v="1"/>
    <n v="10"/>
    <n v="3"/>
    <n v="9"/>
    <n v="7"/>
    <n v="2"/>
    <n v="8"/>
  </r>
  <r>
    <s v="No"/>
    <s v="Travel_Rarely"/>
    <s v="35 - 44"/>
    <s v="Current Employees"/>
    <s v="R&amp;D"/>
    <s v="Life Sciences"/>
    <s v="STAFF-155"/>
    <x v="118"/>
    <x v="0"/>
    <s v="Laboratory Technician"/>
    <s v="Divorced"/>
    <s v="No"/>
    <s v="Y"/>
    <n v="2"/>
    <n v="-2"/>
    <n v="0"/>
    <n v="36"/>
    <n v="0"/>
    <m/>
    <n v="0"/>
    <n v="1"/>
    <n v="922"/>
    <n v="3"/>
    <s v="Associates Degree"/>
    <n v="1"/>
    <n v="1"/>
    <n v="39"/>
    <n v="3"/>
    <n v="1"/>
    <n v="2"/>
    <n v="2835"/>
    <n v="2561"/>
    <n v="5"/>
    <n v="22"/>
    <n v="4"/>
    <n v="1"/>
    <n v="80"/>
    <n v="1"/>
    <n v="7"/>
    <n v="3"/>
    <n v="1"/>
    <n v="0"/>
    <n v="0"/>
    <n v="0"/>
  </r>
  <r>
    <s v="No"/>
    <s v="Travel_Frequently"/>
    <s v="35 - 44"/>
    <s v="Current Employees"/>
    <s v="Sales"/>
    <s v="Life Sciences"/>
    <s v="STAFF-158"/>
    <x v="119"/>
    <x v="1"/>
    <s v="Manager"/>
    <s v="Married"/>
    <s v="Yes"/>
    <s v="Y"/>
    <n v="3"/>
    <n v="-2"/>
    <n v="0"/>
    <n v="43"/>
    <n v="0"/>
    <m/>
    <n v="0"/>
    <n v="1"/>
    <n v="394"/>
    <n v="26"/>
    <s v="Associates Degree"/>
    <n v="1"/>
    <n v="3"/>
    <n v="92"/>
    <n v="3"/>
    <n v="4"/>
    <n v="2"/>
    <n v="16959"/>
    <n v="19494"/>
    <n v="1"/>
    <n v="12"/>
    <n v="3"/>
    <n v="4"/>
    <n v="80"/>
    <n v="2"/>
    <n v="25"/>
    <n v="4"/>
    <n v="25"/>
    <n v="12"/>
    <n v="4"/>
    <n v="12"/>
  </r>
  <r>
    <s v="No"/>
    <s v="Travel_Frequently"/>
    <s v="25 - 34"/>
    <s v="Current Employees"/>
    <s v="R&amp;D"/>
    <s v="Life Sciences"/>
    <s v="STAFF-159"/>
    <x v="120"/>
    <x v="1"/>
    <s v="Research Scientist"/>
    <s v="Divorced"/>
    <s v="No"/>
    <s v="Y"/>
    <n v="2"/>
    <n v="-2"/>
    <n v="0"/>
    <n v="30"/>
    <n v="0"/>
    <m/>
    <n v="0"/>
    <n v="1"/>
    <n v="1312"/>
    <n v="23"/>
    <s v="Bachelor's Degree"/>
    <n v="1"/>
    <n v="1"/>
    <n v="96"/>
    <n v="1"/>
    <n v="1"/>
    <n v="2"/>
    <n v="2613"/>
    <n v="22310"/>
    <n v="1"/>
    <n v="25"/>
    <n v="4"/>
    <n v="3"/>
    <n v="80"/>
    <n v="3"/>
    <n v="10"/>
    <n v="2"/>
    <n v="10"/>
    <n v="7"/>
    <n v="0"/>
    <n v="9"/>
  </r>
  <r>
    <s v="No"/>
    <s v="Non-Travel"/>
    <s v="25 - 34"/>
    <s v="Current Employees"/>
    <s v="Sales"/>
    <s v="Marketing"/>
    <s v="STAFF-160"/>
    <x v="121"/>
    <x v="1"/>
    <s v="Sales Executive"/>
    <s v="Married"/>
    <s v="No"/>
    <s v="Y"/>
    <n v="2"/>
    <n v="-2"/>
    <n v="0"/>
    <n v="33"/>
    <n v="0"/>
    <m/>
    <n v="0"/>
    <n v="1"/>
    <n v="750"/>
    <n v="22"/>
    <s v="Associates Degree"/>
    <n v="1"/>
    <n v="3"/>
    <n v="95"/>
    <n v="3"/>
    <n v="2"/>
    <n v="3"/>
    <n v="6146"/>
    <n v="15480"/>
    <n v="0"/>
    <n v="13"/>
    <n v="3"/>
    <n v="1"/>
    <n v="80"/>
    <n v="1"/>
    <n v="8"/>
    <n v="4"/>
    <n v="7"/>
    <n v="7"/>
    <n v="0"/>
    <n v="7"/>
  </r>
  <r>
    <s v="Yes"/>
    <s v="Travel_Rarely"/>
    <s v="Over 55"/>
    <s v="Ex-Employees"/>
    <s v="R&amp;D"/>
    <s v="Life Sciences"/>
    <s v="STAFF-161"/>
    <x v="122"/>
    <x v="0"/>
    <s v="Research Scientist"/>
    <s v="Married"/>
    <s v="Yes"/>
    <s v="Y"/>
    <n v="2"/>
    <n v="-2"/>
    <n v="0"/>
    <n v="56"/>
    <n v="1"/>
    <n v="1"/>
    <n v="1"/>
    <n v="0"/>
    <n v="441"/>
    <n v="14"/>
    <s v="Master's Degree"/>
    <n v="1"/>
    <n v="2"/>
    <n v="72"/>
    <n v="3"/>
    <n v="1"/>
    <n v="2"/>
    <n v="4963"/>
    <n v="4510"/>
    <n v="9"/>
    <n v="18"/>
    <n v="3"/>
    <n v="1"/>
    <n v="80"/>
    <n v="3"/>
    <n v="7"/>
    <n v="3"/>
    <n v="5"/>
    <n v="4"/>
    <n v="4"/>
    <n v="3"/>
  </r>
  <r>
    <s v="No"/>
    <s v="Travel_Rarely"/>
    <s v="45 - 54"/>
    <s v="Current Employees"/>
    <s v="R&amp;D"/>
    <s v="Life Sciences"/>
    <s v="STAFF-162"/>
    <x v="123"/>
    <x v="1"/>
    <s v="Research Director"/>
    <s v="Single"/>
    <s v="No"/>
    <s v="Y"/>
    <n v="5"/>
    <n v="-2"/>
    <n v="0"/>
    <n v="51"/>
    <n v="0"/>
    <m/>
    <n v="0"/>
    <n v="1"/>
    <n v="684"/>
    <n v="6"/>
    <s v="Bachelor's Degree"/>
    <n v="1"/>
    <n v="1"/>
    <n v="51"/>
    <n v="3"/>
    <n v="5"/>
    <n v="2"/>
    <n v="19537"/>
    <n v="6462"/>
    <n v="7"/>
    <n v="13"/>
    <n v="3"/>
    <n v="3"/>
    <n v="80"/>
    <n v="0"/>
    <n v="23"/>
    <n v="3"/>
    <n v="20"/>
    <n v="18"/>
    <n v="15"/>
    <n v="15"/>
  </r>
  <r>
    <s v="Yes"/>
    <s v="Travel_Rarely"/>
    <s v="25 - 34"/>
    <s v="Ex-Employees"/>
    <s v="Sales"/>
    <s v="Life Sciences"/>
    <s v="STAFF-163"/>
    <x v="124"/>
    <x v="1"/>
    <s v="Sales Executive"/>
    <s v="Married"/>
    <s v="Yes"/>
    <s v="Y"/>
    <n v="3"/>
    <n v="-2"/>
    <n v="0"/>
    <n v="31"/>
    <n v="1"/>
    <n v="1"/>
    <n v="1"/>
    <n v="0"/>
    <n v="249"/>
    <n v="6"/>
    <s v="Master's Degree"/>
    <n v="1"/>
    <n v="2"/>
    <n v="76"/>
    <n v="1"/>
    <n v="2"/>
    <n v="2"/>
    <n v="6172"/>
    <n v="20739"/>
    <n v="4"/>
    <n v="18"/>
    <n v="3"/>
    <n v="2"/>
    <n v="80"/>
    <n v="0"/>
    <n v="12"/>
    <n v="2"/>
    <n v="7"/>
    <n v="7"/>
    <n v="7"/>
    <n v="7"/>
  </r>
  <r>
    <s v="No"/>
    <s v="Travel_Rarely"/>
    <s v="25 - 34"/>
    <s v="Current Employees"/>
    <s v="R&amp;D"/>
    <s v="Other"/>
    <s v="STAFF-164"/>
    <x v="125"/>
    <x v="0"/>
    <s v="Research Scientist"/>
    <s v="Married"/>
    <s v="No"/>
    <s v="Y"/>
    <n v="3"/>
    <n v="-2"/>
    <n v="0"/>
    <n v="26"/>
    <n v="0"/>
    <m/>
    <n v="0"/>
    <n v="1"/>
    <n v="841"/>
    <n v="6"/>
    <s v="Bachelor's Degree"/>
    <n v="1"/>
    <n v="3"/>
    <n v="46"/>
    <n v="2"/>
    <n v="1"/>
    <n v="3"/>
    <n v="2368"/>
    <n v="23300"/>
    <n v="1"/>
    <n v="19"/>
    <n v="3"/>
    <n v="3"/>
    <n v="80"/>
    <n v="0"/>
    <n v="5"/>
    <n v="2"/>
    <n v="5"/>
    <n v="4"/>
    <n v="4"/>
    <n v="3"/>
  </r>
  <r>
    <s v="Yes"/>
    <s v="Travel_Rarely"/>
    <s v="Over 55"/>
    <s v="Ex-Employees"/>
    <s v="R&amp;D"/>
    <s v="Medical"/>
    <s v="STAFF-165"/>
    <x v="126"/>
    <x v="0"/>
    <s v="Healthcare Representative"/>
    <s v="Married"/>
    <s v="No"/>
    <s v="Y"/>
    <n v="3"/>
    <n v="-2"/>
    <n v="0"/>
    <n v="58"/>
    <n v="1"/>
    <n v="1"/>
    <n v="1"/>
    <n v="0"/>
    <n v="147"/>
    <n v="23"/>
    <s v="Master's Degree"/>
    <n v="1"/>
    <n v="4"/>
    <n v="94"/>
    <n v="3"/>
    <n v="3"/>
    <n v="4"/>
    <n v="10312"/>
    <n v="3465"/>
    <n v="1"/>
    <n v="12"/>
    <n v="3"/>
    <n v="4"/>
    <n v="80"/>
    <n v="1"/>
    <n v="40"/>
    <n v="2"/>
    <n v="40"/>
    <n v="10"/>
    <n v="15"/>
    <n v="6"/>
  </r>
  <r>
    <s v="Yes"/>
    <s v="Travel_Rarely"/>
    <s v="Under 25"/>
    <s v="Ex-Employees"/>
    <s v="Sales"/>
    <s v="Marketing"/>
    <s v="STAFF-167"/>
    <x v="127"/>
    <x v="1"/>
    <s v="Sales Representative"/>
    <s v="Single"/>
    <s v="Yes"/>
    <s v="Y"/>
    <n v="2"/>
    <n v="-2"/>
    <n v="0"/>
    <n v="19"/>
    <n v="1"/>
    <n v="1"/>
    <n v="1"/>
    <n v="0"/>
    <n v="528"/>
    <n v="22"/>
    <s v="High School"/>
    <n v="1"/>
    <n v="4"/>
    <n v="50"/>
    <n v="3"/>
    <n v="1"/>
    <n v="3"/>
    <n v="1675"/>
    <n v="26820"/>
    <n v="1"/>
    <n v="19"/>
    <n v="3"/>
    <n v="4"/>
    <n v="80"/>
    <n v="0"/>
    <n v="0"/>
    <n v="2"/>
    <n v="0"/>
    <n v="0"/>
    <n v="0"/>
    <n v="0"/>
  </r>
  <r>
    <s v="No"/>
    <s v="Travel_Rarely"/>
    <s v="Under 25"/>
    <s v="Current Employees"/>
    <s v="R&amp;D"/>
    <s v="Technical Degree"/>
    <s v="STAFF-169"/>
    <x v="128"/>
    <x v="1"/>
    <s v="Laboratory Technician"/>
    <s v="Married"/>
    <s v="No"/>
    <s v="Y"/>
    <n v="2"/>
    <n v="-2"/>
    <n v="0"/>
    <n v="22"/>
    <n v="0"/>
    <m/>
    <n v="0"/>
    <n v="1"/>
    <n v="594"/>
    <n v="2"/>
    <s v="High School"/>
    <n v="1"/>
    <n v="3"/>
    <n v="100"/>
    <n v="3"/>
    <n v="1"/>
    <n v="4"/>
    <n v="2523"/>
    <n v="19299"/>
    <n v="0"/>
    <n v="14"/>
    <n v="3"/>
    <n v="3"/>
    <n v="80"/>
    <n v="1"/>
    <n v="3"/>
    <n v="3"/>
    <n v="2"/>
    <n v="1"/>
    <n v="2"/>
    <n v="1"/>
  </r>
  <r>
    <s v="No"/>
    <s v="Travel_Rarely"/>
    <s v="45 - 54"/>
    <s v="Current Employees"/>
    <s v="R&amp;D"/>
    <s v="Medical"/>
    <s v="STAFF-170"/>
    <x v="129"/>
    <x v="0"/>
    <s v="Manufacturing Director"/>
    <s v="Married"/>
    <s v="No"/>
    <s v="Y"/>
    <n v="2"/>
    <n v="-2"/>
    <n v="0"/>
    <n v="49"/>
    <n v="0"/>
    <m/>
    <n v="0"/>
    <n v="1"/>
    <n v="470"/>
    <n v="20"/>
    <s v="Master's Degree"/>
    <n v="1"/>
    <n v="3"/>
    <n v="96"/>
    <n v="3"/>
    <n v="2"/>
    <n v="1"/>
    <n v="6567"/>
    <n v="5549"/>
    <n v="1"/>
    <n v="14"/>
    <n v="3"/>
    <n v="3"/>
    <n v="80"/>
    <n v="0"/>
    <n v="16"/>
    <n v="2"/>
    <n v="15"/>
    <n v="11"/>
    <n v="5"/>
    <n v="11"/>
  </r>
  <r>
    <s v="No"/>
    <s v="Travel_Frequently"/>
    <s v="35 - 44"/>
    <s v="Current Employees"/>
    <s v="R&amp;D"/>
    <s v="Medical"/>
    <s v="STAFF-171"/>
    <x v="130"/>
    <x v="0"/>
    <s v="Research Scientist"/>
    <s v="Single"/>
    <s v="No"/>
    <s v="Y"/>
    <n v="2"/>
    <n v="-2"/>
    <n v="0"/>
    <n v="43"/>
    <n v="0"/>
    <m/>
    <n v="0"/>
    <n v="1"/>
    <n v="957"/>
    <n v="28"/>
    <s v="Bachelor's Degree"/>
    <n v="1"/>
    <n v="2"/>
    <n v="72"/>
    <n v="4"/>
    <n v="1"/>
    <n v="3"/>
    <n v="4739"/>
    <n v="16090"/>
    <n v="4"/>
    <n v="12"/>
    <n v="3"/>
    <n v="4"/>
    <n v="80"/>
    <n v="0"/>
    <n v="18"/>
    <n v="3"/>
    <n v="3"/>
    <n v="2"/>
    <n v="1"/>
    <n v="2"/>
  </r>
  <r>
    <s v="No"/>
    <s v="Travel_Frequently"/>
    <s v="45 - 54"/>
    <s v="Current Employees"/>
    <s v="Sales"/>
    <s v="Marketing"/>
    <s v="STAFF-174"/>
    <x v="131"/>
    <x v="0"/>
    <s v="Sales Executive"/>
    <s v="Single"/>
    <s v="No"/>
    <s v="Y"/>
    <n v="3"/>
    <n v="-2"/>
    <n v="0"/>
    <n v="50"/>
    <n v="0"/>
    <m/>
    <n v="0"/>
    <n v="1"/>
    <n v="809"/>
    <n v="12"/>
    <s v="Bachelor's Degree"/>
    <n v="1"/>
    <n v="3"/>
    <n v="77"/>
    <n v="3"/>
    <n v="3"/>
    <n v="4"/>
    <n v="9208"/>
    <n v="6645"/>
    <n v="4"/>
    <n v="11"/>
    <n v="3"/>
    <n v="4"/>
    <n v="80"/>
    <n v="0"/>
    <n v="16"/>
    <n v="3"/>
    <n v="2"/>
    <n v="2"/>
    <n v="2"/>
    <n v="1"/>
  </r>
  <r>
    <s v="Yes"/>
    <s v="Travel_Rarely"/>
    <s v="25 - 34"/>
    <s v="Ex-Employees"/>
    <s v="Sales"/>
    <s v="Life Sciences"/>
    <s v="STAFF-175"/>
    <x v="132"/>
    <x v="0"/>
    <s v="Sales Executive"/>
    <s v="Married"/>
    <s v="Yes"/>
    <s v="Y"/>
    <n v="2"/>
    <n v="-2"/>
    <n v="0"/>
    <n v="31"/>
    <n v="1"/>
    <n v="1"/>
    <n v="1"/>
    <n v="0"/>
    <n v="542"/>
    <n v="20"/>
    <s v="Bachelor's Degree"/>
    <n v="1"/>
    <n v="2"/>
    <n v="71"/>
    <n v="1"/>
    <n v="2"/>
    <n v="2"/>
    <n v="4559"/>
    <n v="24788"/>
    <n v="3"/>
    <n v="11"/>
    <n v="3"/>
    <n v="3"/>
    <n v="80"/>
    <n v="1"/>
    <n v="4"/>
    <n v="3"/>
    <n v="2"/>
    <n v="2"/>
    <n v="2"/>
    <n v="2"/>
  </r>
  <r>
    <s v="No"/>
    <s v="Travel_Rarely"/>
    <s v="35 - 44"/>
    <s v="Current Employees"/>
    <s v="Sales"/>
    <s v="Life Sciences"/>
    <s v="STAFF-176"/>
    <x v="133"/>
    <x v="1"/>
    <s v="Sales Executive"/>
    <s v="Divorced"/>
    <s v="Yes"/>
    <s v="Y"/>
    <n v="2"/>
    <n v="-2"/>
    <n v="0"/>
    <n v="41"/>
    <n v="0"/>
    <m/>
    <n v="0"/>
    <n v="1"/>
    <n v="802"/>
    <n v="9"/>
    <s v="High School"/>
    <n v="1"/>
    <n v="3"/>
    <n v="96"/>
    <n v="3"/>
    <n v="3"/>
    <n v="2"/>
    <n v="8189"/>
    <n v="21196"/>
    <n v="3"/>
    <n v="13"/>
    <n v="3"/>
    <n v="3"/>
    <n v="80"/>
    <n v="1"/>
    <n v="12"/>
    <n v="3"/>
    <n v="9"/>
    <n v="7"/>
    <n v="0"/>
    <n v="7"/>
  </r>
  <r>
    <s v="No"/>
    <s v="Travel_Rarely"/>
    <s v="25 - 34"/>
    <s v="Current Employees"/>
    <s v="HR"/>
    <s v="Life Sciences"/>
    <s v="STAFF-177"/>
    <x v="134"/>
    <x v="0"/>
    <s v="Human Resources"/>
    <s v="Married"/>
    <s v="No"/>
    <s v="Y"/>
    <n v="3"/>
    <n v="-2"/>
    <n v="0"/>
    <n v="26"/>
    <n v="0"/>
    <m/>
    <n v="0"/>
    <n v="1"/>
    <n v="1355"/>
    <n v="25"/>
    <s v="High School"/>
    <n v="1"/>
    <n v="3"/>
    <n v="61"/>
    <n v="3"/>
    <n v="1"/>
    <n v="2"/>
    <n v="2942"/>
    <n v="8916"/>
    <n v="1"/>
    <n v="23"/>
    <n v="4"/>
    <n v="4"/>
    <n v="80"/>
    <n v="1"/>
    <n v="8"/>
    <n v="3"/>
    <n v="8"/>
    <n v="7"/>
    <n v="5"/>
    <n v="7"/>
  </r>
  <r>
    <s v="No"/>
    <s v="Travel_Rarely"/>
    <s v="35 - 44"/>
    <s v="Current Employees"/>
    <s v="R&amp;D"/>
    <s v="Medical"/>
    <s v="STAFF-178"/>
    <x v="135"/>
    <x v="1"/>
    <s v="Manufacturing Director"/>
    <s v="Divorced"/>
    <s v="No"/>
    <s v="Y"/>
    <n v="0"/>
    <n v="-2"/>
    <n v="0"/>
    <n v="36"/>
    <n v="0"/>
    <m/>
    <n v="0"/>
    <n v="1"/>
    <n v="216"/>
    <n v="6"/>
    <s v="Associates Degree"/>
    <n v="1"/>
    <n v="2"/>
    <n v="84"/>
    <n v="3"/>
    <n v="2"/>
    <n v="3"/>
    <n v="4941"/>
    <n v="2819"/>
    <n v="6"/>
    <n v="20"/>
    <n v="4"/>
    <n v="4"/>
    <n v="80"/>
    <n v="2"/>
    <n v="7"/>
    <n v="3"/>
    <n v="3"/>
    <n v="2"/>
    <n v="0"/>
    <n v="1"/>
  </r>
  <r>
    <s v="Yes"/>
    <s v="Travel_Frequently"/>
    <s v="45 - 54"/>
    <s v="Ex-Employees"/>
    <s v="R&amp;D"/>
    <s v="Life Sciences"/>
    <s v="STAFF-179"/>
    <x v="136"/>
    <x v="1"/>
    <s v="Manufacturing Director"/>
    <s v="Single"/>
    <s v="No"/>
    <s v="Y"/>
    <n v="2"/>
    <n v="-2"/>
    <n v="0"/>
    <n v="51"/>
    <n v="1"/>
    <n v="1"/>
    <n v="1"/>
    <n v="0"/>
    <n v="1150"/>
    <n v="8"/>
    <s v="Master's Degree"/>
    <n v="1"/>
    <n v="1"/>
    <n v="53"/>
    <n v="1"/>
    <n v="3"/>
    <n v="2"/>
    <n v="10650"/>
    <n v="25150"/>
    <n v="2"/>
    <n v="15"/>
    <n v="3"/>
    <n v="4"/>
    <n v="80"/>
    <n v="0"/>
    <n v="18"/>
    <n v="3"/>
    <n v="4"/>
    <n v="2"/>
    <n v="0"/>
    <n v="3"/>
  </r>
  <r>
    <s v="No"/>
    <s v="Travel_Rarely"/>
    <s v="35 - 44"/>
    <s v="Current Employees"/>
    <s v="Sales"/>
    <s v="Life Sciences"/>
    <s v="STAFF-182"/>
    <x v="137"/>
    <x v="0"/>
    <s v="Sales Executive"/>
    <s v="Married"/>
    <s v="No"/>
    <s v="Y"/>
    <n v="1"/>
    <n v="-2"/>
    <n v="0"/>
    <n v="39"/>
    <n v="0"/>
    <m/>
    <n v="0"/>
    <n v="1"/>
    <n v="1329"/>
    <n v="4"/>
    <s v="Master's Degree"/>
    <n v="1"/>
    <n v="4"/>
    <n v="47"/>
    <n v="2"/>
    <n v="2"/>
    <n v="2"/>
    <n v="5902"/>
    <n v="14590"/>
    <n v="4"/>
    <n v="14"/>
    <n v="3"/>
    <n v="3"/>
    <n v="80"/>
    <n v="1"/>
    <n v="17"/>
    <n v="4"/>
    <n v="15"/>
    <n v="11"/>
    <n v="5"/>
    <n v="9"/>
  </r>
  <r>
    <s v="No"/>
    <s v="Travel_Rarely"/>
    <s v="25 - 34"/>
    <s v="Current Employees"/>
    <s v="Sales"/>
    <s v="Life Sciences"/>
    <s v="STAFF-183"/>
    <x v="138"/>
    <x v="1"/>
    <s v="Sales Executive"/>
    <s v="Married"/>
    <s v="No"/>
    <s v="Y"/>
    <n v="3"/>
    <n v="-2"/>
    <n v="0"/>
    <n v="25"/>
    <n v="0"/>
    <m/>
    <n v="0"/>
    <n v="1"/>
    <n v="959"/>
    <n v="28"/>
    <s v="Bachelor's Degree"/>
    <n v="1"/>
    <n v="1"/>
    <n v="41"/>
    <n v="2"/>
    <n v="2"/>
    <n v="2"/>
    <n v="8639"/>
    <n v="24835"/>
    <n v="2"/>
    <n v="18"/>
    <n v="3"/>
    <n v="4"/>
    <n v="80"/>
    <n v="0"/>
    <n v="6"/>
    <n v="3"/>
    <n v="2"/>
    <n v="2"/>
    <n v="2"/>
    <n v="2"/>
  </r>
  <r>
    <s v="No"/>
    <s v="Travel_Rarely"/>
    <s v="25 - 34"/>
    <s v="Current Employees"/>
    <s v="HR"/>
    <s v="Human Resources"/>
    <s v="STAFF-184"/>
    <x v="139"/>
    <x v="1"/>
    <s v="Human Resources"/>
    <s v="Married"/>
    <s v="Yes"/>
    <s v="Y"/>
    <n v="2"/>
    <n v="-2"/>
    <n v="0"/>
    <n v="30"/>
    <n v="0"/>
    <m/>
    <n v="0"/>
    <n v="1"/>
    <n v="1240"/>
    <n v="9"/>
    <s v="Bachelor's Degree"/>
    <n v="1"/>
    <n v="3"/>
    <n v="48"/>
    <n v="3"/>
    <n v="2"/>
    <n v="4"/>
    <n v="6347"/>
    <n v="13982"/>
    <n v="0"/>
    <n v="19"/>
    <n v="3"/>
    <n v="4"/>
    <n v="80"/>
    <n v="0"/>
    <n v="12"/>
    <n v="1"/>
    <n v="11"/>
    <n v="9"/>
    <n v="4"/>
    <n v="7"/>
  </r>
  <r>
    <s v="Yes"/>
    <s v="Travel_Rarely"/>
    <s v="25 - 34"/>
    <s v="Ex-Employees"/>
    <s v="R&amp;D"/>
    <s v="Medical"/>
    <s v="STAFF-190"/>
    <x v="140"/>
    <x v="0"/>
    <s v="Laboratory Technician"/>
    <s v="Single"/>
    <s v="No"/>
    <s v="Y"/>
    <n v="2"/>
    <n v="-2"/>
    <n v="0"/>
    <n v="32"/>
    <n v="1"/>
    <n v="1"/>
    <n v="1"/>
    <n v="0"/>
    <n v="1033"/>
    <n v="9"/>
    <s v="Bachelor's Degree"/>
    <n v="1"/>
    <n v="1"/>
    <n v="41"/>
    <n v="3"/>
    <n v="1"/>
    <n v="1"/>
    <n v="4200"/>
    <n v="10224"/>
    <n v="7"/>
    <n v="22"/>
    <n v="4"/>
    <n v="1"/>
    <n v="80"/>
    <n v="0"/>
    <n v="10"/>
    <n v="4"/>
    <n v="5"/>
    <n v="4"/>
    <n v="0"/>
    <n v="4"/>
  </r>
  <r>
    <s v="No"/>
    <s v="Travel_Rarely"/>
    <s v="45 - 54"/>
    <s v="Current Employees"/>
    <s v="R&amp;D"/>
    <s v="Medical"/>
    <s v="STAFF-192"/>
    <x v="141"/>
    <x v="1"/>
    <s v="Research Scientist"/>
    <s v="Single"/>
    <s v="No"/>
    <s v="Y"/>
    <n v="2"/>
    <n v="-2"/>
    <n v="0"/>
    <n v="45"/>
    <n v="0"/>
    <m/>
    <n v="0"/>
    <n v="1"/>
    <n v="1316"/>
    <n v="29"/>
    <s v="Bachelor's Degree"/>
    <n v="1"/>
    <n v="3"/>
    <n v="83"/>
    <n v="3"/>
    <n v="1"/>
    <n v="4"/>
    <n v="3452"/>
    <n v="9752"/>
    <n v="5"/>
    <n v="13"/>
    <n v="3"/>
    <n v="2"/>
    <n v="80"/>
    <n v="0"/>
    <n v="9"/>
    <n v="2"/>
    <n v="6"/>
    <n v="5"/>
    <n v="0"/>
    <n v="3"/>
  </r>
  <r>
    <s v="No"/>
    <s v="Travel_Rarely"/>
    <s v="35 - 44"/>
    <s v="Current Employees"/>
    <s v="R&amp;D"/>
    <s v="Technical Degree"/>
    <s v="STAFF-193"/>
    <x v="142"/>
    <x v="0"/>
    <s v="Research Scientist"/>
    <s v="Single"/>
    <s v="Yes"/>
    <s v="Y"/>
    <n v="2"/>
    <n v="-2"/>
    <n v="0"/>
    <n v="38"/>
    <n v="0"/>
    <m/>
    <n v="0"/>
    <n v="1"/>
    <n v="364"/>
    <n v="3"/>
    <s v="Doctoral Degree"/>
    <n v="1"/>
    <n v="4"/>
    <n v="32"/>
    <n v="3"/>
    <n v="2"/>
    <n v="3"/>
    <n v="4317"/>
    <n v="2302"/>
    <n v="3"/>
    <n v="20"/>
    <n v="4"/>
    <n v="2"/>
    <n v="80"/>
    <n v="0"/>
    <n v="19"/>
    <n v="3"/>
    <n v="3"/>
    <n v="2"/>
    <n v="2"/>
    <n v="2"/>
  </r>
  <r>
    <s v="No"/>
    <s v="Travel_Rarely"/>
    <s v="25 - 34"/>
    <s v="Current Employees"/>
    <s v="R&amp;D"/>
    <s v="Life Sciences"/>
    <s v="STAFF-194"/>
    <x v="143"/>
    <x v="0"/>
    <s v="Research Scientist"/>
    <s v="Single"/>
    <s v="No"/>
    <s v="Y"/>
    <n v="4"/>
    <n v="-2"/>
    <n v="0"/>
    <n v="30"/>
    <n v="0"/>
    <m/>
    <n v="0"/>
    <n v="1"/>
    <n v="438"/>
    <n v="18"/>
    <s v="Bachelor's Degree"/>
    <n v="1"/>
    <n v="1"/>
    <n v="75"/>
    <n v="3"/>
    <n v="1"/>
    <n v="2"/>
    <n v="2632"/>
    <n v="23910"/>
    <n v="1"/>
    <n v="14"/>
    <n v="3"/>
    <n v="3"/>
    <n v="80"/>
    <n v="0"/>
    <n v="5"/>
    <n v="2"/>
    <n v="5"/>
    <n v="4"/>
    <n v="0"/>
    <n v="4"/>
  </r>
  <r>
    <s v="No"/>
    <s v="Travel_Frequently"/>
    <s v="25 - 34"/>
    <s v="Current Employees"/>
    <s v="Sales"/>
    <s v="Medical"/>
    <s v="STAFF-195"/>
    <x v="144"/>
    <x v="1"/>
    <s v="Sales Executive"/>
    <s v="Divorced"/>
    <s v="No"/>
    <s v="Y"/>
    <n v="2"/>
    <n v="-2"/>
    <n v="0"/>
    <n v="32"/>
    <n v="0"/>
    <m/>
    <n v="0"/>
    <n v="1"/>
    <n v="689"/>
    <n v="9"/>
    <s v="Associates Degree"/>
    <n v="1"/>
    <n v="4"/>
    <n v="35"/>
    <n v="1"/>
    <n v="2"/>
    <n v="4"/>
    <n v="4668"/>
    <n v="22812"/>
    <n v="0"/>
    <n v="17"/>
    <n v="3"/>
    <n v="4"/>
    <n v="80"/>
    <n v="3"/>
    <n v="9"/>
    <n v="4"/>
    <n v="8"/>
    <n v="7"/>
    <n v="0"/>
    <n v="7"/>
  </r>
  <r>
    <s v="No"/>
    <s v="Travel_Rarely"/>
    <s v="25 - 34"/>
    <s v="Current Employees"/>
    <s v="R&amp;D"/>
    <s v="Technical Degree"/>
    <s v="STAFF-197"/>
    <x v="145"/>
    <x v="0"/>
    <s v="Research Scientist"/>
    <s v="Divorced"/>
    <s v="No"/>
    <s v="Y"/>
    <n v="3"/>
    <n v="-2"/>
    <n v="0"/>
    <n v="30"/>
    <n v="0"/>
    <m/>
    <n v="0"/>
    <n v="1"/>
    <n v="201"/>
    <n v="5"/>
    <s v="Bachelor's Degree"/>
    <n v="1"/>
    <n v="4"/>
    <n v="84"/>
    <n v="3"/>
    <n v="1"/>
    <n v="4"/>
    <n v="3204"/>
    <n v="10415"/>
    <n v="5"/>
    <n v="14"/>
    <n v="3"/>
    <n v="4"/>
    <n v="80"/>
    <n v="1"/>
    <n v="8"/>
    <n v="3"/>
    <n v="3"/>
    <n v="2"/>
    <n v="2"/>
    <n v="2"/>
  </r>
  <r>
    <s v="No"/>
    <s v="Travel_Rarely"/>
    <s v="25 - 34"/>
    <s v="Current Employees"/>
    <s v="R&amp;D"/>
    <s v="Medical"/>
    <s v="STAFF-198"/>
    <x v="146"/>
    <x v="1"/>
    <s v="Laboratory Technician"/>
    <s v="Single"/>
    <s v="No"/>
    <s v="Y"/>
    <n v="3"/>
    <n v="-2"/>
    <n v="0"/>
    <n v="30"/>
    <n v="0"/>
    <m/>
    <n v="0"/>
    <n v="1"/>
    <n v="1427"/>
    <n v="2"/>
    <s v="High School"/>
    <n v="1"/>
    <n v="2"/>
    <n v="35"/>
    <n v="2"/>
    <n v="1"/>
    <n v="4"/>
    <n v="2720"/>
    <n v="11162"/>
    <n v="0"/>
    <n v="13"/>
    <n v="3"/>
    <n v="4"/>
    <n v="80"/>
    <n v="0"/>
    <n v="6"/>
    <n v="3"/>
    <n v="5"/>
    <n v="3"/>
    <n v="1"/>
    <n v="2"/>
  </r>
  <r>
    <s v="No"/>
    <s v="Travel_Frequently"/>
    <s v="35 - 44"/>
    <s v="Current Employees"/>
    <s v="R&amp;D"/>
    <s v="Life Sciences"/>
    <s v="STAFF-199"/>
    <x v="147"/>
    <x v="1"/>
    <s v="Manager"/>
    <s v="Divorced"/>
    <s v="No"/>
    <s v="Y"/>
    <n v="2"/>
    <n v="-2"/>
    <n v="0"/>
    <n v="41"/>
    <n v="0"/>
    <m/>
    <n v="0"/>
    <n v="1"/>
    <n v="857"/>
    <n v="10"/>
    <s v="Bachelor's Degree"/>
    <n v="1"/>
    <n v="4"/>
    <n v="91"/>
    <n v="2"/>
    <n v="4"/>
    <n v="2"/>
    <n v="17181"/>
    <n v="12888"/>
    <n v="4"/>
    <n v="13"/>
    <n v="3"/>
    <n v="2"/>
    <n v="80"/>
    <n v="1"/>
    <n v="21"/>
    <n v="2"/>
    <n v="7"/>
    <n v="6"/>
    <n v="7"/>
    <n v="7"/>
  </r>
  <r>
    <s v="No"/>
    <s v="Travel_Rarely"/>
    <s v="35 - 44"/>
    <s v="Current Employees"/>
    <s v="R&amp;D"/>
    <s v="Life Sciences"/>
    <s v="STAFF-200"/>
    <x v="148"/>
    <x v="1"/>
    <s v="Laboratory Technician"/>
    <s v="Married"/>
    <s v="No"/>
    <s v="Y"/>
    <n v="2"/>
    <n v="-2"/>
    <n v="0"/>
    <n v="41"/>
    <n v="0"/>
    <m/>
    <n v="0"/>
    <n v="1"/>
    <n v="933"/>
    <n v="9"/>
    <s v="Master's Degree"/>
    <n v="1"/>
    <n v="3"/>
    <n v="94"/>
    <n v="3"/>
    <n v="1"/>
    <n v="2"/>
    <n v="2238"/>
    <n v="6961"/>
    <n v="2"/>
    <n v="21"/>
    <n v="4"/>
    <n v="4"/>
    <n v="80"/>
    <n v="1"/>
    <n v="7"/>
    <n v="3"/>
    <n v="5"/>
    <n v="0"/>
    <n v="1"/>
    <n v="4"/>
  </r>
  <r>
    <s v="No"/>
    <s v="Travel_Rarely"/>
    <s v="Under 25"/>
    <s v="Current Employees"/>
    <s v="R&amp;D"/>
    <s v="Medical"/>
    <s v="STAFF-201"/>
    <x v="149"/>
    <x v="0"/>
    <s v="Laboratory Technician"/>
    <s v="Single"/>
    <s v="No"/>
    <s v="Y"/>
    <n v="3"/>
    <n v="-2"/>
    <n v="0"/>
    <n v="19"/>
    <n v="0"/>
    <m/>
    <n v="0"/>
    <n v="1"/>
    <n v="1181"/>
    <n v="3"/>
    <s v="High School"/>
    <n v="1"/>
    <n v="2"/>
    <n v="79"/>
    <n v="3"/>
    <n v="1"/>
    <n v="3"/>
    <n v="1483"/>
    <n v="16102"/>
    <n v="1"/>
    <n v="14"/>
    <n v="3"/>
    <n v="4"/>
    <n v="80"/>
    <n v="0"/>
    <n v="1"/>
    <n v="3"/>
    <n v="1"/>
    <n v="0"/>
    <n v="0"/>
    <n v="0"/>
  </r>
  <r>
    <s v="No"/>
    <s v="Travel_Frequently"/>
    <s v="35 - 44"/>
    <s v="Current Employees"/>
    <s v="R&amp;D"/>
    <s v="Medical"/>
    <s v="STAFF-202"/>
    <x v="150"/>
    <x v="0"/>
    <s v="Research Scientist"/>
    <s v="Divorced"/>
    <s v="No"/>
    <s v="Y"/>
    <n v="2"/>
    <n v="-2"/>
    <n v="0"/>
    <n v="40"/>
    <n v="0"/>
    <m/>
    <n v="0"/>
    <n v="1"/>
    <n v="1395"/>
    <n v="26"/>
    <s v="Bachelor's Degree"/>
    <n v="1"/>
    <n v="2"/>
    <n v="54"/>
    <n v="3"/>
    <n v="2"/>
    <n v="3"/>
    <n v="5605"/>
    <n v="8504"/>
    <n v="1"/>
    <n v="11"/>
    <n v="3"/>
    <n v="1"/>
    <n v="80"/>
    <n v="1"/>
    <n v="20"/>
    <n v="3"/>
    <n v="20"/>
    <n v="7"/>
    <n v="2"/>
    <n v="13"/>
  </r>
  <r>
    <s v="No"/>
    <s v="Travel_Rarely"/>
    <s v="35 - 44"/>
    <s v="Current Employees"/>
    <s v="Sales"/>
    <s v="Marketing"/>
    <s v="STAFF-204"/>
    <x v="151"/>
    <x v="1"/>
    <s v="Sales Executive"/>
    <s v="Married"/>
    <s v="No"/>
    <s v="Y"/>
    <n v="3"/>
    <n v="-2"/>
    <n v="0"/>
    <n v="35"/>
    <n v="0"/>
    <m/>
    <n v="0"/>
    <n v="1"/>
    <n v="662"/>
    <n v="1"/>
    <s v="Doctoral Degree"/>
    <n v="1"/>
    <n v="3"/>
    <n v="94"/>
    <n v="3"/>
    <n v="3"/>
    <n v="3"/>
    <n v="7295"/>
    <n v="11439"/>
    <n v="1"/>
    <n v="13"/>
    <n v="3"/>
    <n v="1"/>
    <n v="80"/>
    <n v="2"/>
    <n v="10"/>
    <n v="3"/>
    <n v="10"/>
    <n v="8"/>
    <n v="0"/>
    <n v="6"/>
  </r>
  <r>
    <s v="No"/>
    <s v="Travel_Rarely"/>
    <s v="45 - 54"/>
    <s v="Current Employees"/>
    <s v="Sales"/>
    <s v="Marketing"/>
    <s v="STAFF-205"/>
    <x v="152"/>
    <x v="1"/>
    <s v="Sales Representative"/>
    <s v="Married"/>
    <s v="Yes"/>
    <s v="Y"/>
    <n v="3"/>
    <n v="-2"/>
    <n v="0"/>
    <n v="53"/>
    <n v="0"/>
    <m/>
    <n v="0"/>
    <n v="1"/>
    <n v="1436"/>
    <n v="6"/>
    <s v="Associates Degree"/>
    <n v="1"/>
    <n v="2"/>
    <n v="34"/>
    <n v="3"/>
    <n v="2"/>
    <n v="3"/>
    <n v="2306"/>
    <n v="16047"/>
    <n v="2"/>
    <n v="20"/>
    <n v="4"/>
    <n v="4"/>
    <n v="80"/>
    <n v="1"/>
    <n v="13"/>
    <n v="1"/>
    <n v="7"/>
    <n v="7"/>
    <n v="4"/>
    <n v="5"/>
  </r>
  <r>
    <s v="No"/>
    <s v="Travel_Rarely"/>
    <s v="45 - 54"/>
    <s v="Current Employees"/>
    <s v="R&amp;D"/>
    <s v="Life Sciences"/>
    <s v="STAFF-206"/>
    <x v="153"/>
    <x v="1"/>
    <s v="Laboratory Technician"/>
    <s v="Divorced"/>
    <s v="No"/>
    <s v="Y"/>
    <n v="2"/>
    <n v="-2"/>
    <n v="0"/>
    <n v="45"/>
    <n v="0"/>
    <m/>
    <n v="0"/>
    <n v="1"/>
    <n v="194"/>
    <n v="9"/>
    <s v="Bachelor's Degree"/>
    <n v="1"/>
    <n v="2"/>
    <n v="60"/>
    <n v="3"/>
    <n v="2"/>
    <n v="2"/>
    <n v="2348"/>
    <n v="10901"/>
    <n v="8"/>
    <n v="18"/>
    <n v="3"/>
    <n v="3"/>
    <n v="80"/>
    <n v="1"/>
    <n v="20"/>
    <n v="1"/>
    <n v="17"/>
    <n v="9"/>
    <n v="0"/>
    <n v="15"/>
  </r>
  <r>
    <s v="No"/>
    <s v="Travel_Frequently"/>
    <s v="25 - 34"/>
    <s v="Current Employees"/>
    <s v="Sales"/>
    <s v="Marketing"/>
    <s v="STAFF-207"/>
    <x v="154"/>
    <x v="0"/>
    <s v="Sales Executive"/>
    <s v="Single"/>
    <s v="No"/>
    <s v="Y"/>
    <n v="2"/>
    <n v="-2"/>
    <n v="0"/>
    <n v="32"/>
    <n v="0"/>
    <m/>
    <n v="0"/>
    <n v="1"/>
    <n v="967"/>
    <n v="8"/>
    <s v="Bachelor's Degree"/>
    <n v="1"/>
    <n v="2"/>
    <n v="43"/>
    <n v="3"/>
    <n v="3"/>
    <n v="4"/>
    <n v="8998"/>
    <n v="15589"/>
    <n v="1"/>
    <n v="14"/>
    <n v="3"/>
    <n v="4"/>
    <n v="80"/>
    <n v="0"/>
    <n v="9"/>
    <n v="3"/>
    <n v="9"/>
    <n v="8"/>
    <n v="3"/>
    <n v="7"/>
  </r>
  <r>
    <s v="No"/>
    <s v="Non-Travel"/>
    <s v="25 - 34"/>
    <s v="Current Employees"/>
    <s v="R&amp;D"/>
    <s v="Technical Degree"/>
    <s v="STAFF-208"/>
    <x v="155"/>
    <x v="1"/>
    <s v="Manufacturing Director"/>
    <s v="Married"/>
    <s v="No"/>
    <s v="Y"/>
    <n v="1"/>
    <n v="-2"/>
    <n v="0"/>
    <n v="29"/>
    <n v="0"/>
    <m/>
    <n v="0"/>
    <n v="1"/>
    <n v="1496"/>
    <n v="1"/>
    <s v="High School"/>
    <n v="1"/>
    <n v="4"/>
    <n v="41"/>
    <n v="3"/>
    <n v="2"/>
    <n v="4"/>
    <n v="4319"/>
    <n v="26283"/>
    <n v="1"/>
    <n v="13"/>
    <n v="3"/>
    <n v="1"/>
    <n v="80"/>
    <n v="1"/>
    <n v="10"/>
    <n v="3"/>
    <n v="10"/>
    <n v="7"/>
    <n v="0"/>
    <n v="9"/>
  </r>
  <r>
    <s v="No"/>
    <s v="Travel_Rarely"/>
    <s v="45 - 54"/>
    <s v="Current Employees"/>
    <s v="R&amp;D"/>
    <s v="Medical"/>
    <s v="STAFF-211"/>
    <x v="156"/>
    <x v="1"/>
    <s v="Manufacturing Director"/>
    <s v="Married"/>
    <s v="No"/>
    <s v="Y"/>
    <n v="2"/>
    <n v="-2"/>
    <n v="0"/>
    <n v="51"/>
    <n v="0"/>
    <m/>
    <n v="0"/>
    <n v="1"/>
    <n v="1169"/>
    <n v="7"/>
    <s v="Master's Degree"/>
    <n v="1"/>
    <n v="2"/>
    <n v="34"/>
    <n v="2"/>
    <n v="2"/>
    <n v="3"/>
    <n v="6132"/>
    <n v="13983"/>
    <n v="2"/>
    <n v="17"/>
    <n v="3"/>
    <n v="3"/>
    <n v="80"/>
    <n v="0"/>
    <n v="10"/>
    <n v="3"/>
    <n v="1"/>
    <n v="0"/>
    <n v="0"/>
    <n v="0"/>
  </r>
  <r>
    <s v="No"/>
    <s v="Travel_Rarely"/>
    <s v="Over 55"/>
    <s v="Current Employees"/>
    <s v="R&amp;D"/>
    <s v="Medical"/>
    <s v="STAFF-214"/>
    <x v="157"/>
    <x v="0"/>
    <s v="Research Scientist"/>
    <s v="Married"/>
    <s v="Yes"/>
    <s v="Y"/>
    <n v="3"/>
    <n v="-2"/>
    <n v="0"/>
    <n v="58"/>
    <n v="0"/>
    <m/>
    <n v="0"/>
    <n v="1"/>
    <n v="1145"/>
    <n v="9"/>
    <s v="Bachelor's Degree"/>
    <n v="1"/>
    <n v="2"/>
    <n v="75"/>
    <n v="2"/>
    <n v="1"/>
    <n v="3"/>
    <n v="3346"/>
    <n v="11873"/>
    <n v="4"/>
    <n v="20"/>
    <n v="4"/>
    <n v="2"/>
    <n v="80"/>
    <n v="1"/>
    <n v="9"/>
    <n v="2"/>
    <n v="1"/>
    <n v="0"/>
    <n v="0"/>
    <n v="0"/>
  </r>
  <r>
    <s v="No"/>
    <s v="Travel_Rarely"/>
    <s v="35 - 44"/>
    <s v="Current Employees"/>
    <s v="Sales"/>
    <s v="Marketing"/>
    <s v="STAFF-215"/>
    <x v="158"/>
    <x v="1"/>
    <s v="Sales Executive"/>
    <s v="Married"/>
    <s v="No"/>
    <s v="Y"/>
    <n v="2"/>
    <n v="-2"/>
    <n v="0"/>
    <n v="40"/>
    <n v="0"/>
    <m/>
    <n v="0"/>
    <n v="1"/>
    <n v="630"/>
    <n v="4"/>
    <s v="Master's Degree"/>
    <n v="1"/>
    <n v="3"/>
    <n v="67"/>
    <n v="2"/>
    <n v="3"/>
    <n v="4"/>
    <n v="10855"/>
    <n v="8552"/>
    <n v="7"/>
    <n v="11"/>
    <n v="3"/>
    <n v="1"/>
    <n v="80"/>
    <n v="1"/>
    <n v="15"/>
    <n v="2"/>
    <n v="12"/>
    <n v="11"/>
    <n v="2"/>
    <n v="11"/>
  </r>
  <r>
    <s v="No"/>
    <s v="Travel_Frequently"/>
    <s v="25 - 34"/>
    <s v="Current Employees"/>
    <s v="Sales"/>
    <s v="Marketing"/>
    <s v="STAFF-216"/>
    <x v="159"/>
    <x v="0"/>
    <s v="Sales Representative"/>
    <s v="Married"/>
    <s v="No"/>
    <s v="Y"/>
    <n v="3"/>
    <n v="-2"/>
    <n v="0"/>
    <n v="34"/>
    <n v="0"/>
    <m/>
    <n v="0"/>
    <n v="1"/>
    <n v="303"/>
    <n v="2"/>
    <s v="Master's Degree"/>
    <n v="1"/>
    <n v="3"/>
    <n v="75"/>
    <n v="3"/>
    <n v="1"/>
    <n v="3"/>
    <n v="2231"/>
    <n v="11314"/>
    <n v="6"/>
    <n v="18"/>
    <n v="3"/>
    <n v="4"/>
    <n v="80"/>
    <n v="1"/>
    <n v="6"/>
    <n v="3"/>
    <n v="4"/>
    <n v="3"/>
    <n v="1"/>
    <n v="2"/>
  </r>
  <r>
    <s v="No"/>
    <s v="Travel_Rarely"/>
    <s v="Under 25"/>
    <s v="Current Employees"/>
    <s v="R&amp;D"/>
    <s v="Medical"/>
    <s v="STAFF-217"/>
    <x v="160"/>
    <x v="1"/>
    <s v="Research Scientist"/>
    <s v="Married"/>
    <s v="No"/>
    <s v="Y"/>
    <n v="6"/>
    <n v="-2"/>
    <n v="0"/>
    <n v="22"/>
    <n v="0"/>
    <m/>
    <n v="0"/>
    <n v="1"/>
    <n v="1256"/>
    <n v="19"/>
    <s v="High School"/>
    <n v="1"/>
    <n v="3"/>
    <n v="80"/>
    <n v="3"/>
    <n v="1"/>
    <n v="4"/>
    <n v="2323"/>
    <n v="11992"/>
    <n v="1"/>
    <n v="24"/>
    <n v="4"/>
    <n v="1"/>
    <n v="80"/>
    <n v="2"/>
    <n v="2"/>
    <n v="3"/>
    <n v="2"/>
    <n v="2"/>
    <n v="2"/>
    <n v="2"/>
  </r>
  <r>
    <s v="No"/>
    <s v="Non-Travel"/>
    <s v="25 - 34"/>
    <s v="Current Employees"/>
    <s v="R&amp;D"/>
    <s v="Medical"/>
    <s v="STAFF-218"/>
    <x v="161"/>
    <x v="1"/>
    <s v="Research Scientist"/>
    <s v="Divorced"/>
    <s v="No"/>
    <s v="Y"/>
    <n v="1"/>
    <n v="-2"/>
    <n v="0"/>
    <n v="27"/>
    <n v="0"/>
    <m/>
    <n v="0"/>
    <n v="1"/>
    <n v="691"/>
    <n v="9"/>
    <s v="Bachelor's Degree"/>
    <n v="1"/>
    <n v="4"/>
    <n v="57"/>
    <n v="3"/>
    <n v="1"/>
    <n v="3"/>
    <n v="2024"/>
    <n v="5970"/>
    <n v="6"/>
    <n v="18"/>
    <n v="3"/>
    <n v="4"/>
    <n v="80"/>
    <n v="1"/>
    <n v="6"/>
    <n v="1"/>
    <n v="2"/>
    <n v="2"/>
    <n v="2"/>
    <n v="2"/>
  </r>
  <r>
    <s v="No"/>
    <s v="Travel_Rarely"/>
    <s v="25 - 34"/>
    <s v="Current Employees"/>
    <s v="R&amp;D"/>
    <s v="Medical"/>
    <s v="STAFF-221"/>
    <x v="162"/>
    <x v="1"/>
    <s v="Research Scientist"/>
    <s v="Married"/>
    <s v="No"/>
    <s v="Y"/>
    <n v="2"/>
    <n v="-2"/>
    <n v="0"/>
    <n v="28"/>
    <n v="0"/>
    <m/>
    <n v="0"/>
    <n v="1"/>
    <n v="440"/>
    <n v="21"/>
    <s v="Bachelor's Degree"/>
    <n v="1"/>
    <n v="3"/>
    <n v="42"/>
    <n v="3"/>
    <n v="1"/>
    <n v="4"/>
    <n v="2713"/>
    <n v="6672"/>
    <n v="1"/>
    <n v="11"/>
    <n v="3"/>
    <n v="3"/>
    <n v="80"/>
    <n v="1"/>
    <n v="5"/>
    <n v="1"/>
    <n v="5"/>
    <n v="2"/>
    <n v="0"/>
    <n v="2"/>
  </r>
  <r>
    <s v="No"/>
    <s v="Travel_Rarely"/>
    <s v="Over 55"/>
    <s v="Current Employees"/>
    <s v="R&amp;D"/>
    <s v="Life Sciences"/>
    <s v="STAFF-223"/>
    <x v="163"/>
    <x v="1"/>
    <s v="Healthcare Representative"/>
    <s v="Divorced"/>
    <s v="Yes"/>
    <s v="Y"/>
    <n v="2"/>
    <n v="-2"/>
    <n v="0"/>
    <n v="57"/>
    <n v="0"/>
    <m/>
    <n v="0"/>
    <n v="1"/>
    <n v="334"/>
    <n v="24"/>
    <s v="Associates Degree"/>
    <n v="1"/>
    <n v="3"/>
    <n v="83"/>
    <n v="4"/>
    <n v="3"/>
    <n v="2"/>
    <n v="9439"/>
    <n v="23402"/>
    <n v="3"/>
    <n v="16"/>
    <n v="3"/>
    <n v="2"/>
    <n v="80"/>
    <n v="1"/>
    <n v="12"/>
    <n v="1"/>
    <n v="5"/>
    <n v="3"/>
    <n v="1"/>
    <n v="4"/>
  </r>
  <r>
    <s v="No"/>
    <s v="Non-Travel"/>
    <s v="25 - 34"/>
    <s v="Current Employees"/>
    <s v="R&amp;D"/>
    <s v="Medical"/>
    <s v="STAFF-224"/>
    <x v="164"/>
    <x v="1"/>
    <s v="Research Scientist"/>
    <s v="Divorced"/>
    <s v="Yes"/>
    <s v="Y"/>
    <n v="2"/>
    <n v="-2"/>
    <n v="0"/>
    <n v="27"/>
    <n v="0"/>
    <m/>
    <n v="0"/>
    <n v="1"/>
    <n v="1450"/>
    <n v="3"/>
    <s v="Bachelor's Degree"/>
    <n v="1"/>
    <n v="3"/>
    <n v="79"/>
    <n v="2"/>
    <n v="1"/>
    <n v="3"/>
    <n v="2566"/>
    <n v="25326"/>
    <n v="1"/>
    <n v="15"/>
    <n v="3"/>
    <n v="4"/>
    <n v="80"/>
    <n v="1"/>
    <n v="1"/>
    <n v="2"/>
    <n v="1"/>
    <n v="1"/>
    <n v="0"/>
    <n v="1"/>
  </r>
  <r>
    <s v="No"/>
    <s v="Travel_Rarely"/>
    <s v="45 - 54"/>
    <s v="Current Employees"/>
    <s v="R&amp;D"/>
    <s v="Life Sciences"/>
    <s v="STAFF-226"/>
    <x v="165"/>
    <x v="0"/>
    <s v="Manager"/>
    <s v="Single"/>
    <s v="No"/>
    <s v="Y"/>
    <n v="5"/>
    <n v="-2"/>
    <n v="0"/>
    <n v="50"/>
    <n v="0"/>
    <m/>
    <n v="0"/>
    <n v="1"/>
    <n v="1452"/>
    <n v="11"/>
    <s v="Bachelor's Degree"/>
    <n v="1"/>
    <n v="3"/>
    <n v="53"/>
    <n v="3"/>
    <n v="5"/>
    <n v="2"/>
    <n v="19926"/>
    <n v="17053"/>
    <n v="3"/>
    <n v="15"/>
    <n v="3"/>
    <n v="2"/>
    <n v="80"/>
    <n v="0"/>
    <n v="21"/>
    <n v="3"/>
    <n v="5"/>
    <n v="4"/>
    <n v="4"/>
    <n v="4"/>
  </r>
  <r>
    <s v="No"/>
    <s v="Travel_Rarely"/>
    <s v="35 - 44"/>
    <s v="Current Employees"/>
    <s v="R&amp;D"/>
    <s v="Life Sciences"/>
    <s v="STAFF-227"/>
    <x v="166"/>
    <x v="1"/>
    <s v="Research Scientist"/>
    <s v="Divorced"/>
    <s v="No"/>
    <s v="Y"/>
    <n v="2"/>
    <n v="-2"/>
    <n v="0"/>
    <n v="41"/>
    <n v="0"/>
    <m/>
    <n v="0"/>
    <n v="1"/>
    <n v="465"/>
    <n v="14"/>
    <s v="Bachelor's Degree"/>
    <n v="1"/>
    <n v="1"/>
    <n v="56"/>
    <n v="3"/>
    <n v="1"/>
    <n v="2"/>
    <n v="2451"/>
    <n v="4609"/>
    <n v="4"/>
    <n v="12"/>
    <n v="3"/>
    <n v="1"/>
    <n v="80"/>
    <n v="1"/>
    <n v="13"/>
    <n v="3"/>
    <n v="9"/>
    <n v="8"/>
    <n v="1"/>
    <n v="8"/>
  </r>
  <r>
    <s v="No"/>
    <s v="Travel_Rarely"/>
    <s v="25 - 34"/>
    <s v="Current Employees"/>
    <s v="Sales"/>
    <s v="Life Sciences"/>
    <s v="STAFF-228"/>
    <x v="167"/>
    <x v="0"/>
    <s v="Sales Executive"/>
    <s v="Married"/>
    <s v="No"/>
    <s v="Y"/>
    <n v="2"/>
    <n v="-2"/>
    <n v="0"/>
    <n v="30"/>
    <n v="0"/>
    <m/>
    <n v="0"/>
    <n v="1"/>
    <n v="1339"/>
    <n v="5"/>
    <s v="Bachelor's Degree"/>
    <n v="1"/>
    <n v="2"/>
    <n v="41"/>
    <n v="3"/>
    <n v="3"/>
    <n v="2"/>
    <n v="9419"/>
    <n v="8053"/>
    <n v="2"/>
    <n v="12"/>
    <n v="3"/>
    <n v="3"/>
    <n v="80"/>
    <n v="1"/>
    <n v="12"/>
    <n v="3"/>
    <n v="10"/>
    <n v="9"/>
    <n v="7"/>
    <n v="4"/>
  </r>
  <r>
    <s v="No"/>
    <s v="Travel_Rarely"/>
    <s v="35 - 44"/>
    <s v="Current Employees"/>
    <s v="Sales"/>
    <s v="Life Sciences"/>
    <s v="STAFF-230"/>
    <x v="168"/>
    <x v="0"/>
    <s v="Sales Executive"/>
    <s v="Single"/>
    <s v="No"/>
    <s v="Y"/>
    <n v="2"/>
    <n v="-2"/>
    <n v="0"/>
    <n v="38"/>
    <n v="0"/>
    <m/>
    <n v="0"/>
    <n v="1"/>
    <n v="702"/>
    <n v="1"/>
    <s v="Master's Degree"/>
    <n v="1"/>
    <n v="1"/>
    <n v="59"/>
    <n v="2"/>
    <n v="2"/>
    <n v="2"/>
    <n v="8686"/>
    <n v="12930"/>
    <n v="4"/>
    <n v="22"/>
    <n v="4"/>
    <n v="3"/>
    <n v="80"/>
    <n v="0"/>
    <n v="12"/>
    <n v="4"/>
    <n v="8"/>
    <n v="3"/>
    <n v="0"/>
    <n v="7"/>
  </r>
  <r>
    <s v="No"/>
    <s v="Travel_Rarely"/>
    <s v="25 - 34"/>
    <s v="Current Employees"/>
    <s v="R&amp;D"/>
    <s v="Life Sciences"/>
    <s v="STAFF-231"/>
    <x v="169"/>
    <x v="1"/>
    <s v="Research Scientist"/>
    <s v="Single"/>
    <s v="No"/>
    <s v="Y"/>
    <n v="2"/>
    <n v="-2"/>
    <n v="0"/>
    <n v="32"/>
    <n v="0"/>
    <m/>
    <n v="0"/>
    <n v="1"/>
    <n v="120"/>
    <n v="6"/>
    <s v="Doctoral Degree"/>
    <n v="1"/>
    <n v="3"/>
    <n v="43"/>
    <n v="3"/>
    <n v="1"/>
    <n v="2"/>
    <n v="3038"/>
    <n v="12430"/>
    <n v="3"/>
    <n v="20"/>
    <n v="4"/>
    <n v="1"/>
    <n v="80"/>
    <n v="0"/>
    <n v="8"/>
    <n v="3"/>
    <n v="5"/>
    <n v="4"/>
    <n v="1"/>
    <n v="4"/>
  </r>
  <r>
    <s v="No"/>
    <s v="Travel_Rarely"/>
    <s v="25 - 34"/>
    <s v="Current Employees"/>
    <s v="R&amp;D"/>
    <s v="Technical Degree"/>
    <s v="STAFF-233"/>
    <x v="170"/>
    <x v="1"/>
    <s v="Research Scientist"/>
    <s v="Married"/>
    <s v="Yes"/>
    <s v="Y"/>
    <n v="3"/>
    <n v="-2"/>
    <n v="0"/>
    <n v="27"/>
    <n v="0"/>
    <m/>
    <n v="0"/>
    <n v="1"/>
    <n v="1157"/>
    <n v="17"/>
    <s v="Bachelor's Degree"/>
    <n v="1"/>
    <n v="3"/>
    <n v="51"/>
    <n v="3"/>
    <n v="1"/>
    <n v="4"/>
    <n v="3058"/>
    <n v="13364"/>
    <n v="0"/>
    <n v="16"/>
    <n v="3"/>
    <n v="4"/>
    <n v="80"/>
    <n v="1"/>
    <n v="6"/>
    <n v="2"/>
    <n v="5"/>
    <n v="2"/>
    <n v="1"/>
    <n v="1"/>
  </r>
  <r>
    <s v="Yes"/>
    <s v="Travel_Frequently"/>
    <s v="Under 25"/>
    <s v="Ex-Employees"/>
    <s v="Sales"/>
    <s v="Technical Degree"/>
    <s v="STAFF-235"/>
    <x v="171"/>
    <x v="0"/>
    <s v="Sales Representative"/>
    <s v="Single"/>
    <s v="No"/>
    <s v="Y"/>
    <n v="5"/>
    <n v="-2"/>
    <n v="0"/>
    <n v="19"/>
    <n v="1"/>
    <n v="1"/>
    <n v="1"/>
    <n v="0"/>
    <n v="602"/>
    <n v="1"/>
    <s v="High School"/>
    <n v="1"/>
    <n v="3"/>
    <n v="100"/>
    <n v="1"/>
    <n v="1"/>
    <n v="4"/>
    <n v="2325"/>
    <n v="20989"/>
    <n v="0"/>
    <n v="21"/>
    <n v="4"/>
    <n v="1"/>
    <n v="80"/>
    <n v="0"/>
    <n v="1"/>
    <n v="4"/>
    <n v="0"/>
    <n v="0"/>
    <n v="0"/>
    <n v="0"/>
  </r>
  <r>
    <s v="No"/>
    <s v="Travel_Frequently"/>
    <s v="35 - 44"/>
    <s v="Current Employees"/>
    <s v="R&amp;D"/>
    <s v="Medical"/>
    <s v="STAFF-238"/>
    <x v="172"/>
    <x v="1"/>
    <s v="Laboratory Technician"/>
    <s v="Single"/>
    <s v="No"/>
    <s v="Y"/>
    <n v="3"/>
    <n v="-2"/>
    <n v="0"/>
    <n v="36"/>
    <n v="0"/>
    <m/>
    <n v="0"/>
    <n v="1"/>
    <n v="1480"/>
    <n v="3"/>
    <s v="Associates Degree"/>
    <n v="1"/>
    <n v="4"/>
    <n v="30"/>
    <n v="3"/>
    <n v="1"/>
    <n v="3"/>
    <n v="2088"/>
    <n v="15062"/>
    <n v="4"/>
    <n v="12"/>
    <n v="3"/>
    <n v="3"/>
    <n v="80"/>
    <n v="0"/>
    <n v="13"/>
    <n v="2"/>
    <n v="8"/>
    <n v="7"/>
    <n v="7"/>
    <n v="2"/>
  </r>
  <r>
    <s v="No"/>
    <s v="Non-Travel"/>
    <s v="25 - 34"/>
    <s v="Current Employees"/>
    <s v="R&amp;D"/>
    <s v="Medical"/>
    <s v="STAFF-239"/>
    <x v="173"/>
    <x v="1"/>
    <s v="Laboratory Technician"/>
    <s v="Divorced"/>
    <s v="No"/>
    <s v="Y"/>
    <n v="4"/>
    <n v="-2"/>
    <n v="0"/>
    <n v="30"/>
    <n v="0"/>
    <m/>
    <n v="0"/>
    <n v="1"/>
    <n v="111"/>
    <n v="9"/>
    <s v="Bachelor's Degree"/>
    <n v="1"/>
    <n v="3"/>
    <n v="66"/>
    <n v="3"/>
    <n v="2"/>
    <n v="1"/>
    <n v="3072"/>
    <n v="11012"/>
    <n v="1"/>
    <n v="11"/>
    <n v="3"/>
    <n v="3"/>
    <n v="80"/>
    <n v="2"/>
    <n v="12"/>
    <n v="3"/>
    <n v="12"/>
    <n v="9"/>
    <n v="6"/>
    <n v="10"/>
  </r>
  <r>
    <s v="No"/>
    <s v="Travel_Rarely"/>
    <s v="45 - 54"/>
    <s v="Current Employees"/>
    <s v="Sales"/>
    <s v="Life Sciences"/>
    <s v="STAFF-240"/>
    <x v="174"/>
    <x v="0"/>
    <s v="Sales Executive"/>
    <s v="Divorced"/>
    <s v="Yes"/>
    <s v="Y"/>
    <n v="3"/>
    <n v="-2"/>
    <n v="0"/>
    <n v="45"/>
    <n v="0"/>
    <m/>
    <n v="0"/>
    <n v="1"/>
    <n v="1268"/>
    <n v="4"/>
    <s v="Associates Degree"/>
    <n v="1"/>
    <n v="3"/>
    <n v="30"/>
    <n v="3"/>
    <n v="2"/>
    <n v="2"/>
    <n v="5006"/>
    <n v="6319"/>
    <n v="4"/>
    <n v="11"/>
    <n v="3"/>
    <n v="1"/>
    <n v="80"/>
    <n v="1"/>
    <n v="9"/>
    <n v="4"/>
    <n v="5"/>
    <n v="4"/>
    <n v="0"/>
    <n v="3"/>
  </r>
  <r>
    <s v="No"/>
    <s v="Travel_Rarely"/>
    <s v="Over 55"/>
    <s v="Current Employees"/>
    <s v="R&amp;D"/>
    <s v="Life Sciences"/>
    <s v="STAFF-241"/>
    <x v="175"/>
    <x v="0"/>
    <s v="Research Scientist"/>
    <s v="Divorced"/>
    <s v="Yes"/>
    <s v="Y"/>
    <n v="3"/>
    <n v="-2"/>
    <n v="0"/>
    <n v="56"/>
    <n v="0"/>
    <m/>
    <n v="0"/>
    <n v="1"/>
    <n v="713"/>
    <n v="8"/>
    <s v="Bachelor's Degree"/>
    <n v="1"/>
    <n v="3"/>
    <n v="67"/>
    <n v="3"/>
    <n v="1"/>
    <n v="2"/>
    <n v="4257"/>
    <n v="13939"/>
    <n v="4"/>
    <n v="18"/>
    <n v="3"/>
    <n v="3"/>
    <n v="80"/>
    <n v="1"/>
    <n v="19"/>
    <n v="3"/>
    <n v="2"/>
    <n v="2"/>
    <n v="2"/>
    <n v="2"/>
  </r>
  <r>
    <s v="No"/>
    <s v="Travel_Rarely"/>
    <s v="25 - 34"/>
    <s v="Current Employees"/>
    <s v="R&amp;D"/>
    <s v="Life Sciences"/>
    <s v="STAFF-242"/>
    <x v="176"/>
    <x v="1"/>
    <s v="Research Scientist"/>
    <s v="Single"/>
    <s v="No"/>
    <s v="Y"/>
    <n v="2"/>
    <n v="-2"/>
    <n v="0"/>
    <n v="33"/>
    <n v="0"/>
    <m/>
    <n v="0"/>
    <n v="1"/>
    <n v="134"/>
    <n v="2"/>
    <s v="Bachelor's Degree"/>
    <n v="1"/>
    <n v="3"/>
    <n v="90"/>
    <n v="3"/>
    <n v="1"/>
    <n v="2"/>
    <n v="2500"/>
    <n v="10515"/>
    <n v="0"/>
    <n v="14"/>
    <n v="3"/>
    <n v="1"/>
    <n v="80"/>
    <n v="0"/>
    <n v="4"/>
    <n v="4"/>
    <n v="3"/>
    <n v="1"/>
    <n v="0"/>
    <n v="2"/>
  </r>
  <r>
    <s v="Yes"/>
    <s v="Travel_Rarely"/>
    <s v="Under 25"/>
    <s v="Ex-Employees"/>
    <s v="R&amp;D"/>
    <s v="Life Sciences"/>
    <s v="STAFF-243"/>
    <x v="177"/>
    <x v="1"/>
    <s v="Laboratory Technician"/>
    <s v="Single"/>
    <s v="No"/>
    <s v="Y"/>
    <n v="3"/>
    <n v="-2"/>
    <n v="0"/>
    <n v="19"/>
    <n v="1"/>
    <n v="1"/>
    <n v="1"/>
    <n v="0"/>
    <n v="303"/>
    <n v="2"/>
    <s v="Bachelor's Degree"/>
    <n v="1"/>
    <n v="2"/>
    <n v="47"/>
    <n v="2"/>
    <n v="1"/>
    <n v="2"/>
    <n v="1102"/>
    <n v="9241"/>
    <n v="1"/>
    <n v="22"/>
    <n v="4"/>
    <n v="3"/>
    <n v="80"/>
    <n v="0"/>
    <n v="1"/>
    <n v="2"/>
    <n v="1"/>
    <n v="0"/>
    <n v="1"/>
    <n v="0"/>
  </r>
  <r>
    <s v="No"/>
    <s v="Travel_Rarely"/>
    <s v="45 - 54"/>
    <s v="Current Employees"/>
    <s v="Sales"/>
    <s v="Marketing"/>
    <s v="STAFF-244"/>
    <x v="178"/>
    <x v="0"/>
    <s v="Sales Executive"/>
    <s v="Divorced"/>
    <s v="No"/>
    <s v="Y"/>
    <n v="2"/>
    <n v="-2"/>
    <n v="0"/>
    <n v="46"/>
    <n v="0"/>
    <m/>
    <n v="0"/>
    <n v="1"/>
    <n v="526"/>
    <n v="1"/>
    <s v="Associates Degree"/>
    <n v="1"/>
    <n v="2"/>
    <n v="92"/>
    <n v="3"/>
    <n v="3"/>
    <n v="1"/>
    <n v="10453"/>
    <n v="2137"/>
    <n v="1"/>
    <n v="25"/>
    <n v="4"/>
    <n v="3"/>
    <n v="80"/>
    <n v="3"/>
    <n v="24"/>
    <n v="3"/>
    <n v="24"/>
    <n v="13"/>
    <n v="15"/>
    <n v="7"/>
  </r>
  <r>
    <s v="No"/>
    <s v="Travel_Rarely"/>
    <s v="35 - 44"/>
    <s v="Current Employees"/>
    <s v="R&amp;D"/>
    <s v="Life Sciences"/>
    <s v="STAFF-245"/>
    <x v="179"/>
    <x v="0"/>
    <s v="Laboratory Technician"/>
    <s v="Single"/>
    <s v="No"/>
    <s v="Y"/>
    <n v="3"/>
    <n v="-2"/>
    <n v="0"/>
    <n v="38"/>
    <n v="0"/>
    <m/>
    <n v="0"/>
    <n v="1"/>
    <n v="1380"/>
    <n v="9"/>
    <s v="Associates Degree"/>
    <n v="1"/>
    <n v="3"/>
    <n v="75"/>
    <n v="3"/>
    <n v="1"/>
    <n v="2"/>
    <n v="2288"/>
    <n v="6319"/>
    <n v="1"/>
    <n v="12"/>
    <n v="3"/>
    <n v="3"/>
    <n v="80"/>
    <n v="0"/>
    <n v="2"/>
    <n v="3"/>
    <n v="2"/>
    <n v="2"/>
    <n v="2"/>
    <n v="1"/>
  </r>
  <r>
    <s v="No"/>
    <s v="Travel_Rarely"/>
    <s v="25 - 34"/>
    <s v="Current Employees"/>
    <s v="R&amp;D"/>
    <s v="Medical"/>
    <s v="STAFF-246"/>
    <x v="180"/>
    <x v="0"/>
    <s v="Research Scientist"/>
    <s v="Married"/>
    <s v="Yes"/>
    <s v="Y"/>
    <n v="0"/>
    <n v="-2"/>
    <n v="0"/>
    <n v="31"/>
    <n v="0"/>
    <m/>
    <n v="0"/>
    <n v="1"/>
    <n v="140"/>
    <n v="12"/>
    <s v="High School"/>
    <n v="1"/>
    <n v="3"/>
    <n v="95"/>
    <n v="3"/>
    <n v="1"/>
    <n v="4"/>
    <n v="3929"/>
    <n v="6984"/>
    <n v="8"/>
    <n v="23"/>
    <n v="4"/>
    <n v="3"/>
    <n v="80"/>
    <n v="1"/>
    <n v="7"/>
    <n v="3"/>
    <n v="4"/>
    <n v="2"/>
    <n v="0"/>
    <n v="2"/>
  </r>
  <r>
    <s v="No"/>
    <s v="Travel_Rarely"/>
    <s v="25 - 34"/>
    <s v="Current Employees"/>
    <s v="R&amp;D"/>
    <s v="Medical"/>
    <s v="STAFF-247"/>
    <x v="181"/>
    <x v="0"/>
    <s v="Research Scientist"/>
    <s v="Single"/>
    <s v="No"/>
    <s v="Y"/>
    <n v="3"/>
    <n v="-2"/>
    <n v="0"/>
    <n v="34"/>
    <n v="0"/>
    <m/>
    <n v="0"/>
    <n v="1"/>
    <n v="629"/>
    <n v="27"/>
    <s v="Associates Degree"/>
    <n v="1"/>
    <n v="4"/>
    <n v="95"/>
    <n v="3"/>
    <n v="1"/>
    <n v="3"/>
    <n v="2311"/>
    <n v="5711"/>
    <n v="2"/>
    <n v="15"/>
    <n v="3"/>
    <n v="4"/>
    <n v="80"/>
    <n v="0"/>
    <n v="9"/>
    <n v="3"/>
    <n v="3"/>
    <n v="2"/>
    <n v="1"/>
    <n v="2"/>
  </r>
  <r>
    <s v="Yes"/>
    <s v="Travel_Rarely"/>
    <s v="35 - 44"/>
    <s v="Ex-Employees"/>
    <s v="Sales"/>
    <s v="Marketing"/>
    <s v="STAFF-248"/>
    <x v="182"/>
    <x v="0"/>
    <s v="Sales Representative"/>
    <s v="Single"/>
    <s v="Yes"/>
    <s v="Y"/>
    <n v="5"/>
    <n v="-2"/>
    <n v="0"/>
    <n v="41"/>
    <n v="1"/>
    <n v="1"/>
    <n v="1"/>
    <n v="0"/>
    <n v="1356"/>
    <n v="20"/>
    <s v="Associates Degree"/>
    <n v="1"/>
    <n v="2"/>
    <n v="70"/>
    <n v="3"/>
    <n v="1"/>
    <n v="3"/>
    <n v="3140"/>
    <n v="21728"/>
    <n v="1"/>
    <n v="22"/>
    <n v="4"/>
    <n v="4"/>
    <n v="80"/>
    <n v="0"/>
    <n v="4"/>
    <n v="2"/>
    <n v="4"/>
    <n v="3"/>
    <n v="0"/>
    <n v="2"/>
  </r>
  <r>
    <s v="No"/>
    <s v="Travel_Rarely"/>
    <s v="45 - 54"/>
    <s v="Current Employees"/>
    <s v="R&amp;D"/>
    <s v="Medical"/>
    <s v="STAFF-249"/>
    <x v="183"/>
    <x v="1"/>
    <s v="Laboratory Technician"/>
    <s v="Married"/>
    <s v="No"/>
    <s v="Y"/>
    <n v="2"/>
    <n v="-2"/>
    <n v="0"/>
    <n v="50"/>
    <n v="0"/>
    <m/>
    <n v="0"/>
    <n v="1"/>
    <n v="328"/>
    <n v="1"/>
    <s v="Bachelor's Degree"/>
    <n v="1"/>
    <n v="3"/>
    <n v="86"/>
    <n v="2"/>
    <n v="1"/>
    <n v="3"/>
    <n v="3690"/>
    <n v="3425"/>
    <n v="2"/>
    <n v="15"/>
    <n v="3"/>
    <n v="4"/>
    <n v="80"/>
    <n v="1"/>
    <n v="5"/>
    <n v="2"/>
    <n v="3"/>
    <n v="2"/>
    <n v="0"/>
    <n v="2"/>
  </r>
  <r>
    <s v="No"/>
    <s v="Travel_Rarely"/>
    <s v="45 - 54"/>
    <s v="Current Employees"/>
    <s v="R&amp;D"/>
    <s v="Medical"/>
    <s v="STAFF-250"/>
    <x v="184"/>
    <x v="0"/>
    <s v="Manufacturing Director"/>
    <s v="Divorced"/>
    <s v="No"/>
    <s v="Y"/>
    <n v="3"/>
    <n v="-2"/>
    <n v="0"/>
    <n v="53"/>
    <n v="0"/>
    <m/>
    <n v="0"/>
    <n v="1"/>
    <n v="1084"/>
    <n v="13"/>
    <s v="Associates Degree"/>
    <n v="1"/>
    <n v="4"/>
    <n v="57"/>
    <n v="4"/>
    <n v="2"/>
    <n v="3"/>
    <n v="4450"/>
    <n v="26250"/>
    <n v="1"/>
    <n v="11"/>
    <n v="3"/>
    <n v="3"/>
    <n v="80"/>
    <n v="2"/>
    <n v="5"/>
    <n v="3"/>
    <n v="4"/>
    <n v="2"/>
    <n v="1"/>
    <n v="3"/>
  </r>
  <r>
    <s v="No"/>
    <s v="Travel_Rarely"/>
    <s v="25 - 34"/>
    <s v="Current Employees"/>
    <s v="R&amp;D"/>
    <s v="Medical"/>
    <s v="STAFF-252"/>
    <x v="185"/>
    <x v="0"/>
    <s v="Research Scientist"/>
    <s v="Married"/>
    <s v="No"/>
    <s v="Y"/>
    <n v="5"/>
    <n v="-2"/>
    <n v="0"/>
    <n v="33"/>
    <n v="0"/>
    <m/>
    <n v="0"/>
    <n v="1"/>
    <n v="931"/>
    <n v="14"/>
    <s v="Bachelor's Degree"/>
    <n v="1"/>
    <n v="4"/>
    <n v="72"/>
    <n v="3"/>
    <n v="1"/>
    <n v="3"/>
    <n v="2756"/>
    <n v="4673"/>
    <n v="1"/>
    <n v="13"/>
    <n v="3"/>
    <n v="4"/>
    <n v="80"/>
    <n v="1"/>
    <n v="8"/>
    <n v="3"/>
    <n v="8"/>
    <n v="7"/>
    <n v="1"/>
    <n v="6"/>
  </r>
  <r>
    <s v="No"/>
    <s v="Travel_Rarely"/>
    <s v="35 - 44"/>
    <s v="Current Employees"/>
    <s v="R&amp;D"/>
    <s v="Medical"/>
    <s v="STAFF-253"/>
    <x v="186"/>
    <x v="0"/>
    <s v="Manager"/>
    <s v="Married"/>
    <s v="No"/>
    <s v="Y"/>
    <n v="2"/>
    <n v="-2"/>
    <n v="0"/>
    <n v="40"/>
    <n v="0"/>
    <m/>
    <n v="0"/>
    <n v="1"/>
    <n v="989"/>
    <n v="4"/>
    <s v="High School"/>
    <n v="1"/>
    <n v="4"/>
    <n v="46"/>
    <n v="3"/>
    <n v="5"/>
    <n v="3"/>
    <n v="19033"/>
    <n v="6499"/>
    <n v="1"/>
    <n v="14"/>
    <n v="3"/>
    <n v="2"/>
    <n v="80"/>
    <n v="1"/>
    <n v="21"/>
    <n v="3"/>
    <n v="20"/>
    <n v="8"/>
    <n v="9"/>
    <n v="9"/>
  </r>
  <r>
    <s v="No"/>
    <s v="Travel_Rarely"/>
    <s v="Over 55"/>
    <s v="Current Employees"/>
    <s v="R&amp;D"/>
    <s v="Medical"/>
    <s v="STAFF-254"/>
    <x v="187"/>
    <x v="1"/>
    <s v="Research Director"/>
    <s v="Single"/>
    <s v="No"/>
    <s v="Y"/>
    <n v="3"/>
    <n v="-2"/>
    <n v="0"/>
    <n v="55"/>
    <n v="0"/>
    <m/>
    <n v="0"/>
    <n v="1"/>
    <n v="692"/>
    <n v="14"/>
    <s v="Master's Degree"/>
    <n v="1"/>
    <n v="3"/>
    <n v="61"/>
    <n v="4"/>
    <n v="5"/>
    <n v="3"/>
    <n v="18722"/>
    <n v="13339"/>
    <n v="8"/>
    <n v="11"/>
    <n v="3"/>
    <n v="4"/>
    <n v="80"/>
    <n v="0"/>
    <n v="36"/>
    <n v="3"/>
    <n v="24"/>
    <n v="15"/>
    <n v="2"/>
    <n v="15"/>
  </r>
  <r>
    <s v="No"/>
    <s v="Travel_Frequently"/>
    <s v="25 - 34"/>
    <s v="Current Employees"/>
    <s v="R&amp;D"/>
    <s v="Life Sciences"/>
    <s v="STAFF-256"/>
    <x v="188"/>
    <x v="1"/>
    <s v="Manufacturing Director"/>
    <s v="Married"/>
    <s v="No"/>
    <s v="Y"/>
    <n v="2"/>
    <n v="-2"/>
    <n v="0"/>
    <n v="34"/>
    <n v="0"/>
    <m/>
    <n v="0"/>
    <n v="1"/>
    <n v="1069"/>
    <n v="2"/>
    <s v="High School"/>
    <n v="1"/>
    <n v="4"/>
    <n v="45"/>
    <n v="2"/>
    <n v="2"/>
    <n v="2"/>
    <n v="9547"/>
    <n v="14074"/>
    <n v="1"/>
    <n v="17"/>
    <n v="3"/>
    <n v="3"/>
    <n v="80"/>
    <n v="0"/>
    <n v="10"/>
    <n v="2"/>
    <n v="10"/>
    <n v="9"/>
    <n v="1"/>
    <n v="9"/>
  </r>
  <r>
    <s v="No"/>
    <s v="Travel_Rarely"/>
    <s v="45 - 54"/>
    <s v="Current Employees"/>
    <s v="R&amp;D"/>
    <s v="Medical"/>
    <s v="STAFF-258"/>
    <x v="189"/>
    <x v="0"/>
    <s v="Healthcare Representative"/>
    <s v="Single"/>
    <s v="No"/>
    <s v="Y"/>
    <n v="6"/>
    <n v="-2"/>
    <n v="0"/>
    <n v="51"/>
    <n v="0"/>
    <m/>
    <n v="0"/>
    <n v="1"/>
    <n v="313"/>
    <n v="3"/>
    <s v="Bachelor's Degree"/>
    <n v="1"/>
    <n v="4"/>
    <n v="98"/>
    <n v="3"/>
    <n v="4"/>
    <n v="3"/>
    <n v="13734"/>
    <n v="7192"/>
    <n v="3"/>
    <n v="18"/>
    <n v="3"/>
    <n v="3"/>
    <n v="80"/>
    <n v="0"/>
    <n v="21"/>
    <n v="3"/>
    <n v="7"/>
    <n v="7"/>
    <n v="1"/>
    <n v="0"/>
  </r>
  <r>
    <s v="No"/>
    <s v="Travel_Rarely"/>
    <s v="45 - 54"/>
    <s v="Current Employees"/>
    <s v="R&amp;D"/>
    <s v="Life Sciences"/>
    <s v="STAFF-259"/>
    <x v="190"/>
    <x v="1"/>
    <s v="Manager"/>
    <s v="Married"/>
    <s v="No"/>
    <s v="Y"/>
    <n v="5"/>
    <n v="-2"/>
    <n v="0"/>
    <n v="52"/>
    <n v="0"/>
    <m/>
    <n v="0"/>
    <n v="1"/>
    <n v="699"/>
    <n v="1"/>
    <s v="Master's Degree"/>
    <n v="1"/>
    <n v="3"/>
    <n v="65"/>
    <n v="2"/>
    <n v="5"/>
    <n v="2"/>
    <n v="19999"/>
    <n v="5678"/>
    <n v="0"/>
    <n v="14"/>
    <n v="3"/>
    <n v="1"/>
    <n v="80"/>
    <n v="1"/>
    <n v="34"/>
    <n v="3"/>
    <n v="33"/>
    <n v="18"/>
    <n v="11"/>
    <n v="9"/>
  </r>
  <r>
    <s v="No"/>
    <s v="Travel_Rarely"/>
    <s v="25 - 34"/>
    <s v="Current Employees"/>
    <s v="R&amp;D"/>
    <s v="Medical"/>
    <s v="STAFF-260"/>
    <x v="191"/>
    <x v="0"/>
    <s v="Research Scientist"/>
    <s v="Single"/>
    <s v="No"/>
    <s v="Y"/>
    <n v="2"/>
    <n v="-2"/>
    <n v="0"/>
    <n v="27"/>
    <n v="0"/>
    <m/>
    <n v="0"/>
    <n v="1"/>
    <n v="894"/>
    <n v="9"/>
    <s v="Bachelor's Degree"/>
    <n v="1"/>
    <n v="4"/>
    <n v="99"/>
    <n v="3"/>
    <n v="1"/>
    <n v="3"/>
    <n v="2279"/>
    <n v="11781"/>
    <n v="1"/>
    <n v="16"/>
    <n v="3"/>
    <n v="4"/>
    <n v="80"/>
    <n v="0"/>
    <n v="7"/>
    <n v="2"/>
    <n v="7"/>
    <n v="7"/>
    <n v="0"/>
    <n v="3"/>
  </r>
  <r>
    <s v="Yes"/>
    <s v="Travel_Rarely"/>
    <s v="35 - 44"/>
    <s v="Ex-Employees"/>
    <s v="R&amp;D"/>
    <s v="Life Sciences"/>
    <s v="STAFF-261"/>
    <x v="192"/>
    <x v="1"/>
    <s v="Manufacturing Director"/>
    <s v="Married"/>
    <s v="Yes"/>
    <s v="Y"/>
    <n v="1"/>
    <n v="-2"/>
    <n v="0"/>
    <n v="35"/>
    <n v="1"/>
    <n v="1"/>
    <n v="1"/>
    <n v="0"/>
    <n v="556"/>
    <n v="23"/>
    <s v="Associates Degree"/>
    <n v="1"/>
    <n v="2"/>
    <n v="50"/>
    <n v="2"/>
    <n v="2"/>
    <n v="2"/>
    <n v="5916"/>
    <n v="15497"/>
    <n v="3"/>
    <n v="13"/>
    <n v="3"/>
    <n v="1"/>
    <n v="80"/>
    <n v="0"/>
    <n v="8"/>
    <n v="3"/>
    <n v="1"/>
    <n v="0"/>
    <n v="0"/>
    <n v="1"/>
  </r>
  <r>
    <s v="No"/>
    <s v="Non-Travel"/>
    <s v="35 - 44"/>
    <s v="Current Employees"/>
    <s v="R&amp;D"/>
    <s v="Medical"/>
    <s v="STAFF-262"/>
    <x v="193"/>
    <x v="1"/>
    <s v="Research Scientist"/>
    <s v="Divorced"/>
    <s v="No"/>
    <s v="Y"/>
    <n v="3"/>
    <n v="-2"/>
    <n v="0"/>
    <n v="43"/>
    <n v="0"/>
    <m/>
    <n v="0"/>
    <n v="1"/>
    <n v="1344"/>
    <n v="7"/>
    <s v="Bachelor's Degree"/>
    <n v="1"/>
    <n v="4"/>
    <n v="37"/>
    <n v="4"/>
    <n v="1"/>
    <n v="4"/>
    <n v="2089"/>
    <n v="5228"/>
    <n v="4"/>
    <n v="14"/>
    <n v="3"/>
    <n v="4"/>
    <n v="80"/>
    <n v="3"/>
    <n v="7"/>
    <n v="4"/>
    <n v="5"/>
    <n v="4"/>
    <n v="2"/>
    <n v="2"/>
  </r>
  <r>
    <s v="No"/>
    <s v="Non-Travel"/>
    <s v="45 - 54"/>
    <s v="Current Employees"/>
    <s v="R&amp;D"/>
    <s v="Medical"/>
    <s v="STAFF-264"/>
    <x v="194"/>
    <x v="1"/>
    <s v="Manager"/>
    <s v="Married"/>
    <s v="No"/>
    <s v="Y"/>
    <n v="1"/>
    <n v="-2"/>
    <n v="0"/>
    <n v="45"/>
    <n v="0"/>
    <m/>
    <n v="0"/>
    <n v="1"/>
    <n v="1195"/>
    <n v="2"/>
    <s v="Associates Degree"/>
    <n v="1"/>
    <n v="1"/>
    <n v="65"/>
    <n v="2"/>
    <n v="4"/>
    <n v="4"/>
    <n v="16792"/>
    <n v="20462"/>
    <n v="9"/>
    <n v="23"/>
    <n v="4"/>
    <n v="4"/>
    <n v="80"/>
    <n v="1"/>
    <n v="22"/>
    <n v="3"/>
    <n v="20"/>
    <n v="8"/>
    <n v="11"/>
    <n v="8"/>
  </r>
  <r>
    <s v="No"/>
    <s v="Travel_Rarely"/>
    <s v="35 - 44"/>
    <s v="Current Employees"/>
    <s v="R&amp;D"/>
    <s v="Life Sciences"/>
    <s v="STAFF-267"/>
    <x v="195"/>
    <x v="1"/>
    <s v="Research Scientist"/>
    <s v="Married"/>
    <s v="Yes"/>
    <s v="Y"/>
    <n v="3"/>
    <n v="-2"/>
    <n v="0"/>
    <n v="37"/>
    <n v="0"/>
    <m/>
    <n v="0"/>
    <n v="1"/>
    <n v="290"/>
    <n v="21"/>
    <s v="Bachelor's Degree"/>
    <n v="1"/>
    <n v="2"/>
    <n v="65"/>
    <n v="4"/>
    <n v="1"/>
    <n v="2"/>
    <n v="3564"/>
    <n v="22977"/>
    <n v="1"/>
    <n v="12"/>
    <n v="3"/>
    <n v="1"/>
    <n v="80"/>
    <n v="1"/>
    <n v="8"/>
    <n v="2"/>
    <n v="8"/>
    <n v="7"/>
    <n v="1"/>
    <n v="7"/>
  </r>
  <r>
    <s v="No"/>
    <s v="Travel_Frequently"/>
    <s v="35 - 44"/>
    <s v="Current Employees"/>
    <s v="R&amp;D"/>
    <s v="Medical"/>
    <s v="STAFF-269"/>
    <x v="196"/>
    <x v="0"/>
    <s v="Laboratory Technician"/>
    <s v="Single"/>
    <s v="No"/>
    <s v="Y"/>
    <n v="5"/>
    <n v="-2"/>
    <n v="0"/>
    <n v="35"/>
    <n v="0"/>
    <m/>
    <n v="0"/>
    <n v="1"/>
    <n v="138"/>
    <n v="2"/>
    <s v="Bachelor's Degree"/>
    <n v="1"/>
    <n v="2"/>
    <n v="37"/>
    <n v="3"/>
    <n v="2"/>
    <n v="3"/>
    <n v="4425"/>
    <n v="15986"/>
    <n v="5"/>
    <n v="11"/>
    <n v="3"/>
    <n v="4"/>
    <n v="80"/>
    <n v="0"/>
    <n v="10"/>
    <n v="3"/>
    <n v="6"/>
    <n v="2"/>
    <n v="1"/>
    <n v="2"/>
  </r>
  <r>
    <s v="No"/>
    <s v="Non-Travel"/>
    <s v="35 - 44"/>
    <s v="Current Employees"/>
    <s v="R&amp;D"/>
    <s v="Medical"/>
    <s v="STAFF-270"/>
    <x v="197"/>
    <x v="0"/>
    <s v="Manufacturing Director"/>
    <s v="Divorced"/>
    <s v="No"/>
    <s v="Y"/>
    <n v="5"/>
    <n v="-2"/>
    <n v="0"/>
    <n v="42"/>
    <n v="0"/>
    <m/>
    <n v="0"/>
    <n v="1"/>
    <n v="926"/>
    <n v="21"/>
    <s v="Associates Degree"/>
    <n v="1"/>
    <n v="3"/>
    <n v="36"/>
    <n v="3"/>
    <n v="2"/>
    <n v="3"/>
    <n v="5265"/>
    <n v="16439"/>
    <n v="2"/>
    <n v="16"/>
    <n v="3"/>
    <n v="2"/>
    <n v="80"/>
    <n v="1"/>
    <n v="11"/>
    <n v="3"/>
    <n v="5"/>
    <n v="3"/>
    <n v="0"/>
    <n v="2"/>
  </r>
  <r>
    <s v="No"/>
    <s v="Travel_Rarely"/>
    <s v="35 - 44"/>
    <s v="Current Employees"/>
    <s v="R&amp;D"/>
    <s v="Life Sciences"/>
    <s v="STAFF-271"/>
    <x v="198"/>
    <x v="1"/>
    <s v="Manufacturing Director"/>
    <s v="Married"/>
    <s v="No"/>
    <s v="Y"/>
    <n v="3"/>
    <n v="-2"/>
    <n v="0"/>
    <n v="38"/>
    <n v="0"/>
    <m/>
    <n v="0"/>
    <n v="1"/>
    <n v="1261"/>
    <n v="2"/>
    <s v="Master's Degree"/>
    <n v="1"/>
    <n v="4"/>
    <n v="88"/>
    <n v="3"/>
    <n v="2"/>
    <n v="2"/>
    <n v="6553"/>
    <n v="7259"/>
    <n v="9"/>
    <n v="14"/>
    <n v="3"/>
    <n v="2"/>
    <n v="80"/>
    <n v="0"/>
    <n v="14"/>
    <n v="3"/>
    <n v="1"/>
    <n v="0"/>
    <n v="0"/>
    <n v="0"/>
  </r>
  <r>
    <s v="No"/>
    <s v="Travel_Rarely"/>
    <s v="35 - 44"/>
    <s v="Current Employees"/>
    <s v="R&amp;D"/>
    <s v="Technical Degree"/>
    <s v="STAFF-273"/>
    <x v="199"/>
    <x v="1"/>
    <s v="Manufacturing Director"/>
    <s v="Married"/>
    <s v="No"/>
    <s v="Y"/>
    <n v="3"/>
    <n v="-2"/>
    <n v="0"/>
    <n v="38"/>
    <n v="0"/>
    <m/>
    <n v="0"/>
    <n v="1"/>
    <n v="1084"/>
    <n v="29"/>
    <s v="Bachelor's Degree"/>
    <n v="1"/>
    <n v="4"/>
    <n v="54"/>
    <n v="3"/>
    <n v="2"/>
    <n v="4"/>
    <n v="6261"/>
    <n v="4185"/>
    <n v="3"/>
    <n v="18"/>
    <n v="3"/>
    <n v="1"/>
    <n v="80"/>
    <n v="1"/>
    <n v="9"/>
    <n v="1"/>
    <n v="7"/>
    <n v="7"/>
    <n v="1"/>
    <n v="7"/>
  </r>
  <r>
    <s v="No"/>
    <s v="Travel_Frequently"/>
    <s v="25 - 34"/>
    <s v="Current Employees"/>
    <s v="R&amp;D"/>
    <s v="Technical Degree"/>
    <s v="STAFF-274"/>
    <x v="200"/>
    <x v="1"/>
    <s v="Manufacturing Director"/>
    <s v="Married"/>
    <s v="No"/>
    <s v="Y"/>
    <n v="1"/>
    <n v="-2"/>
    <n v="0"/>
    <n v="27"/>
    <n v="0"/>
    <m/>
    <n v="0"/>
    <n v="1"/>
    <n v="472"/>
    <n v="1"/>
    <s v="High School"/>
    <n v="1"/>
    <n v="3"/>
    <n v="60"/>
    <n v="2"/>
    <n v="2"/>
    <n v="4"/>
    <n v="4298"/>
    <n v="9679"/>
    <n v="5"/>
    <n v="19"/>
    <n v="3"/>
    <n v="3"/>
    <n v="80"/>
    <n v="1"/>
    <n v="6"/>
    <n v="3"/>
    <n v="2"/>
    <n v="2"/>
    <n v="2"/>
    <n v="0"/>
  </r>
  <r>
    <s v="No"/>
    <s v="Non-Travel"/>
    <s v="45 - 54"/>
    <s v="Current Employees"/>
    <s v="R&amp;D"/>
    <s v="Life Sciences"/>
    <s v="STAFF-275"/>
    <x v="201"/>
    <x v="1"/>
    <s v="Manufacturing Director"/>
    <s v="Divorced"/>
    <s v="Yes"/>
    <s v="Y"/>
    <n v="0"/>
    <n v="-2"/>
    <n v="0"/>
    <n v="49"/>
    <n v="0"/>
    <m/>
    <n v="0"/>
    <n v="1"/>
    <n v="1002"/>
    <n v="18"/>
    <s v="Master's Degree"/>
    <n v="1"/>
    <n v="4"/>
    <n v="92"/>
    <n v="3"/>
    <n v="2"/>
    <n v="2"/>
    <n v="6804"/>
    <n v="23793"/>
    <n v="1"/>
    <n v="15"/>
    <n v="3"/>
    <n v="1"/>
    <n v="80"/>
    <n v="2"/>
    <n v="7"/>
    <n v="3"/>
    <n v="7"/>
    <n v="7"/>
    <n v="1"/>
    <n v="7"/>
  </r>
  <r>
    <s v="No"/>
    <s v="Travel_Frequently"/>
    <s v="25 - 34"/>
    <s v="Current Employees"/>
    <s v="R&amp;D"/>
    <s v="Medical"/>
    <s v="STAFF-277"/>
    <x v="202"/>
    <x v="1"/>
    <s v="Research Scientist"/>
    <s v="Divorced"/>
    <s v="Yes"/>
    <s v="Y"/>
    <n v="4"/>
    <n v="-2"/>
    <n v="0"/>
    <n v="34"/>
    <n v="0"/>
    <m/>
    <n v="0"/>
    <n v="1"/>
    <n v="878"/>
    <n v="10"/>
    <s v="Master's Degree"/>
    <n v="1"/>
    <n v="4"/>
    <n v="43"/>
    <n v="3"/>
    <n v="1"/>
    <n v="3"/>
    <n v="3815"/>
    <n v="5972"/>
    <n v="1"/>
    <n v="17"/>
    <n v="3"/>
    <n v="4"/>
    <n v="80"/>
    <n v="1"/>
    <n v="5"/>
    <n v="4"/>
    <n v="5"/>
    <n v="3"/>
    <n v="2"/>
    <n v="0"/>
  </r>
  <r>
    <s v="No"/>
    <s v="Travel_Rarely"/>
    <s v="35 - 44"/>
    <s v="Current Employees"/>
    <s v="R&amp;D"/>
    <s v="Medical"/>
    <s v="STAFF-281"/>
    <x v="203"/>
    <x v="1"/>
    <s v="Laboratory Technician"/>
    <s v="Married"/>
    <s v="Yes"/>
    <s v="Y"/>
    <n v="2"/>
    <n v="-2"/>
    <n v="0"/>
    <n v="40"/>
    <n v="0"/>
    <m/>
    <n v="0"/>
    <n v="1"/>
    <n v="905"/>
    <n v="19"/>
    <s v="Associates Degree"/>
    <n v="1"/>
    <n v="3"/>
    <n v="99"/>
    <n v="3"/>
    <n v="2"/>
    <n v="4"/>
    <n v="2741"/>
    <n v="16523"/>
    <n v="8"/>
    <n v="15"/>
    <n v="3"/>
    <n v="3"/>
    <n v="80"/>
    <n v="1"/>
    <n v="15"/>
    <n v="4"/>
    <n v="7"/>
    <n v="2"/>
    <n v="3"/>
    <n v="7"/>
  </r>
  <r>
    <s v="Yes"/>
    <s v="Travel_Rarely"/>
    <s v="35 - 44"/>
    <s v="Ex-Employees"/>
    <s v="R&amp;D"/>
    <s v="Medical"/>
    <s v="STAFF-282"/>
    <x v="204"/>
    <x v="1"/>
    <s v="Healthcare Representative"/>
    <s v="Married"/>
    <s v="Yes"/>
    <s v="Y"/>
    <n v="2"/>
    <n v="-2"/>
    <n v="0"/>
    <n v="38"/>
    <n v="1"/>
    <n v="1"/>
    <n v="1"/>
    <n v="0"/>
    <n v="1180"/>
    <n v="29"/>
    <s v="High School"/>
    <n v="1"/>
    <n v="2"/>
    <n v="70"/>
    <n v="3"/>
    <n v="2"/>
    <n v="3"/>
    <n v="6673"/>
    <n v="11354"/>
    <n v="7"/>
    <n v="19"/>
    <n v="3"/>
    <n v="2"/>
    <n v="80"/>
    <n v="0"/>
    <n v="17"/>
    <n v="3"/>
    <n v="1"/>
    <n v="0"/>
    <n v="0"/>
    <n v="0"/>
  </r>
  <r>
    <s v="Yes"/>
    <s v="Travel_Rarely"/>
    <s v="25 - 34"/>
    <s v="Ex-Employees"/>
    <s v="Sales"/>
    <s v="Marketing"/>
    <s v="STAFF-283"/>
    <x v="205"/>
    <x v="0"/>
    <s v="Sales Executive"/>
    <s v="Married"/>
    <s v="No"/>
    <s v="Y"/>
    <n v="3"/>
    <n v="-2"/>
    <n v="0"/>
    <n v="29"/>
    <n v="1"/>
    <n v="1"/>
    <n v="1"/>
    <n v="0"/>
    <n v="121"/>
    <n v="27"/>
    <s v="Bachelor's Degree"/>
    <n v="1"/>
    <n v="2"/>
    <n v="35"/>
    <n v="3"/>
    <n v="3"/>
    <n v="4"/>
    <n v="7639"/>
    <n v="24525"/>
    <n v="1"/>
    <n v="22"/>
    <n v="4"/>
    <n v="4"/>
    <n v="80"/>
    <n v="3"/>
    <n v="10"/>
    <n v="2"/>
    <n v="10"/>
    <n v="4"/>
    <n v="1"/>
    <n v="9"/>
  </r>
  <r>
    <s v="No"/>
    <s v="Travel_Rarely"/>
    <s v="Under 25"/>
    <s v="Current Employees"/>
    <s v="R&amp;D"/>
    <s v="Life Sciences"/>
    <s v="STAFF-284"/>
    <x v="206"/>
    <x v="1"/>
    <s v="Research Scientist"/>
    <s v="Divorced"/>
    <s v="Yes"/>
    <s v="Y"/>
    <n v="2"/>
    <n v="-2"/>
    <n v="0"/>
    <n v="22"/>
    <n v="0"/>
    <m/>
    <n v="0"/>
    <n v="1"/>
    <n v="1136"/>
    <n v="5"/>
    <s v="Bachelor's Degree"/>
    <n v="1"/>
    <n v="4"/>
    <n v="60"/>
    <n v="4"/>
    <n v="1"/>
    <n v="2"/>
    <n v="2328"/>
    <n v="12392"/>
    <n v="1"/>
    <n v="16"/>
    <n v="3"/>
    <n v="1"/>
    <n v="80"/>
    <n v="1"/>
    <n v="4"/>
    <n v="2"/>
    <n v="4"/>
    <n v="2"/>
    <n v="2"/>
    <n v="2"/>
  </r>
  <r>
    <s v="No"/>
    <s v="Travel_Frequently"/>
    <s v="35 - 44"/>
    <s v="Current Employees"/>
    <s v="R&amp;D"/>
    <s v="Medical"/>
    <s v="STAFF-286"/>
    <x v="207"/>
    <x v="0"/>
    <s v="Laboratory Technician"/>
    <s v="Single"/>
    <s v="No"/>
    <s v="Y"/>
    <n v="2"/>
    <n v="-2"/>
    <n v="0"/>
    <n v="36"/>
    <n v="0"/>
    <m/>
    <n v="0"/>
    <n v="1"/>
    <n v="635"/>
    <n v="18"/>
    <s v="High School"/>
    <n v="1"/>
    <n v="2"/>
    <n v="73"/>
    <n v="3"/>
    <n v="1"/>
    <n v="4"/>
    <n v="2153"/>
    <n v="7703"/>
    <n v="1"/>
    <n v="13"/>
    <n v="3"/>
    <n v="1"/>
    <n v="80"/>
    <n v="0"/>
    <n v="8"/>
    <n v="3"/>
    <n v="8"/>
    <n v="1"/>
    <n v="1"/>
    <n v="7"/>
  </r>
  <r>
    <s v="No"/>
    <s v="Non-Travel"/>
    <s v="35 - 44"/>
    <s v="Current Employees"/>
    <s v="R&amp;D"/>
    <s v="Life Sciences"/>
    <s v="STAFF-287"/>
    <x v="208"/>
    <x v="1"/>
    <s v="Healthcare Representative"/>
    <s v="Married"/>
    <s v="No"/>
    <s v="Y"/>
    <n v="5"/>
    <n v="-2"/>
    <n v="0"/>
    <n v="40"/>
    <n v="0"/>
    <m/>
    <n v="0"/>
    <n v="1"/>
    <n v="1151"/>
    <n v="9"/>
    <s v="Doctoral Degree"/>
    <n v="1"/>
    <n v="4"/>
    <n v="63"/>
    <n v="2"/>
    <n v="2"/>
    <n v="2"/>
    <n v="4876"/>
    <n v="14242"/>
    <n v="9"/>
    <n v="14"/>
    <n v="3"/>
    <n v="4"/>
    <n v="80"/>
    <n v="1"/>
    <n v="5"/>
    <n v="1"/>
    <n v="3"/>
    <n v="2"/>
    <n v="0"/>
    <n v="2"/>
  </r>
  <r>
    <s v="No"/>
    <s v="Travel_Rarely"/>
    <s v="45 - 54"/>
    <s v="Current Employees"/>
    <s v="R&amp;D"/>
    <s v="Medical"/>
    <s v="STAFF-288"/>
    <x v="209"/>
    <x v="1"/>
    <s v="Healthcare Representative"/>
    <s v="Divorced"/>
    <s v="No"/>
    <s v="Y"/>
    <n v="3"/>
    <n v="-2"/>
    <n v="0"/>
    <n v="46"/>
    <n v="0"/>
    <m/>
    <n v="0"/>
    <n v="1"/>
    <n v="644"/>
    <n v="1"/>
    <s v="Master's Degree"/>
    <n v="1"/>
    <n v="4"/>
    <n v="97"/>
    <n v="3"/>
    <n v="3"/>
    <n v="3"/>
    <n v="9396"/>
    <n v="12368"/>
    <n v="7"/>
    <n v="16"/>
    <n v="3"/>
    <n v="3"/>
    <n v="80"/>
    <n v="1"/>
    <n v="17"/>
    <n v="3"/>
    <n v="4"/>
    <n v="2"/>
    <n v="0"/>
    <n v="3"/>
  </r>
  <r>
    <s v="Yes"/>
    <s v="Travel_Rarely"/>
    <s v="25 - 34"/>
    <s v="Ex-Employees"/>
    <s v="Sales"/>
    <s v="Medical"/>
    <s v="STAFF-291"/>
    <x v="210"/>
    <x v="1"/>
    <s v="Sales Executive"/>
    <s v="Married"/>
    <s v="No"/>
    <s v="Y"/>
    <n v="2"/>
    <n v="-2"/>
    <n v="0"/>
    <n v="32"/>
    <n v="1"/>
    <n v="1"/>
    <n v="1"/>
    <n v="0"/>
    <n v="1045"/>
    <n v="4"/>
    <s v="Master's Degree"/>
    <n v="1"/>
    <n v="4"/>
    <n v="32"/>
    <n v="1"/>
    <n v="3"/>
    <n v="4"/>
    <n v="10400"/>
    <n v="25812"/>
    <n v="1"/>
    <n v="11"/>
    <n v="3"/>
    <n v="3"/>
    <n v="80"/>
    <n v="0"/>
    <n v="14"/>
    <n v="2"/>
    <n v="14"/>
    <n v="8"/>
    <n v="9"/>
    <n v="8"/>
  </r>
  <r>
    <s v="No"/>
    <s v="Non-Travel"/>
    <s v="25 - 34"/>
    <s v="Current Employees"/>
    <s v="R&amp;D"/>
    <s v="Life Sciences"/>
    <s v="STAFF-292"/>
    <x v="211"/>
    <x v="1"/>
    <s v="Manufacturing Director"/>
    <s v="Single"/>
    <s v="No"/>
    <s v="Y"/>
    <n v="2"/>
    <n v="-2"/>
    <n v="0"/>
    <n v="30"/>
    <n v="0"/>
    <m/>
    <n v="0"/>
    <n v="1"/>
    <n v="829"/>
    <n v="1"/>
    <s v="High School"/>
    <n v="1"/>
    <n v="3"/>
    <n v="88"/>
    <n v="2"/>
    <n v="3"/>
    <n v="2"/>
    <n v="8474"/>
    <n v="20925"/>
    <n v="1"/>
    <n v="22"/>
    <n v="4"/>
    <n v="3"/>
    <n v="80"/>
    <n v="0"/>
    <n v="12"/>
    <n v="3"/>
    <n v="11"/>
    <n v="8"/>
    <n v="5"/>
    <n v="8"/>
  </r>
  <r>
    <s v="No"/>
    <s v="Travel_Frequently"/>
    <s v="25 - 34"/>
    <s v="Current Employees"/>
    <s v="Sales"/>
    <s v="Life Sciences"/>
    <s v="STAFF-293"/>
    <x v="212"/>
    <x v="0"/>
    <s v="Sales Executive"/>
    <s v="Single"/>
    <s v="No"/>
    <s v="Y"/>
    <n v="2"/>
    <n v="-2"/>
    <n v="0"/>
    <n v="27"/>
    <n v="0"/>
    <m/>
    <n v="0"/>
    <n v="1"/>
    <n v="1242"/>
    <n v="20"/>
    <s v="Bachelor's Degree"/>
    <n v="1"/>
    <n v="4"/>
    <n v="90"/>
    <n v="3"/>
    <n v="2"/>
    <n v="2"/>
    <n v="9981"/>
    <n v="12916"/>
    <n v="1"/>
    <n v="14"/>
    <n v="3"/>
    <n v="4"/>
    <n v="80"/>
    <n v="0"/>
    <n v="7"/>
    <n v="3"/>
    <n v="7"/>
    <n v="7"/>
    <n v="0"/>
    <n v="7"/>
  </r>
  <r>
    <s v="No"/>
    <s v="Travel_Rarely"/>
    <s v="45 - 54"/>
    <s v="Current Employees"/>
    <s v="R&amp;D"/>
    <s v="Life Sciences"/>
    <s v="STAFF-296"/>
    <x v="213"/>
    <x v="1"/>
    <s v="Research Director"/>
    <s v="Married"/>
    <s v="No"/>
    <s v="Y"/>
    <n v="5"/>
    <n v="-2"/>
    <n v="0"/>
    <n v="51"/>
    <n v="0"/>
    <m/>
    <n v="0"/>
    <n v="1"/>
    <n v="1469"/>
    <n v="8"/>
    <s v="Master's Degree"/>
    <n v="1"/>
    <n v="2"/>
    <n v="81"/>
    <n v="2"/>
    <n v="3"/>
    <n v="2"/>
    <n v="12490"/>
    <n v="15736"/>
    <n v="5"/>
    <n v="16"/>
    <n v="3"/>
    <n v="4"/>
    <n v="80"/>
    <n v="2"/>
    <n v="16"/>
    <n v="1"/>
    <n v="10"/>
    <n v="9"/>
    <n v="4"/>
    <n v="7"/>
  </r>
  <r>
    <s v="Yes"/>
    <s v="Travel_Rarely"/>
    <s v="25 - 34"/>
    <s v="Ex-Employees"/>
    <s v="R&amp;D"/>
    <s v="Technical Degree"/>
    <s v="STAFF-297"/>
    <x v="214"/>
    <x v="0"/>
    <s v="Research Scientist"/>
    <s v="Single"/>
    <s v="Yes"/>
    <s v="Y"/>
    <n v="5"/>
    <n v="-2"/>
    <n v="0"/>
    <n v="30"/>
    <n v="1"/>
    <n v="1"/>
    <n v="1"/>
    <n v="0"/>
    <n v="1005"/>
    <n v="3"/>
    <s v="Bachelor's Degree"/>
    <n v="1"/>
    <n v="4"/>
    <n v="88"/>
    <n v="3"/>
    <n v="1"/>
    <n v="4"/>
    <n v="2657"/>
    <n v="8556"/>
    <n v="5"/>
    <n v="11"/>
    <n v="3"/>
    <n v="3"/>
    <n v="80"/>
    <n v="0"/>
    <n v="8"/>
    <n v="3"/>
    <n v="5"/>
    <n v="2"/>
    <n v="0"/>
    <n v="4"/>
  </r>
  <r>
    <s v="No"/>
    <s v="Travel_Rarely"/>
    <s v="35 - 44"/>
    <s v="Current Employees"/>
    <s v="Sales"/>
    <s v="Life Sciences"/>
    <s v="STAFF-298"/>
    <x v="215"/>
    <x v="0"/>
    <s v="Manager"/>
    <s v="Single"/>
    <s v="Yes"/>
    <s v="Y"/>
    <n v="3"/>
    <n v="-2"/>
    <n v="0"/>
    <n v="41"/>
    <n v="0"/>
    <m/>
    <n v="0"/>
    <n v="1"/>
    <n v="896"/>
    <n v="6"/>
    <s v="Bachelor's Degree"/>
    <n v="1"/>
    <n v="4"/>
    <n v="75"/>
    <n v="3"/>
    <n v="3"/>
    <n v="2"/>
    <n v="13591"/>
    <n v="14674"/>
    <n v="3"/>
    <n v="18"/>
    <n v="3"/>
    <n v="3"/>
    <n v="80"/>
    <n v="0"/>
    <n v="16"/>
    <n v="3"/>
    <n v="1"/>
    <n v="0"/>
    <n v="0"/>
    <n v="0"/>
  </r>
  <r>
    <s v="Yes"/>
    <s v="Travel_Frequently"/>
    <s v="25 - 34"/>
    <s v="Ex-Employees"/>
    <s v="Sales"/>
    <s v="Marketing"/>
    <s v="STAFF-299"/>
    <x v="216"/>
    <x v="0"/>
    <s v="Sales Executive"/>
    <s v="Single"/>
    <s v="No"/>
    <s v="Y"/>
    <n v="5"/>
    <n v="-2"/>
    <n v="0"/>
    <n v="30"/>
    <n v="1"/>
    <n v="1"/>
    <n v="1"/>
    <n v="0"/>
    <n v="334"/>
    <n v="26"/>
    <s v="Master's Degree"/>
    <n v="1"/>
    <n v="3"/>
    <n v="52"/>
    <n v="2"/>
    <n v="2"/>
    <n v="3"/>
    <n v="6696"/>
    <n v="22967"/>
    <n v="5"/>
    <n v="15"/>
    <n v="3"/>
    <n v="3"/>
    <n v="80"/>
    <n v="0"/>
    <n v="9"/>
    <n v="2"/>
    <n v="6"/>
    <n v="3"/>
    <n v="0"/>
    <n v="1"/>
  </r>
  <r>
    <s v="Yes"/>
    <s v="Travel_Rarely"/>
    <s v="25 - 34"/>
    <s v="Ex-Employees"/>
    <s v="R&amp;D"/>
    <s v="Technical Degree"/>
    <s v="STAFF-300"/>
    <x v="217"/>
    <x v="1"/>
    <s v="Research Scientist"/>
    <s v="Single"/>
    <s v="No"/>
    <s v="Y"/>
    <n v="1"/>
    <n v="-2"/>
    <n v="0"/>
    <n v="29"/>
    <n v="1"/>
    <n v="1"/>
    <n v="1"/>
    <n v="0"/>
    <n v="992"/>
    <n v="1"/>
    <s v="Bachelor's Degree"/>
    <n v="1"/>
    <n v="3"/>
    <n v="85"/>
    <n v="3"/>
    <n v="1"/>
    <n v="4"/>
    <n v="2058"/>
    <n v="19757"/>
    <n v="0"/>
    <n v="14"/>
    <n v="3"/>
    <n v="4"/>
    <n v="80"/>
    <n v="0"/>
    <n v="7"/>
    <n v="2"/>
    <n v="6"/>
    <n v="2"/>
    <n v="1"/>
    <n v="5"/>
  </r>
  <r>
    <s v="No"/>
    <s v="Non-Travel"/>
    <s v="45 - 54"/>
    <s v="Current Employees"/>
    <s v="Sales"/>
    <s v="Medical"/>
    <s v="STAFF-302"/>
    <x v="218"/>
    <x v="0"/>
    <s v="Sales Executive"/>
    <s v="Single"/>
    <s v="No"/>
    <s v="Y"/>
    <n v="2"/>
    <n v="-2"/>
    <n v="0"/>
    <n v="45"/>
    <n v="0"/>
    <m/>
    <n v="0"/>
    <n v="1"/>
    <n v="1052"/>
    <n v="6"/>
    <s v="Bachelor's Degree"/>
    <n v="1"/>
    <n v="4"/>
    <n v="57"/>
    <n v="2"/>
    <n v="3"/>
    <n v="4"/>
    <n v="8865"/>
    <n v="16840"/>
    <n v="6"/>
    <n v="12"/>
    <n v="3"/>
    <n v="4"/>
    <n v="80"/>
    <n v="0"/>
    <n v="23"/>
    <n v="3"/>
    <n v="19"/>
    <n v="7"/>
    <n v="12"/>
    <n v="8"/>
  </r>
  <r>
    <s v="No"/>
    <s v="Travel_Rarely"/>
    <s v="45 - 54"/>
    <s v="Current Employees"/>
    <s v="Sales"/>
    <s v="Marketing"/>
    <s v="STAFF-303"/>
    <x v="219"/>
    <x v="0"/>
    <s v="Sales Executive"/>
    <s v="Married"/>
    <s v="No"/>
    <s v="Y"/>
    <n v="4"/>
    <n v="-2"/>
    <n v="0"/>
    <n v="54"/>
    <n v="0"/>
    <m/>
    <n v="0"/>
    <n v="1"/>
    <n v="1147"/>
    <n v="3"/>
    <s v="Bachelor's Degree"/>
    <n v="1"/>
    <n v="4"/>
    <n v="52"/>
    <n v="3"/>
    <n v="2"/>
    <n v="1"/>
    <n v="5940"/>
    <n v="17011"/>
    <n v="2"/>
    <n v="14"/>
    <n v="3"/>
    <n v="4"/>
    <n v="80"/>
    <n v="1"/>
    <n v="16"/>
    <n v="3"/>
    <n v="6"/>
    <n v="2"/>
    <n v="0"/>
    <n v="5"/>
  </r>
  <r>
    <s v="No"/>
    <s v="Travel_Rarely"/>
    <s v="35 - 44"/>
    <s v="Current Employees"/>
    <s v="R&amp;D"/>
    <s v="Life Sciences"/>
    <s v="STAFF-304"/>
    <x v="220"/>
    <x v="1"/>
    <s v="Laboratory Technician"/>
    <s v="Single"/>
    <s v="No"/>
    <s v="Y"/>
    <n v="3"/>
    <n v="-2"/>
    <n v="0"/>
    <n v="36"/>
    <n v="0"/>
    <m/>
    <n v="0"/>
    <n v="1"/>
    <n v="1396"/>
    <n v="5"/>
    <s v="Associates Degree"/>
    <n v="1"/>
    <n v="4"/>
    <n v="62"/>
    <n v="3"/>
    <n v="2"/>
    <n v="2"/>
    <n v="5914"/>
    <n v="9945"/>
    <n v="8"/>
    <n v="16"/>
    <n v="3"/>
    <n v="4"/>
    <n v="80"/>
    <n v="0"/>
    <n v="16"/>
    <n v="4"/>
    <n v="13"/>
    <n v="11"/>
    <n v="3"/>
    <n v="7"/>
  </r>
  <r>
    <s v="No"/>
    <s v="Travel_Rarely"/>
    <s v="25 - 34"/>
    <s v="Current Employees"/>
    <s v="R&amp;D"/>
    <s v="Medical"/>
    <s v="STAFF-305"/>
    <x v="221"/>
    <x v="0"/>
    <s v="Research Scientist"/>
    <s v="Married"/>
    <s v="No"/>
    <s v="Y"/>
    <n v="3"/>
    <n v="-2"/>
    <n v="0"/>
    <n v="33"/>
    <n v="0"/>
    <m/>
    <n v="0"/>
    <n v="1"/>
    <n v="147"/>
    <n v="4"/>
    <s v="Master's Degree"/>
    <n v="1"/>
    <n v="3"/>
    <n v="47"/>
    <n v="2"/>
    <n v="1"/>
    <n v="3"/>
    <n v="2622"/>
    <n v="13248"/>
    <n v="6"/>
    <n v="21"/>
    <n v="4"/>
    <n v="4"/>
    <n v="80"/>
    <n v="0"/>
    <n v="7"/>
    <n v="3"/>
    <n v="3"/>
    <n v="2"/>
    <n v="1"/>
    <n v="1"/>
  </r>
  <r>
    <s v="No"/>
    <s v="Travel_Frequently"/>
    <s v="35 - 44"/>
    <s v="Current Employees"/>
    <s v="R&amp;D"/>
    <s v="Other"/>
    <s v="STAFF-306"/>
    <x v="222"/>
    <x v="1"/>
    <s v="Research Director"/>
    <s v="Divorced"/>
    <s v="Yes"/>
    <s v="Y"/>
    <n v="1"/>
    <n v="-2"/>
    <n v="0"/>
    <n v="37"/>
    <n v="0"/>
    <m/>
    <n v="0"/>
    <n v="1"/>
    <n v="663"/>
    <n v="11"/>
    <s v="Bachelor's Degree"/>
    <n v="1"/>
    <n v="2"/>
    <n v="47"/>
    <n v="3"/>
    <n v="3"/>
    <n v="4"/>
    <n v="12185"/>
    <n v="10056"/>
    <n v="1"/>
    <n v="14"/>
    <n v="3"/>
    <n v="3"/>
    <n v="80"/>
    <n v="3"/>
    <n v="10"/>
    <n v="3"/>
    <n v="10"/>
    <n v="8"/>
    <n v="0"/>
    <n v="7"/>
  </r>
  <r>
    <s v="No"/>
    <s v="Travel_Rarely"/>
    <s v="35 - 44"/>
    <s v="Current Employees"/>
    <s v="Sales"/>
    <s v="Life Sciences"/>
    <s v="STAFF-307"/>
    <x v="223"/>
    <x v="1"/>
    <s v="Sales Executive"/>
    <s v="Divorced"/>
    <s v="No"/>
    <s v="Y"/>
    <n v="6"/>
    <n v="-2"/>
    <n v="0"/>
    <n v="38"/>
    <n v="0"/>
    <m/>
    <n v="0"/>
    <n v="1"/>
    <n v="119"/>
    <n v="3"/>
    <s v="Bachelor's Degree"/>
    <n v="1"/>
    <n v="1"/>
    <n v="76"/>
    <n v="3"/>
    <n v="3"/>
    <n v="2"/>
    <n v="10609"/>
    <n v="9647"/>
    <n v="0"/>
    <n v="12"/>
    <n v="3"/>
    <n v="3"/>
    <n v="80"/>
    <n v="2"/>
    <n v="17"/>
    <n v="2"/>
    <n v="16"/>
    <n v="10"/>
    <n v="5"/>
    <n v="13"/>
  </r>
  <r>
    <s v="No"/>
    <s v="Non-Travel"/>
    <s v="25 - 34"/>
    <s v="Current Employees"/>
    <s v="R&amp;D"/>
    <s v="Medical"/>
    <s v="STAFF-308"/>
    <x v="224"/>
    <x v="1"/>
    <s v="Manufacturing Director"/>
    <s v="Married"/>
    <s v="No"/>
    <s v="Y"/>
    <n v="2"/>
    <n v="-2"/>
    <n v="0"/>
    <n v="31"/>
    <n v="0"/>
    <m/>
    <n v="0"/>
    <n v="1"/>
    <n v="979"/>
    <n v="1"/>
    <s v="Master's Degree"/>
    <n v="1"/>
    <n v="3"/>
    <n v="90"/>
    <n v="1"/>
    <n v="2"/>
    <n v="3"/>
    <n v="4345"/>
    <n v="4381"/>
    <n v="0"/>
    <n v="12"/>
    <n v="3"/>
    <n v="4"/>
    <n v="80"/>
    <n v="1"/>
    <n v="6"/>
    <n v="3"/>
    <n v="5"/>
    <n v="4"/>
    <n v="1"/>
    <n v="4"/>
  </r>
  <r>
    <s v="No"/>
    <s v="Travel_Rarely"/>
    <s v="Over 55"/>
    <s v="Current Employees"/>
    <s v="R&amp;D"/>
    <s v="Life Sciences"/>
    <s v="STAFF-309"/>
    <x v="225"/>
    <x v="1"/>
    <s v="Research Scientist"/>
    <s v="Married"/>
    <s v="No"/>
    <s v="Y"/>
    <n v="6"/>
    <n v="-2"/>
    <n v="0"/>
    <n v="59"/>
    <n v="0"/>
    <m/>
    <n v="0"/>
    <n v="1"/>
    <n v="142"/>
    <n v="3"/>
    <s v="Bachelor's Degree"/>
    <n v="1"/>
    <n v="3"/>
    <n v="70"/>
    <n v="2"/>
    <n v="1"/>
    <n v="2"/>
    <n v="2177"/>
    <n v="8456"/>
    <n v="3"/>
    <n v="17"/>
    <n v="3"/>
    <n v="1"/>
    <n v="80"/>
    <n v="1"/>
    <n v="7"/>
    <n v="3"/>
    <n v="1"/>
    <n v="0"/>
    <n v="0"/>
    <n v="0"/>
  </r>
  <r>
    <s v="No"/>
    <s v="Travel_Frequently"/>
    <s v="35 - 44"/>
    <s v="Current Employees"/>
    <s v="Sales"/>
    <s v="Marketing"/>
    <s v="STAFF-311"/>
    <x v="226"/>
    <x v="1"/>
    <s v="Sales Representative"/>
    <s v="Divorced"/>
    <s v="No"/>
    <s v="Y"/>
    <n v="2"/>
    <n v="-2"/>
    <n v="0"/>
    <n v="37"/>
    <n v="0"/>
    <m/>
    <n v="0"/>
    <n v="1"/>
    <n v="319"/>
    <n v="4"/>
    <s v="Master's Degree"/>
    <n v="1"/>
    <n v="1"/>
    <n v="41"/>
    <n v="3"/>
    <n v="1"/>
    <n v="1"/>
    <n v="2793"/>
    <n v="2539"/>
    <n v="4"/>
    <n v="17"/>
    <n v="3"/>
    <n v="3"/>
    <n v="80"/>
    <n v="1"/>
    <n v="13"/>
    <n v="3"/>
    <n v="9"/>
    <n v="8"/>
    <n v="5"/>
    <n v="8"/>
  </r>
  <r>
    <s v="No"/>
    <s v="Travel_Frequently"/>
    <s v="25 - 34"/>
    <s v="Current Employees"/>
    <s v="Sales"/>
    <s v="Medical"/>
    <s v="STAFF-312"/>
    <x v="227"/>
    <x v="0"/>
    <s v="Sales Executive"/>
    <s v="Married"/>
    <s v="No"/>
    <s v="Y"/>
    <n v="5"/>
    <n v="-2"/>
    <n v="0"/>
    <n v="29"/>
    <n v="0"/>
    <m/>
    <n v="0"/>
    <n v="1"/>
    <n v="1413"/>
    <n v="1"/>
    <s v="High School"/>
    <n v="1"/>
    <n v="2"/>
    <n v="42"/>
    <n v="3"/>
    <n v="3"/>
    <n v="4"/>
    <n v="7918"/>
    <n v="6599"/>
    <n v="1"/>
    <n v="14"/>
    <n v="3"/>
    <n v="4"/>
    <n v="80"/>
    <n v="1"/>
    <n v="11"/>
    <n v="3"/>
    <n v="11"/>
    <n v="10"/>
    <n v="4"/>
    <n v="1"/>
  </r>
  <r>
    <s v="No"/>
    <s v="Travel_Frequently"/>
    <s v="35 - 44"/>
    <s v="Current Employees"/>
    <s v="Sales"/>
    <s v="Marketing"/>
    <s v="STAFF-314"/>
    <x v="228"/>
    <x v="0"/>
    <s v="Sales Executive"/>
    <s v="Single"/>
    <s v="No"/>
    <s v="Y"/>
    <n v="3"/>
    <n v="-2"/>
    <n v="0"/>
    <n v="35"/>
    <n v="0"/>
    <m/>
    <n v="0"/>
    <n v="1"/>
    <n v="944"/>
    <n v="1"/>
    <s v="Bachelor's Degree"/>
    <n v="1"/>
    <n v="3"/>
    <n v="92"/>
    <n v="3"/>
    <n v="3"/>
    <n v="1"/>
    <n v="8789"/>
    <n v="9096"/>
    <n v="1"/>
    <n v="14"/>
    <n v="3"/>
    <n v="1"/>
    <n v="80"/>
    <n v="0"/>
    <n v="10"/>
    <n v="4"/>
    <n v="10"/>
    <n v="7"/>
    <n v="0"/>
    <n v="8"/>
  </r>
  <r>
    <s v="Yes"/>
    <s v="Travel_Rarely"/>
    <s v="25 - 34"/>
    <s v="Ex-Employees"/>
    <s v="R&amp;D"/>
    <s v="Medical"/>
    <s v="STAFF-315"/>
    <x v="229"/>
    <x v="1"/>
    <s v="Research Scientist"/>
    <s v="Single"/>
    <s v="Yes"/>
    <s v="Y"/>
    <n v="3"/>
    <n v="-2"/>
    <n v="0"/>
    <n v="29"/>
    <n v="1"/>
    <n v="1"/>
    <n v="1"/>
    <n v="0"/>
    <n v="896"/>
    <n v="18"/>
    <s v="High School"/>
    <n v="1"/>
    <n v="3"/>
    <n v="86"/>
    <n v="2"/>
    <n v="1"/>
    <n v="4"/>
    <n v="2389"/>
    <n v="14961"/>
    <n v="1"/>
    <n v="13"/>
    <n v="3"/>
    <n v="3"/>
    <n v="80"/>
    <n v="0"/>
    <n v="4"/>
    <n v="2"/>
    <n v="4"/>
    <n v="3"/>
    <n v="0"/>
    <n v="1"/>
  </r>
  <r>
    <s v="No"/>
    <s v="Travel_Rarely"/>
    <s v="45 - 54"/>
    <s v="Current Employees"/>
    <s v="R&amp;D"/>
    <s v="Life Sciences"/>
    <s v="STAFF-316"/>
    <x v="230"/>
    <x v="0"/>
    <s v="Laboratory Technician"/>
    <s v="Single"/>
    <s v="No"/>
    <s v="Y"/>
    <n v="3"/>
    <n v="-2"/>
    <n v="0"/>
    <n v="52"/>
    <n v="0"/>
    <m/>
    <n v="0"/>
    <n v="1"/>
    <n v="1323"/>
    <n v="2"/>
    <s v="Bachelor's Degree"/>
    <n v="1"/>
    <n v="3"/>
    <n v="89"/>
    <n v="2"/>
    <n v="1"/>
    <n v="2"/>
    <n v="3212"/>
    <n v="3300"/>
    <n v="7"/>
    <n v="15"/>
    <n v="3"/>
    <n v="2"/>
    <n v="80"/>
    <n v="0"/>
    <n v="6"/>
    <n v="2"/>
    <n v="2"/>
    <n v="2"/>
    <n v="2"/>
    <n v="2"/>
  </r>
  <r>
    <s v="No"/>
    <s v="Travel_Rarely"/>
    <s v="35 - 44"/>
    <s v="Current Employees"/>
    <s v="R&amp;D"/>
    <s v="Technical Degree"/>
    <s v="STAFF-319"/>
    <x v="231"/>
    <x v="1"/>
    <s v="Manager"/>
    <s v="Married"/>
    <s v="No"/>
    <s v="Y"/>
    <n v="3"/>
    <n v="-2"/>
    <n v="0"/>
    <n v="42"/>
    <n v="0"/>
    <m/>
    <n v="0"/>
    <n v="1"/>
    <n v="532"/>
    <n v="4"/>
    <s v="Associates Degree"/>
    <n v="1"/>
    <n v="3"/>
    <n v="58"/>
    <n v="3"/>
    <n v="5"/>
    <n v="4"/>
    <n v="19232"/>
    <n v="4933"/>
    <n v="1"/>
    <n v="11"/>
    <n v="3"/>
    <n v="4"/>
    <n v="80"/>
    <n v="0"/>
    <n v="22"/>
    <n v="3"/>
    <n v="22"/>
    <n v="17"/>
    <n v="11"/>
    <n v="15"/>
  </r>
  <r>
    <s v="No"/>
    <s v="Travel_Rarely"/>
    <s v="Over 55"/>
    <s v="Current Employees"/>
    <s v="HR"/>
    <s v="Medical"/>
    <s v="STAFF-321"/>
    <x v="232"/>
    <x v="1"/>
    <s v="Human Resources"/>
    <s v="Married"/>
    <s v="No"/>
    <s v="Y"/>
    <n v="2"/>
    <n v="-2"/>
    <n v="0"/>
    <n v="59"/>
    <n v="0"/>
    <m/>
    <n v="0"/>
    <n v="1"/>
    <n v="818"/>
    <n v="6"/>
    <s v="Associates Degree"/>
    <n v="1"/>
    <n v="2"/>
    <n v="52"/>
    <n v="3"/>
    <n v="1"/>
    <n v="3"/>
    <n v="2267"/>
    <n v="25657"/>
    <n v="8"/>
    <n v="17"/>
    <n v="3"/>
    <n v="4"/>
    <n v="80"/>
    <n v="0"/>
    <n v="7"/>
    <n v="2"/>
    <n v="2"/>
    <n v="2"/>
    <n v="2"/>
    <n v="2"/>
  </r>
  <r>
    <s v="No"/>
    <s v="Travel_Rarely"/>
    <s v="45 - 54"/>
    <s v="Current Employees"/>
    <s v="Sales"/>
    <s v="Medical"/>
    <s v="STAFF-323"/>
    <x v="233"/>
    <x v="0"/>
    <s v="Manager"/>
    <s v="Divorced"/>
    <s v="No"/>
    <s v="Y"/>
    <n v="3"/>
    <n v="-2"/>
    <n v="0"/>
    <n v="50"/>
    <n v="0"/>
    <m/>
    <n v="0"/>
    <n v="1"/>
    <n v="854"/>
    <n v="1"/>
    <s v="Master's Degree"/>
    <n v="1"/>
    <n v="4"/>
    <n v="68"/>
    <n v="3"/>
    <n v="5"/>
    <n v="4"/>
    <n v="19517"/>
    <n v="24118"/>
    <n v="3"/>
    <n v="11"/>
    <n v="3"/>
    <n v="3"/>
    <n v="80"/>
    <n v="1"/>
    <n v="32"/>
    <n v="2"/>
    <n v="7"/>
    <n v="0"/>
    <n v="0"/>
    <n v="6"/>
  </r>
  <r>
    <s v="Yes"/>
    <s v="Travel_Rarely"/>
    <s v="25 - 34"/>
    <s v="Ex-Employees"/>
    <s v="R&amp;D"/>
    <s v="Medical"/>
    <s v="STAFF-325"/>
    <x v="234"/>
    <x v="1"/>
    <s v="Laboratory Technician"/>
    <s v="Married"/>
    <s v="Yes"/>
    <s v="Y"/>
    <n v="2"/>
    <n v="-2"/>
    <n v="0"/>
    <n v="33"/>
    <n v="1"/>
    <n v="1"/>
    <n v="1"/>
    <n v="0"/>
    <n v="813"/>
    <n v="14"/>
    <s v="Bachelor's Degree"/>
    <n v="1"/>
    <n v="3"/>
    <n v="58"/>
    <n v="3"/>
    <n v="1"/>
    <n v="4"/>
    <n v="2436"/>
    <n v="22149"/>
    <n v="5"/>
    <n v="13"/>
    <n v="3"/>
    <n v="3"/>
    <n v="80"/>
    <n v="1"/>
    <n v="8"/>
    <n v="1"/>
    <n v="5"/>
    <n v="4"/>
    <n v="0"/>
    <n v="4"/>
  </r>
  <r>
    <s v="No"/>
    <s v="Travel_Rarely"/>
    <s v="35 - 44"/>
    <s v="Current Employees"/>
    <s v="Sales"/>
    <s v="Marketing"/>
    <s v="STAFF-327"/>
    <x v="235"/>
    <x v="0"/>
    <s v="Manager"/>
    <s v="Married"/>
    <s v="Yes"/>
    <s v="Y"/>
    <n v="3"/>
    <n v="-2"/>
    <n v="0"/>
    <n v="43"/>
    <n v="0"/>
    <m/>
    <n v="0"/>
    <n v="1"/>
    <n v="1034"/>
    <n v="16"/>
    <s v="Bachelor's Degree"/>
    <n v="1"/>
    <n v="4"/>
    <n v="80"/>
    <n v="3"/>
    <n v="4"/>
    <n v="1"/>
    <n v="16064"/>
    <n v="7744"/>
    <n v="5"/>
    <n v="22"/>
    <n v="4"/>
    <n v="3"/>
    <n v="80"/>
    <n v="1"/>
    <n v="22"/>
    <n v="3"/>
    <n v="17"/>
    <n v="13"/>
    <n v="1"/>
    <n v="9"/>
  </r>
  <r>
    <s v="Yes"/>
    <s v="Travel_Rarely"/>
    <s v="25 - 34"/>
    <s v="Ex-Employees"/>
    <s v="R&amp;D"/>
    <s v="Life Sciences"/>
    <s v="STAFF-328"/>
    <x v="236"/>
    <x v="0"/>
    <s v="Laboratory Technician"/>
    <s v="Married"/>
    <s v="No"/>
    <s v="Y"/>
    <n v="3"/>
    <n v="-2"/>
    <n v="0"/>
    <n v="33"/>
    <n v="1"/>
    <n v="1"/>
    <n v="1"/>
    <n v="0"/>
    <n v="465"/>
    <n v="2"/>
    <s v="Associates Degree"/>
    <n v="1"/>
    <n v="1"/>
    <n v="39"/>
    <n v="3"/>
    <n v="1"/>
    <n v="2"/>
    <n v="2707"/>
    <n v="21509"/>
    <n v="7"/>
    <n v="20"/>
    <n v="4"/>
    <n v="1"/>
    <n v="80"/>
    <n v="0"/>
    <n v="13"/>
    <n v="4"/>
    <n v="9"/>
    <n v="7"/>
    <n v="1"/>
    <n v="7"/>
  </r>
  <r>
    <s v="No"/>
    <s v="Non-Travel"/>
    <s v="45 - 54"/>
    <s v="Current Employees"/>
    <s v="Sales"/>
    <s v="Life Sciences"/>
    <s v="STAFF-329"/>
    <x v="237"/>
    <x v="1"/>
    <s v="Manager"/>
    <s v="Single"/>
    <s v="Yes"/>
    <s v="Y"/>
    <n v="2"/>
    <n v="-2"/>
    <n v="0"/>
    <n v="52"/>
    <n v="0"/>
    <m/>
    <n v="0"/>
    <n v="1"/>
    <n v="771"/>
    <n v="2"/>
    <s v="Master's Degree"/>
    <n v="1"/>
    <n v="1"/>
    <n v="79"/>
    <n v="2"/>
    <n v="5"/>
    <n v="2"/>
    <n v="19068"/>
    <n v="21030"/>
    <n v="1"/>
    <n v="18"/>
    <n v="3"/>
    <n v="4"/>
    <n v="80"/>
    <n v="0"/>
    <n v="33"/>
    <n v="4"/>
    <n v="33"/>
    <n v="7"/>
    <n v="15"/>
    <n v="12"/>
  </r>
  <r>
    <s v="No"/>
    <s v="Travel_Rarely"/>
    <s v="25 - 34"/>
    <s v="Current Employees"/>
    <s v="Sales"/>
    <s v="Life Sciences"/>
    <s v="STAFF-330"/>
    <x v="238"/>
    <x v="0"/>
    <s v="Sales Representative"/>
    <s v="Married"/>
    <s v="No"/>
    <s v="Y"/>
    <n v="5"/>
    <n v="-2"/>
    <n v="0"/>
    <n v="32"/>
    <n v="0"/>
    <m/>
    <n v="0"/>
    <n v="1"/>
    <n v="1401"/>
    <n v="4"/>
    <s v="Associates Degree"/>
    <n v="1"/>
    <n v="3"/>
    <n v="56"/>
    <n v="3"/>
    <n v="1"/>
    <n v="2"/>
    <n v="3931"/>
    <n v="20990"/>
    <n v="2"/>
    <n v="11"/>
    <n v="3"/>
    <n v="1"/>
    <n v="80"/>
    <n v="1"/>
    <n v="6"/>
    <n v="3"/>
    <n v="4"/>
    <n v="3"/>
    <n v="1"/>
    <n v="2"/>
  </r>
  <r>
    <s v="Yes"/>
    <s v="Travel_Rarely"/>
    <s v="25 - 34"/>
    <s v="Ex-Employees"/>
    <s v="R&amp;D"/>
    <s v="Life Sciences"/>
    <s v="STAFF-331"/>
    <x v="239"/>
    <x v="1"/>
    <s v="Laboratory Technician"/>
    <s v="Single"/>
    <s v="Yes"/>
    <s v="Y"/>
    <n v="2"/>
    <n v="-2"/>
    <n v="0"/>
    <n v="32"/>
    <n v="1"/>
    <n v="1"/>
    <n v="1"/>
    <n v="0"/>
    <n v="515"/>
    <n v="1"/>
    <s v="Bachelor's Degree"/>
    <n v="1"/>
    <n v="4"/>
    <n v="62"/>
    <n v="2"/>
    <n v="1"/>
    <n v="2"/>
    <n v="3730"/>
    <n v="9571"/>
    <n v="0"/>
    <n v="14"/>
    <n v="3"/>
    <n v="4"/>
    <n v="80"/>
    <n v="0"/>
    <n v="4"/>
    <n v="1"/>
    <n v="3"/>
    <n v="2"/>
    <n v="1"/>
    <n v="2"/>
  </r>
  <r>
    <s v="No"/>
    <s v="Travel_Rarely"/>
    <s v="35 - 44"/>
    <s v="Current Employees"/>
    <s v="R&amp;D"/>
    <s v="Medical"/>
    <s v="STAFF-332"/>
    <x v="240"/>
    <x v="0"/>
    <s v="Laboratory Technician"/>
    <s v="Divorced"/>
    <s v="No"/>
    <s v="Y"/>
    <n v="1"/>
    <n v="-2"/>
    <n v="0"/>
    <n v="39"/>
    <n v="0"/>
    <m/>
    <n v="0"/>
    <n v="1"/>
    <n v="1431"/>
    <n v="1"/>
    <s v="Master's Degree"/>
    <n v="1"/>
    <n v="3"/>
    <n v="96"/>
    <n v="3"/>
    <n v="1"/>
    <n v="3"/>
    <n v="2232"/>
    <n v="15417"/>
    <n v="7"/>
    <n v="14"/>
    <n v="3"/>
    <n v="3"/>
    <n v="80"/>
    <n v="3"/>
    <n v="7"/>
    <n v="3"/>
    <n v="3"/>
    <n v="2"/>
    <n v="1"/>
    <n v="2"/>
  </r>
  <r>
    <s v="No"/>
    <s v="Non-Travel"/>
    <s v="25 - 34"/>
    <s v="Current Employees"/>
    <s v="Sales"/>
    <s v="Marketing"/>
    <s v="STAFF-333"/>
    <x v="241"/>
    <x v="1"/>
    <s v="Sales Executive"/>
    <s v="Married"/>
    <s v="No"/>
    <s v="Y"/>
    <n v="2"/>
    <n v="-2"/>
    <n v="0"/>
    <n v="32"/>
    <n v="0"/>
    <m/>
    <n v="0"/>
    <n v="1"/>
    <n v="976"/>
    <n v="26"/>
    <s v="Master's Degree"/>
    <n v="1"/>
    <n v="3"/>
    <n v="100"/>
    <n v="3"/>
    <n v="2"/>
    <n v="1"/>
    <n v="4465"/>
    <n v="12069"/>
    <n v="0"/>
    <n v="18"/>
    <n v="3"/>
    <n v="1"/>
    <n v="80"/>
    <n v="0"/>
    <n v="4"/>
    <n v="3"/>
    <n v="3"/>
    <n v="2"/>
    <n v="2"/>
    <n v="2"/>
  </r>
  <r>
    <s v="No"/>
    <s v="Travel_Rarely"/>
    <s v="35 - 44"/>
    <s v="Current Employees"/>
    <s v="R&amp;D"/>
    <s v="Life Sciences"/>
    <s v="STAFF-334"/>
    <x v="242"/>
    <x v="1"/>
    <s v="Research Scientist"/>
    <s v="Divorced"/>
    <s v="No"/>
    <s v="Y"/>
    <n v="2"/>
    <n v="-2"/>
    <n v="0"/>
    <n v="41"/>
    <n v="0"/>
    <m/>
    <n v="0"/>
    <n v="1"/>
    <n v="1411"/>
    <n v="19"/>
    <s v="Associates Degree"/>
    <n v="1"/>
    <n v="3"/>
    <n v="36"/>
    <n v="3"/>
    <n v="2"/>
    <n v="2"/>
    <n v="3072"/>
    <n v="19877"/>
    <n v="2"/>
    <n v="16"/>
    <n v="3"/>
    <n v="1"/>
    <n v="80"/>
    <n v="2"/>
    <n v="17"/>
    <n v="2"/>
    <n v="1"/>
    <n v="0"/>
    <n v="0"/>
    <n v="0"/>
  </r>
  <r>
    <s v="No"/>
    <s v="Travel_Rarely"/>
    <s v="35 - 44"/>
    <s v="Current Employees"/>
    <s v="R&amp;D"/>
    <s v="Technical Degree"/>
    <s v="STAFF-335"/>
    <x v="243"/>
    <x v="1"/>
    <s v="Research Scientist"/>
    <s v="Divorced"/>
    <s v="No"/>
    <s v="Y"/>
    <n v="3"/>
    <n v="-2"/>
    <n v="0"/>
    <n v="40"/>
    <n v="0"/>
    <m/>
    <n v="0"/>
    <n v="1"/>
    <n v="1300"/>
    <n v="24"/>
    <s v="Associates Degree"/>
    <n v="1"/>
    <n v="4"/>
    <n v="62"/>
    <n v="3"/>
    <n v="2"/>
    <n v="4"/>
    <n v="3319"/>
    <n v="24447"/>
    <n v="1"/>
    <n v="17"/>
    <n v="3"/>
    <n v="1"/>
    <n v="80"/>
    <n v="2"/>
    <n v="9"/>
    <n v="3"/>
    <n v="9"/>
    <n v="8"/>
    <n v="4"/>
    <n v="7"/>
  </r>
  <r>
    <s v="No"/>
    <s v="Travel_Rarely"/>
    <s v="45 - 54"/>
    <s v="Current Employees"/>
    <s v="R&amp;D"/>
    <s v="Other"/>
    <s v="STAFF-336"/>
    <x v="244"/>
    <x v="1"/>
    <s v="Manager"/>
    <s v="Married"/>
    <s v="No"/>
    <s v="Y"/>
    <n v="2"/>
    <n v="-2"/>
    <n v="0"/>
    <n v="45"/>
    <n v="0"/>
    <m/>
    <n v="0"/>
    <n v="1"/>
    <n v="252"/>
    <n v="1"/>
    <s v="Bachelor's Degree"/>
    <n v="1"/>
    <n v="3"/>
    <n v="70"/>
    <n v="4"/>
    <n v="5"/>
    <n v="4"/>
    <n v="19202"/>
    <n v="15970"/>
    <n v="0"/>
    <n v="11"/>
    <n v="3"/>
    <n v="3"/>
    <n v="80"/>
    <n v="1"/>
    <n v="25"/>
    <n v="3"/>
    <n v="24"/>
    <n v="0"/>
    <n v="1"/>
    <n v="7"/>
  </r>
  <r>
    <s v="No"/>
    <s v="Travel_Frequently"/>
    <s v="25 - 34"/>
    <s v="Current Employees"/>
    <s v="R&amp;D"/>
    <s v="Medical"/>
    <s v="STAFF-337"/>
    <x v="245"/>
    <x v="1"/>
    <s v="Research Director"/>
    <s v="Divorced"/>
    <s v="No"/>
    <s v="Y"/>
    <n v="3"/>
    <n v="-2"/>
    <n v="0"/>
    <n v="31"/>
    <n v="0"/>
    <m/>
    <n v="0"/>
    <n v="1"/>
    <n v="1327"/>
    <n v="3"/>
    <s v="Master's Degree"/>
    <n v="1"/>
    <n v="2"/>
    <n v="73"/>
    <n v="3"/>
    <n v="3"/>
    <n v="3"/>
    <n v="13675"/>
    <n v="13523"/>
    <n v="9"/>
    <n v="12"/>
    <n v="3"/>
    <n v="1"/>
    <n v="80"/>
    <n v="1"/>
    <n v="9"/>
    <n v="3"/>
    <n v="2"/>
    <n v="2"/>
    <n v="2"/>
    <n v="2"/>
  </r>
  <r>
    <s v="No"/>
    <s v="Travel_Rarely"/>
    <s v="25 - 34"/>
    <s v="Current Employees"/>
    <s v="R&amp;D"/>
    <s v="Life Sciences"/>
    <s v="STAFF-338"/>
    <x v="246"/>
    <x v="0"/>
    <s v="Research Scientist"/>
    <s v="Married"/>
    <s v="No"/>
    <s v="Y"/>
    <n v="2"/>
    <n v="-2"/>
    <n v="0"/>
    <n v="33"/>
    <n v="0"/>
    <m/>
    <n v="0"/>
    <n v="1"/>
    <n v="832"/>
    <n v="5"/>
    <s v="Master's Degree"/>
    <n v="1"/>
    <n v="3"/>
    <n v="63"/>
    <n v="2"/>
    <n v="1"/>
    <n v="2"/>
    <n v="2911"/>
    <n v="14776"/>
    <n v="1"/>
    <n v="13"/>
    <n v="3"/>
    <n v="3"/>
    <n v="80"/>
    <n v="1"/>
    <n v="2"/>
    <n v="2"/>
    <n v="2"/>
    <n v="2"/>
    <n v="0"/>
    <n v="2"/>
  </r>
  <r>
    <s v="No"/>
    <s v="Travel_Rarely"/>
    <s v="25 - 34"/>
    <s v="Current Employees"/>
    <s v="R&amp;D"/>
    <s v="Life Sciences"/>
    <s v="STAFF-339"/>
    <x v="247"/>
    <x v="1"/>
    <s v="Manufacturing Director"/>
    <s v="Married"/>
    <s v="No"/>
    <s v="Y"/>
    <n v="3"/>
    <n v="-2"/>
    <n v="0"/>
    <n v="34"/>
    <n v="0"/>
    <m/>
    <n v="0"/>
    <n v="1"/>
    <n v="470"/>
    <n v="2"/>
    <s v="Master's Degree"/>
    <n v="1"/>
    <n v="4"/>
    <n v="84"/>
    <n v="2"/>
    <n v="2"/>
    <n v="2"/>
    <n v="5957"/>
    <n v="23687"/>
    <n v="6"/>
    <n v="13"/>
    <n v="3"/>
    <n v="2"/>
    <n v="80"/>
    <n v="1"/>
    <n v="13"/>
    <n v="3"/>
    <n v="11"/>
    <n v="9"/>
    <n v="5"/>
    <n v="9"/>
  </r>
  <r>
    <s v="No"/>
    <s v="Travel_Rarely"/>
    <s v="35 - 44"/>
    <s v="Current Employees"/>
    <s v="R&amp;D"/>
    <s v="Medical"/>
    <s v="STAFF-340"/>
    <x v="248"/>
    <x v="0"/>
    <s v="Research Scientist"/>
    <s v="Married"/>
    <s v="No"/>
    <s v="Y"/>
    <n v="2"/>
    <n v="-2"/>
    <n v="0"/>
    <n v="37"/>
    <n v="0"/>
    <m/>
    <n v="0"/>
    <n v="1"/>
    <n v="1017"/>
    <n v="1"/>
    <s v="Associates Degree"/>
    <n v="1"/>
    <n v="3"/>
    <n v="83"/>
    <n v="2"/>
    <n v="1"/>
    <n v="3"/>
    <n v="3920"/>
    <n v="18697"/>
    <n v="2"/>
    <n v="14"/>
    <n v="3"/>
    <n v="1"/>
    <n v="80"/>
    <n v="1"/>
    <n v="17"/>
    <n v="2"/>
    <n v="3"/>
    <n v="1"/>
    <n v="0"/>
    <n v="2"/>
  </r>
  <r>
    <s v="No"/>
    <s v="Travel_Frequently"/>
    <s v="45 - 54"/>
    <s v="Current Employees"/>
    <s v="R&amp;D"/>
    <s v="Life Sciences"/>
    <s v="STAFF-341"/>
    <x v="249"/>
    <x v="1"/>
    <s v="Manufacturing Director"/>
    <s v="Married"/>
    <s v="No"/>
    <s v="Y"/>
    <n v="1"/>
    <n v="-2"/>
    <n v="0"/>
    <n v="45"/>
    <n v="0"/>
    <m/>
    <n v="0"/>
    <n v="1"/>
    <n v="1199"/>
    <n v="7"/>
    <s v="Master's Degree"/>
    <n v="1"/>
    <n v="1"/>
    <n v="77"/>
    <n v="4"/>
    <n v="2"/>
    <n v="2"/>
    <n v="6434"/>
    <n v="5118"/>
    <n v="4"/>
    <n v="17"/>
    <n v="3"/>
    <n v="4"/>
    <n v="80"/>
    <n v="1"/>
    <n v="9"/>
    <n v="3"/>
    <n v="3"/>
    <n v="2"/>
    <n v="0"/>
    <n v="2"/>
  </r>
  <r>
    <s v="Yes"/>
    <s v="Travel_Frequently"/>
    <s v="35 - 44"/>
    <s v="Ex-Employees"/>
    <s v="R&amp;D"/>
    <s v="Medical"/>
    <s v="STAFF-342"/>
    <x v="250"/>
    <x v="1"/>
    <s v="Manufacturing Director"/>
    <s v="Divorced"/>
    <s v="No"/>
    <s v="Y"/>
    <n v="5"/>
    <n v="-2"/>
    <n v="0"/>
    <n v="37"/>
    <n v="1"/>
    <n v="1"/>
    <n v="1"/>
    <n v="0"/>
    <n v="504"/>
    <n v="10"/>
    <s v="Bachelor's Degree"/>
    <n v="1"/>
    <n v="1"/>
    <n v="61"/>
    <n v="3"/>
    <n v="3"/>
    <n v="3"/>
    <n v="10048"/>
    <n v="22573"/>
    <n v="6"/>
    <n v="11"/>
    <n v="3"/>
    <n v="2"/>
    <n v="80"/>
    <n v="2"/>
    <n v="17"/>
    <n v="3"/>
    <n v="1"/>
    <n v="0"/>
    <n v="0"/>
    <n v="0"/>
  </r>
  <r>
    <s v="No"/>
    <s v="Travel_Frequently"/>
    <s v="35 - 44"/>
    <s v="Current Employees"/>
    <s v="R&amp;D"/>
    <s v="Technical Degree"/>
    <s v="STAFF-343"/>
    <x v="251"/>
    <x v="0"/>
    <s v="Healthcare Representative"/>
    <s v="Single"/>
    <s v="No"/>
    <s v="Y"/>
    <n v="1"/>
    <n v="-2"/>
    <n v="0"/>
    <n v="39"/>
    <n v="0"/>
    <m/>
    <n v="0"/>
    <n v="1"/>
    <n v="505"/>
    <n v="2"/>
    <s v="Master's Degree"/>
    <n v="1"/>
    <n v="4"/>
    <n v="64"/>
    <n v="3"/>
    <n v="3"/>
    <n v="4"/>
    <n v="10938"/>
    <n v="6420"/>
    <n v="0"/>
    <n v="25"/>
    <n v="4"/>
    <n v="4"/>
    <n v="80"/>
    <n v="0"/>
    <n v="20"/>
    <n v="3"/>
    <n v="19"/>
    <n v="6"/>
    <n v="11"/>
    <n v="8"/>
  </r>
  <r>
    <s v="No"/>
    <s v="Travel_Rarely"/>
    <s v="25 - 34"/>
    <s v="Current Employees"/>
    <s v="R&amp;D"/>
    <s v="Life Sciences"/>
    <s v="STAFF-346"/>
    <x v="252"/>
    <x v="1"/>
    <s v="Research Scientist"/>
    <s v="Single"/>
    <s v="No"/>
    <s v="Y"/>
    <n v="1"/>
    <n v="-2"/>
    <n v="0"/>
    <n v="29"/>
    <n v="0"/>
    <m/>
    <n v="0"/>
    <n v="1"/>
    <n v="665"/>
    <n v="15"/>
    <s v="Bachelor's Degree"/>
    <n v="1"/>
    <n v="3"/>
    <n v="60"/>
    <n v="3"/>
    <n v="1"/>
    <n v="2"/>
    <n v="2340"/>
    <n v="22673"/>
    <n v="1"/>
    <n v="19"/>
    <n v="3"/>
    <n v="1"/>
    <n v="80"/>
    <n v="0"/>
    <n v="6"/>
    <n v="3"/>
    <n v="6"/>
    <n v="5"/>
    <n v="1"/>
    <n v="5"/>
  </r>
  <r>
    <s v="No"/>
    <s v="Travel_Rarely"/>
    <s v="35 - 44"/>
    <s v="Current Employees"/>
    <s v="R&amp;D"/>
    <s v="Life Sciences"/>
    <s v="STAFF-347"/>
    <x v="253"/>
    <x v="0"/>
    <s v="Research Scientist"/>
    <s v="Single"/>
    <s v="Yes"/>
    <s v="Y"/>
    <n v="1"/>
    <n v="-2"/>
    <n v="0"/>
    <n v="42"/>
    <n v="0"/>
    <m/>
    <n v="0"/>
    <n v="1"/>
    <n v="916"/>
    <n v="17"/>
    <s v="Associates Degree"/>
    <n v="1"/>
    <n v="4"/>
    <n v="82"/>
    <n v="4"/>
    <n v="2"/>
    <n v="2"/>
    <n v="6545"/>
    <n v="23016"/>
    <n v="3"/>
    <n v="13"/>
    <n v="3"/>
    <n v="3"/>
    <n v="80"/>
    <n v="0"/>
    <n v="10"/>
    <n v="3"/>
    <n v="3"/>
    <n v="2"/>
    <n v="0"/>
    <n v="2"/>
  </r>
  <r>
    <s v="No"/>
    <s v="Travel_Rarely"/>
    <s v="25 - 34"/>
    <s v="Current Employees"/>
    <s v="Sales"/>
    <s v="Marketing"/>
    <s v="STAFF-349"/>
    <x v="254"/>
    <x v="1"/>
    <s v="Sales Executive"/>
    <s v="Divorced"/>
    <s v="No"/>
    <s v="Y"/>
    <n v="2"/>
    <n v="-2"/>
    <n v="0"/>
    <n v="29"/>
    <n v="0"/>
    <m/>
    <n v="0"/>
    <n v="1"/>
    <n v="1247"/>
    <n v="20"/>
    <s v="Associates Degree"/>
    <n v="1"/>
    <n v="4"/>
    <n v="45"/>
    <n v="3"/>
    <n v="2"/>
    <n v="1"/>
    <n v="6931"/>
    <n v="10732"/>
    <n v="2"/>
    <n v="14"/>
    <n v="3"/>
    <n v="4"/>
    <n v="80"/>
    <n v="1"/>
    <n v="10"/>
    <n v="3"/>
    <n v="3"/>
    <n v="2"/>
    <n v="0"/>
    <n v="2"/>
  </r>
  <r>
    <s v="No"/>
    <s v="Travel_Rarely"/>
    <s v="25 - 34"/>
    <s v="Current Employees"/>
    <s v="R&amp;D"/>
    <s v="Life Sciences"/>
    <s v="STAFF-350"/>
    <x v="255"/>
    <x v="0"/>
    <s v="Manufacturing Director"/>
    <s v="Married"/>
    <s v="No"/>
    <s v="Y"/>
    <n v="3"/>
    <n v="-2"/>
    <n v="0"/>
    <n v="25"/>
    <n v="0"/>
    <m/>
    <n v="0"/>
    <n v="1"/>
    <n v="685"/>
    <n v="1"/>
    <s v="Bachelor's Degree"/>
    <n v="1"/>
    <n v="1"/>
    <n v="62"/>
    <n v="3"/>
    <n v="2"/>
    <n v="2"/>
    <n v="4898"/>
    <n v="7505"/>
    <n v="0"/>
    <n v="12"/>
    <n v="3"/>
    <n v="4"/>
    <n v="80"/>
    <n v="2"/>
    <n v="5"/>
    <n v="3"/>
    <n v="4"/>
    <n v="2"/>
    <n v="1"/>
    <n v="2"/>
  </r>
  <r>
    <s v="No"/>
    <s v="Travel_Rarely"/>
    <s v="35 - 44"/>
    <s v="Current Employees"/>
    <s v="R&amp;D"/>
    <s v="Medical"/>
    <s v="STAFF-351"/>
    <x v="256"/>
    <x v="0"/>
    <s v="Laboratory Technician"/>
    <s v="Divorced"/>
    <s v="Yes"/>
    <s v="Y"/>
    <n v="4"/>
    <n v="-2"/>
    <n v="0"/>
    <n v="42"/>
    <n v="0"/>
    <m/>
    <n v="0"/>
    <n v="1"/>
    <n v="269"/>
    <n v="2"/>
    <s v="Bachelor's Degree"/>
    <n v="1"/>
    <n v="4"/>
    <n v="56"/>
    <n v="2"/>
    <n v="1"/>
    <n v="3"/>
    <n v="2593"/>
    <n v="8007"/>
    <n v="0"/>
    <n v="11"/>
    <n v="3"/>
    <n v="3"/>
    <n v="80"/>
    <n v="1"/>
    <n v="10"/>
    <n v="3"/>
    <n v="9"/>
    <n v="6"/>
    <n v="7"/>
    <n v="8"/>
  </r>
  <r>
    <s v="No"/>
    <s v="Travel_Rarely"/>
    <s v="35 - 44"/>
    <s v="Current Employees"/>
    <s v="R&amp;D"/>
    <s v="Medical"/>
    <s v="STAFF-352"/>
    <x v="257"/>
    <x v="1"/>
    <s v="Research Director"/>
    <s v="Divorced"/>
    <s v="No"/>
    <s v="Y"/>
    <n v="5"/>
    <n v="-2"/>
    <n v="0"/>
    <n v="40"/>
    <n v="0"/>
    <m/>
    <n v="0"/>
    <n v="1"/>
    <n v="1416"/>
    <n v="2"/>
    <s v="Associates Degree"/>
    <n v="1"/>
    <n v="1"/>
    <n v="49"/>
    <n v="3"/>
    <n v="5"/>
    <n v="3"/>
    <n v="19436"/>
    <n v="5949"/>
    <n v="0"/>
    <n v="19"/>
    <n v="3"/>
    <n v="4"/>
    <n v="80"/>
    <n v="1"/>
    <n v="22"/>
    <n v="3"/>
    <n v="21"/>
    <n v="7"/>
    <n v="3"/>
    <n v="9"/>
  </r>
  <r>
    <s v="No"/>
    <s v="Travel_Rarely"/>
    <s v="45 - 54"/>
    <s v="Current Employees"/>
    <s v="R&amp;D"/>
    <s v="Life Sciences"/>
    <s v="STAFF-353"/>
    <x v="258"/>
    <x v="1"/>
    <s v="Research Scientist"/>
    <s v="Married"/>
    <s v="No"/>
    <s v="Y"/>
    <n v="0"/>
    <n v="-2"/>
    <n v="0"/>
    <n v="51"/>
    <n v="0"/>
    <m/>
    <n v="0"/>
    <n v="1"/>
    <n v="833"/>
    <n v="1"/>
    <s v="Bachelor's Degree"/>
    <n v="1"/>
    <n v="3"/>
    <n v="96"/>
    <n v="3"/>
    <n v="1"/>
    <n v="2"/>
    <n v="2723"/>
    <n v="23231"/>
    <n v="1"/>
    <n v="11"/>
    <n v="3"/>
    <n v="2"/>
    <n v="80"/>
    <n v="0"/>
    <n v="1"/>
    <n v="2"/>
    <n v="1"/>
    <n v="0"/>
    <n v="0"/>
    <n v="0"/>
  </r>
  <r>
    <s v="Yes"/>
    <s v="Travel_Frequently"/>
    <s v="25 - 34"/>
    <s v="Ex-Employees"/>
    <s v="R&amp;D"/>
    <s v="Medical"/>
    <s v="STAFF-355"/>
    <x v="259"/>
    <x v="1"/>
    <s v="Laboratory Technician"/>
    <s v="Single"/>
    <s v="No"/>
    <s v="Y"/>
    <n v="2"/>
    <n v="-2"/>
    <n v="0"/>
    <n v="31"/>
    <n v="1"/>
    <n v="1"/>
    <n v="1"/>
    <n v="0"/>
    <n v="307"/>
    <n v="29"/>
    <s v="Associates Degree"/>
    <n v="1"/>
    <n v="3"/>
    <n v="71"/>
    <n v="2"/>
    <n v="1"/>
    <n v="3"/>
    <n v="3479"/>
    <n v="11652"/>
    <n v="0"/>
    <n v="11"/>
    <n v="3"/>
    <n v="2"/>
    <n v="80"/>
    <n v="0"/>
    <n v="6"/>
    <n v="4"/>
    <n v="5"/>
    <n v="4"/>
    <n v="1"/>
    <n v="4"/>
  </r>
  <r>
    <s v="No"/>
    <s v="Travel_Frequently"/>
    <s v="25 - 34"/>
    <s v="Current Employees"/>
    <s v="R&amp;D"/>
    <s v="Life Sciences"/>
    <s v="STAFF-359"/>
    <x v="260"/>
    <x v="1"/>
    <s v="Laboratory Technician"/>
    <s v="Married"/>
    <s v="No"/>
    <s v="Y"/>
    <n v="3"/>
    <n v="-2"/>
    <n v="0"/>
    <n v="32"/>
    <n v="0"/>
    <m/>
    <n v="0"/>
    <n v="1"/>
    <n v="1311"/>
    <n v="7"/>
    <s v="Bachelor's Degree"/>
    <n v="1"/>
    <n v="2"/>
    <n v="100"/>
    <n v="4"/>
    <n v="1"/>
    <n v="2"/>
    <n v="2794"/>
    <n v="26062"/>
    <n v="1"/>
    <n v="20"/>
    <n v="4"/>
    <n v="3"/>
    <n v="80"/>
    <n v="0"/>
    <n v="5"/>
    <n v="1"/>
    <n v="5"/>
    <n v="1"/>
    <n v="0"/>
    <n v="3"/>
  </r>
  <r>
    <s v="No"/>
    <s v="Non-Travel"/>
    <s v="35 - 44"/>
    <s v="Current Employees"/>
    <s v="Sales"/>
    <s v="Life Sciences"/>
    <s v="STAFF-361"/>
    <x v="261"/>
    <x v="1"/>
    <s v="Sales Executive"/>
    <s v="Married"/>
    <s v="No"/>
    <s v="Y"/>
    <n v="0"/>
    <n v="-2"/>
    <n v="0"/>
    <n v="38"/>
    <n v="0"/>
    <m/>
    <n v="0"/>
    <n v="1"/>
    <n v="1327"/>
    <n v="2"/>
    <s v="Associates Degree"/>
    <n v="1"/>
    <n v="4"/>
    <n v="39"/>
    <n v="2"/>
    <n v="2"/>
    <n v="2"/>
    <n v="5249"/>
    <n v="19682"/>
    <n v="3"/>
    <n v="18"/>
    <n v="3"/>
    <n v="4"/>
    <n v="80"/>
    <n v="1"/>
    <n v="13"/>
    <n v="3"/>
    <n v="8"/>
    <n v="7"/>
    <n v="7"/>
    <n v="5"/>
  </r>
  <r>
    <s v="No"/>
    <s v="Travel_Rarely"/>
    <s v="25 - 34"/>
    <s v="Current Employees"/>
    <s v="R&amp;D"/>
    <s v="Technical Degree"/>
    <s v="STAFF-362"/>
    <x v="262"/>
    <x v="1"/>
    <s v="Laboratory Technician"/>
    <s v="Single"/>
    <s v="No"/>
    <s v="Y"/>
    <n v="5"/>
    <n v="-2"/>
    <n v="0"/>
    <n v="32"/>
    <n v="0"/>
    <m/>
    <n v="0"/>
    <n v="1"/>
    <n v="128"/>
    <n v="2"/>
    <s v="High School"/>
    <n v="1"/>
    <n v="4"/>
    <n v="84"/>
    <n v="2"/>
    <n v="2"/>
    <n v="4"/>
    <n v="2176"/>
    <n v="19737"/>
    <n v="4"/>
    <n v="13"/>
    <n v="3"/>
    <n v="4"/>
    <n v="80"/>
    <n v="0"/>
    <n v="9"/>
    <n v="3"/>
    <n v="6"/>
    <n v="2"/>
    <n v="0"/>
    <n v="4"/>
  </r>
  <r>
    <s v="No"/>
    <s v="Travel_Rarely"/>
    <s v="45 - 54"/>
    <s v="Current Employees"/>
    <s v="Sales"/>
    <s v="Technical Degree"/>
    <s v="STAFF-363"/>
    <x v="263"/>
    <x v="0"/>
    <s v="Manager"/>
    <s v="Married"/>
    <s v="Yes"/>
    <s v="Y"/>
    <n v="2"/>
    <n v="-2"/>
    <n v="0"/>
    <n v="46"/>
    <n v="0"/>
    <m/>
    <n v="0"/>
    <n v="1"/>
    <n v="488"/>
    <n v="2"/>
    <s v="Bachelor's Degree"/>
    <n v="1"/>
    <n v="4"/>
    <n v="75"/>
    <n v="1"/>
    <n v="4"/>
    <n v="4"/>
    <n v="16872"/>
    <n v="14977"/>
    <n v="3"/>
    <n v="12"/>
    <n v="3"/>
    <n v="2"/>
    <n v="80"/>
    <n v="1"/>
    <n v="28"/>
    <n v="2"/>
    <n v="7"/>
    <n v="7"/>
    <n v="7"/>
    <n v="7"/>
  </r>
  <r>
    <s v="Yes"/>
    <s v="Travel_Rarely"/>
    <s v="25 - 34"/>
    <s v="Ex-Employees"/>
    <s v="R&amp;D"/>
    <s v="Life Sciences"/>
    <s v="STAFF-364"/>
    <x v="264"/>
    <x v="1"/>
    <s v="Laboratory Technician"/>
    <s v="Single"/>
    <s v="No"/>
    <s v="Y"/>
    <n v="5"/>
    <n v="-2"/>
    <n v="0"/>
    <n v="28"/>
    <n v="1"/>
    <n v="1"/>
    <n v="1"/>
    <n v="0"/>
    <n v="529"/>
    <n v="2"/>
    <s v="Master's Degree"/>
    <n v="1"/>
    <n v="1"/>
    <n v="79"/>
    <n v="3"/>
    <n v="1"/>
    <n v="2"/>
    <n v="3485"/>
    <n v="14935"/>
    <n v="2"/>
    <n v="11"/>
    <n v="3"/>
    <n v="3"/>
    <n v="80"/>
    <n v="0"/>
    <n v="5"/>
    <n v="1"/>
    <n v="0"/>
    <n v="0"/>
    <n v="0"/>
    <n v="0"/>
  </r>
  <r>
    <s v="No"/>
    <s v="Travel_Rarely"/>
    <s v="25 - 34"/>
    <s v="Current Employees"/>
    <s v="Sales"/>
    <s v="Medical"/>
    <s v="STAFF-366"/>
    <x v="265"/>
    <x v="1"/>
    <s v="Sales Executive"/>
    <s v="Married"/>
    <s v="No"/>
    <s v="Y"/>
    <n v="2"/>
    <n v="-2"/>
    <n v="0"/>
    <n v="29"/>
    <n v="0"/>
    <m/>
    <n v="0"/>
    <n v="1"/>
    <n v="1210"/>
    <n v="2"/>
    <s v="Bachelor's Degree"/>
    <n v="1"/>
    <n v="1"/>
    <n v="78"/>
    <n v="2"/>
    <n v="2"/>
    <n v="3"/>
    <n v="6644"/>
    <n v="3687"/>
    <n v="2"/>
    <n v="19"/>
    <n v="3"/>
    <n v="2"/>
    <n v="80"/>
    <n v="2"/>
    <n v="10"/>
    <n v="3"/>
    <n v="0"/>
    <n v="0"/>
    <n v="0"/>
    <n v="0"/>
  </r>
  <r>
    <s v="No"/>
    <s v="Travel_Rarely"/>
    <s v="25 - 34"/>
    <s v="Current Employees"/>
    <s v="R&amp;D"/>
    <s v="Medical"/>
    <s v="STAFF-367"/>
    <x v="266"/>
    <x v="1"/>
    <s v="Healthcare Representative"/>
    <s v="Married"/>
    <s v="No"/>
    <s v="Y"/>
    <n v="2"/>
    <n v="-2"/>
    <n v="0"/>
    <n v="31"/>
    <n v="0"/>
    <m/>
    <n v="0"/>
    <n v="1"/>
    <n v="1463"/>
    <n v="23"/>
    <s v="Bachelor's Degree"/>
    <n v="1"/>
    <n v="2"/>
    <n v="64"/>
    <n v="2"/>
    <n v="2"/>
    <n v="4"/>
    <n v="5582"/>
    <n v="14408"/>
    <n v="0"/>
    <n v="21"/>
    <n v="4"/>
    <n v="2"/>
    <n v="80"/>
    <n v="1"/>
    <n v="10"/>
    <n v="3"/>
    <n v="9"/>
    <n v="0"/>
    <n v="7"/>
    <n v="8"/>
  </r>
  <r>
    <s v="No"/>
    <s v="Non-Travel"/>
    <s v="25 - 34"/>
    <s v="Current Employees"/>
    <s v="R&amp;D"/>
    <s v="Life Sciences"/>
    <s v="STAFF-369"/>
    <x v="267"/>
    <x v="1"/>
    <s v="Healthcare Representative"/>
    <s v="Divorced"/>
    <s v="No"/>
    <s v="Y"/>
    <n v="2"/>
    <n v="-2"/>
    <n v="0"/>
    <n v="25"/>
    <n v="0"/>
    <m/>
    <n v="0"/>
    <n v="1"/>
    <n v="675"/>
    <n v="5"/>
    <s v="Associates Degree"/>
    <n v="1"/>
    <n v="2"/>
    <n v="85"/>
    <n v="4"/>
    <n v="2"/>
    <n v="2"/>
    <n v="4000"/>
    <n v="18384"/>
    <n v="1"/>
    <n v="12"/>
    <n v="3"/>
    <n v="4"/>
    <n v="80"/>
    <n v="2"/>
    <n v="6"/>
    <n v="3"/>
    <n v="6"/>
    <n v="3"/>
    <n v="1"/>
    <n v="5"/>
  </r>
  <r>
    <s v="No"/>
    <s v="Travel_Rarely"/>
    <s v="45 - 54"/>
    <s v="Current Employees"/>
    <s v="R&amp;D"/>
    <s v="Medical"/>
    <s v="STAFF-372"/>
    <x v="268"/>
    <x v="1"/>
    <s v="Healthcare Representative"/>
    <s v="Married"/>
    <s v="Yes"/>
    <s v="Y"/>
    <n v="2"/>
    <n v="-2"/>
    <n v="0"/>
    <n v="45"/>
    <n v="0"/>
    <m/>
    <n v="0"/>
    <n v="1"/>
    <n v="1385"/>
    <n v="20"/>
    <s v="Associates Degree"/>
    <n v="1"/>
    <n v="3"/>
    <n v="79"/>
    <n v="3"/>
    <n v="4"/>
    <n v="4"/>
    <n v="13496"/>
    <n v="7501"/>
    <n v="0"/>
    <n v="14"/>
    <n v="3"/>
    <n v="2"/>
    <n v="80"/>
    <n v="0"/>
    <n v="21"/>
    <n v="3"/>
    <n v="20"/>
    <n v="7"/>
    <n v="4"/>
    <n v="10"/>
  </r>
  <r>
    <s v="No"/>
    <s v="Travel_Rarely"/>
    <s v="35 - 44"/>
    <s v="Current Employees"/>
    <s v="R&amp;D"/>
    <s v="Life Sciences"/>
    <s v="STAFF-373"/>
    <x v="269"/>
    <x v="1"/>
    <s v="Laboratory Technician"/>
    <s v="Married"/>
    <s v="No"/>
    <s v="Y"/>
    <n v="4"/>
    <n v="-2"/>
    <n v="0"/>
    <n v="36"/>
    <n v="0"/>
    <m/>
    <n v="0"/>
    <n v="1"/>
    <n v="1403"/>
    <n v="6"/>
    <s v="Bachelor's Degree"/>
    <n v="1"/>
    <n v="4"/>
    <n v="47"/>
    <n v="3"/>
    <n v="1"/>
    <n v="2"/>
    <n v="3210"/>
    <n v="20251"/>
    <n v="0"/>
    <n v="11"/>
    <n v="3"/>
    <n v="3"/>
    <n v="80"/>
    <n v="1"/>
    <n v="16"/>
    <n v="3"/>
    <n v="15"/>
    <n v="13"/>
    <n v="10"/>
    <n v="11"/>
  </r>
  <r>
    <s v="No"/>
    <s v="Travel_Rarely"/>
    <s v="Over 55"/>
    <s v="Current Employees"/>
    <s v="R&amp;D"/>
    <s v="Medical"/>
    <s v="STAFF-374"/>
    <x v="270"/>
    <x v="1"/>
    <s v="Manager"/>
    <s v="Single"/>
    <s v="Yes"/>
    <s v="Y"/>
    <n v="2"/>
    <n v="-2"/>
    <n v="0"/>
    <n v="55"/>
    <n v="0"/>
    <m/>
    <n v="0"/>
    <n v="1"/>
    <n v="452"/>
    <n v="1"/>
    <s v="Bachelor's Degree"/>
    <n v="1"/>
    <n v="4"/>
    <n v="81"/>
    <n v="3"/>
    <n v="5"/>
    <n v="3"/>
    <n v="19045"/>
    <n v="18938"/>
    <n v="0"/>
    <n v="14"/>
    <n v="3"/>
    <n v="3"/>
    <n v="80"/>
    <n v="0"/>
    <n v="37"/>
    <n v="3"/>
    <n v="36"/>
    <n v="10"/>
    <n v="4"/>
    <n v="13"/>
  </r>
  <r>
    <s v="Yes"/>
    <s v="Non-Travel"/>
    <s v="45 - 54"/>
    <s v="Ex-Employees"/>
    <s v="R&amp;D"/>
    <s v="Life Sciences"/>
    <s v="STAFF-376"/>
    <x v="271"/>
    <x v="1"/>
    <s v="Manager"/>
    <s v="Married"/>
    <s v="Yes"/>
    <s v="Y"/>
    <n v="2"/>
    <n v="-2"/>
    <n v="0"/>
    <n v="47"/>
    <n v="1"/>
    <n v="1"/>
    <n v="1"/>
    <n v="0"/>
    <n v="666"/>
    <n v="29"/>
    <s v="Master's Degree"/>
    <n v="1"/>
    <n v="1"/>
    <n v="88"/>
    <n v="3"/>
    <n v="3"/>
    <n v="2"/>
    <n v="11849"/>
    <n v="10268"/>
    <n v="1"/>
    <n v="12"/>
    <n v="3"/>
    <n v="4"/>
    <n v="80"/>
    <n v="1"/>
    <n v="10"/>
    <n v="2"/>
    <n v="10"/>
    <n v="7"/>
    <n v="9"/>
    <n v="9"/>
  </r>
  <r>
    <s v="No"/>
    <s v="Travel_Rarely"/>
    <s v="25 - 34"/>
    <s v="Current Employees"/>
    <s v="R&amp;D"/>
    <s v="Medical"/>
    <s v="STAFF-377"/>
    <x v="272"/>
    <x v="1"/>
    <s v="Research Scientist"/>
    <s v="Married"/>
    <s v="No"/>
    <s v="Y"/>
    <n v="3"/>
    <n v="-2"/>
    <n v="0"/>
    <n v="28"/>
    <n v="0"/>
    <m/>
    <n v="0"/>
    <n v="1"/>
    <n v="1158"/>
    <n v="9"/>
    <s v="Bachelor's Degree"/>
    <n v="1"/>
    <n v="4"/>
    <n v="94"/>
    <n v="3"/>
    <n v="1"/>
    <n v="4"/>
    <n v="2070"/>
    <n v="2613"/>
    <n v="1"/>
    <n v="23"/>
    <n v="4"/>
    <n v="4"/>
    <n v="80"/>
    <n v="1"/>
    <n v="5"/>
    <n v="2"/>
    <n v="5"/>
    <n v="2"/>
    <n v="0"/>
    <n v="4"/>
  </r>
  <r>
    <s v="No"/>
    <s v="Travel_Rarely"/>
    <s v="35 - 44"/>
    <s v="Current Employees"/>
    <s v="Sales"/>
    <s v="Medical"/>
    <s v="STAFF-378"/>
    <x v="273"/>
    <x v="1"/>
    <s v="Sales Executive"/>
    <s v="Married"/>
    <s v="No"/>
    <s v="Y"/>
    <n v="5"/>
    <n v="-2"/>
    <n v="0"/>
    <n v="37"/>
    <n v="0"/>
    <m/>
    <n v="0"/>
    <n v="1"/>
    <n v="228"/>
    <n v="6"/>
    <s v="Master's Degree"/>
    <n v="1"/>
    <n v="3"/>
    <n v="98"/>
    <n v="3"/>
    <n v="2"/>
    <n v="4"/>
    <n v="6502"/>
    <n v="22825"/>
    <n v="4"/>
    <n v="14"/>
    <n v="3"/>
    <n v="2"/>
    <n v="80"/>
    <n v="1"/>
    <n v="7"/>
    <n v="4"/>
    <n v="5"/>
    <n v="4"/>
    <n v="0"/>
    <n v="1"/>
  </r>
  <r>
    <s v="No"/>
    <s v="Travel_Rarely"/>
    <s v="Under 25"/>
    <s v="Current Employees"/>
    <s v="R&amp;D"/>
    <s v="Medical"/>
    <s v="STAFF-379"/>
    <x v="274"/>
    <x v="1"/>
    <s v="Research Scientist"/>
    <s v="Single"/>
    <s v="No"/>
    <s v="Y"/>
    <n v="4"/>
    <n v="-2"/>
    <n v="0"/>
    <n v="21"/>
    <n v="0"/>
    <m/>
    <n v="0"/>
    <n v="1"/>
    <n v="996"/>
    <n v="3"/>
    <s v="Associates Degree"/>
    <n v="1"/>
    <n v="4"/>
    <n v="100"/>
    <n v="2"/>
    <n v="1"/>
    <n v="3"/>
    <n v="3230"/>
    <n v="10531"/>
    <n v="1"/>
    <n v="17"/>
    <n v="3"/>
    <n v="1"/>
    <n v="80"/>
    <n v="0"/>
    <n v="3"/>
    <n v="4"/>
    <n v="3"/>
    <n v="2"/>
    <n v="1"/>
    <n v="0"/>
  </r>
  <r>
    <s v="No"/>
    <s v="Non-Travel"/>
    <s v="35 - 44"/>
    <s v="Current Employees"/>
    <s v="R&amp;D"/>
    <s v="Medical"/>
    <s v="STAFF-380"/>
    <x v="275"/>
    <x v="0"/>
    <s v="Research Director"/>
    <s v="Divorced"/>
    <s v="Yes"/>
    <s v="Y"/>
    <n v="2"/>
    <n v="-2"/>
    <n v="0"/>
    <n v="37"/>
    <n v="0"/>
    <m/>
    <n v="0"/>
    <n v="1"/>
    <n v="728"/>
    <n v="1"/>
    <s v="Master's Degree"/>
    <n v="1"/>
    <n v="1"/>
    <n v="80"/>
    <n v="3"/>
    <n v="3"/>
    <n v="4"/>
    <n v="13603"/>
    <n v="11677"/>
    <n v="2"/>
    <n v="18"/>
    <n v="3"/>
    <n v="1"/>
    <n v="80"/>
    <n v="2"/>
    <n v="15"/>
    <n v="3"/>
    <n v="5"/>
    <n v="2"/>
    <n v="0"/>
    <n v="2"/>
  </r>
  <r>
    <s v="No"/>
    <s v="Travel_Rarely"/>
    <s v="35 - 44"/>
    <s v="Current Employees"/>
    <s v="R&amp;D"/>
    <s v="Life Sciences"/>
    <s v="STAFF-381"/>
    <x v="276"/>
    <x v="0"/>
    <s v="Manager"/>
    <s v="Divorced"/>
    <s v="No"/>
    <s v="Y"/>
    <n v="6"/>
    <n v="-2"/>
    <n v="0"/>
    <n v="35"/>
    <n v="0"/>
    <m/>
    <n v="0"/>
    <n v="1"/>
    <n v="1315"/>
    <n v="22"/>
    <s v="Bachelor's Degree"/>
    <n v="1"/>
    <n v="2"/>
    <n v="71"/>
    <n v="4"/>
    <n v="3"/>
    <n v="2"/>
    <n v="11996"/>
    <n v="19100"/>
    <n v="7"/>
    <n v="18"/>
    <n v="3"/>
    <n v="2"/>
    <n v="80"/>
    <n v="1"/>
    <n v="10"/>
    <n v="2"/>
    <n v="7"/>
    <n v="7"/>
    <n v="6"/>
    <n v="2"/>
  </r>
  <r>
    <s v="No"/>
    <s v="Travel_Rarely"/>
    <s v="35 - 44"/>
    <s v="Current Employees"/>
    <s v="Sales"/>
    <s v="Medical"/>
    <s v="STAFF-382"/>
    <x v="277"/>
    <x v="0"/>
    <s v="Sales Executive"/>
    <s v="Divorced"/>
    <s v="Yes"/>
    <s v="Y"/>
    <n v="3"/>
    <n v="-2"/>
    <n v="0"/>
    <n v="38"/>
    <n v="0"/>
    <m/>
    <n v="0"/>
    <n v="1"/>
    <n v="322"/>
    <n v="7"/>
    <s v="Associates Degree"/>
    <n v="1"/>
    <n v="1"/>
    <n v="44"/>
    <n v="4"/>
    <n v="2"/>
    <n v="3"/>
    <n v="5605"/>
    <n v="19191"/>
    <n v="1"/>
    <n v="24"/>
    <n v="4"/>
    <n v="3"/>
    <n v="80"/>
    <n v="1"/>
    <n v="8"/>
    <n v="3"/>
    <n v="8"/>
    <n v="0"/>
    <n v="7"/>
    <n v="7"/>
  </r>
  <r>
    <s v="No"/>
    <s v="Travel_Frequently"/>
    <s v="25 - 34"/>
    <s v="Current Employees"/>
    <s v="R&amp;D"/>
    <s v="Life Sciences"/>
    <s v="STAFF-384"/>
    <x v="278"/>
    <x v="0"/>
    <s v="Manufacturing Director"/>
    <s v="Divorced"/>
    <s v="No"/>
    <s v="Y"/>
    <n v="6"/>
    <n v="-2"/>
    <n v="0"/>
    <n v="26"/>
    <n v="0"/>
    <m/>
    <n v="0"/>
    <n v="1"/>
    <n v="1479"/>
    <n v="1"/>
    <s v="Bachelor's Degree"/>
    <n v="1"/>
    <n v="3"/>
    <n v="84"/>
    <n v="3"/>
    <n v="2"/>
    <n v="2"/>
    <n v="6397"/>
    <n v="26767"/>
    <n v="1"/>
    <n v="20"/>
    <n v="4"/>
    <n v="1"/>
    <n v="80"/>
    <n v="1"/>
    <n v="6"/>
    <n v="1"/>
    <n v="6"/>
    <n v="5"/>
    <n v="1"/>
    <n v="4"/>
  </r>
  <r>
    <s v="No"/>
    <s v="Travel_Rarely"/>
    <s v="45 - 54"/>
    <s v="Current Employees"/>
    <s v="R&amp;D"/>
    <s v="Life Sciences"/>
    <s v="STAFF-385"/>
    <x v="279"/>
    <x v="1"/>
    <s v="Research Director"/>
    <s v="Divorced"/>
    <s v="No"/>
    <s v="Y"/>
    <n v="4"/>
    <n v="-2"/>
    <n v="0"/>
    <n v="50"/>
    <n v="0"/>
    <m/>
    <n v="0"/>
    <n v="1"/>
    <n v="797"/>
    <n v="4"/>
    <s v="High School"/>
    <n v="1"/>
    <n v="1"/>
    <n v="96"/>
    <n v="3"/>
    <n v="5"/>
    <n v="2"/>
    <n v="19144"/>
    <n v="15815"/>
    <n v="3"/>
    <n v="14"/>
    <n v="3"/>
    <n v="1"/>
    <n v="80"/>
    <n v="2"/>
    <n v="28"/>
    <n v="2"/>
    <n v="10"/>
    <n v="4"/>
    <n v="1"/>
    <n v="6"/>
  </r>
  <r>
    <s v="No"/>
    <s v="Travel_Rarely"/>
    <s v="45 - 54"/>
    <s v="Current Employees"/>
    <s v="R&amp;D"/>
    <s v="Medical"/>
    <s v="STAFF-386"/>
    <x v="280"/>
    <x v="1"/>
    <s v="Research Director"/>
    <s v="Married"/>
    <s v="Yes"/>
    <s v="Y"/>
    <n v="5"/>
    <n v="-2"/>
    <n v="0"/>
    <n v="53"/>
    <n v="0"/>
    <m/>
    <n v="0"/>
    <n v="1"/>
    <n v="1070"/>
    <n v="3"/>
    <s v="Master's Degree"/>
    <n v="1"/>
    <n v="3"/>
    <n v="45"/>
    <n v="3"/>
    <n v="4"/>
    <n v="3"/>
    <n v="17584"/>
    <n v="21016"/>
    <n v="3"/>
    <n v="16"/>
    <n v="3"/>
    <n v="4"/>
    <n v="80"/>
    <n v="3"/>
    <n v="21"/>
    <n v="2"/>
    <n v="5"/>
    <n v="3"/>
    <n v="1"/>
    <n v="3"/>
  </r>
  <r>
    <s v="No"/>
    <s v="Travel_Rarely"/>
    <s v="35 - 44"/>
    <s v="Current Employees"/>
    <s v="Sales"/>
    <s v="Life Sciences"/>
    <s v="STAFF-387"/>
    <x v="281"/>
    <x v="1"/>
    <s v="Sales Executive"/>
    <s v="Married"/>
    <s v="No"/>
    <s v="Y"/>
    <n v="3"/>
    <n v="-2"/>
    <n v="0"/>
    <n v="42"/>
    <n v="0"/>
    <m/>
    <n v="0"/>
    <n v="1"/>
    <n v="635"/>
    <n v="1"/>
    <s v="High School"/>
    <n v="1"/>
    <n v="2"/>
    <n v="99"/>
    <n v="3"/>
    <n v="2"/>
    <n v="2"/>
    <n v="4907"/>
    <n v="24532"/>
    <n v="1"/>
    <n v="25"/>
    <n v="4"/>
    <n v="3"/>
    <n v="80"/>
    <n v="0"/>
    <n v="20"/>
    <n v="3"/>
    <n v="20"/>
    <n v="16"/>
    <n v="11"/>
    <n v="6"/>
  </r>
  <r>
    <s v="No"/>
    <s v="Travel_Frequently"/>
    <s v="25 - 34"/>
    <s v="Current Employees"/>
    <s v="Sales"/>
    <s v="Life Sciences"/>
    <s v="STAFF-388"/>
    <x v="282"/>
    <x v="1"/>
    <s v="Sales Executive"/>
    <s v="Single"/>
    <s v="No"/>
    <s v="Y"/>
    <n v="3"/>
    <n v="-2"/>
    <n v="0"/>
    <n v="29"/>
    <n v="0"/>
    <m/>
    <n v="0"/>
    <n v="1"/>
    <n v="442"/>
    <n v="2"/>
    <s v="Associates Degree"/>
    <n v="1"/>
    <n v="2"/>
    <n v="44"/>
    <n v="3"/>
    <n v="2"/>
    <n v="2"/>
    <n v="4554"/>
    <n v="20260"/>
    <n v="1"/>
    <n v="18"/>
    <n v="3"/>
    <n v="1"/>
    <n v="80"/>
    <n v="0"/>
    <n v="10"/>
    <n v="2"/>
    <n v="10"/>
    <n v="7"/>
    <n v="0"/>
    <n v="9"/>
  </r>
  <r>
    <s v="No"/>
    <s v="Travel_Rarely"/>
    <s v="Over 55"/>
    <s v="Current Employees"/>
    <s v="R&amp;D"/>
    <s v="Technical Degree"/>
    <s v="STAFF-389"/>
    <x v="283"/>
    <x v="1"/>
    <s v="Laboratory Technician"/>
    <s v="Married"/>
    <s v="Yes"/>
    <s v="Y"/>
    <n v="4"/>
    <n v="-2"/>
    <n v="0"/>
    <n v="55"/>
    <n v="0"/>
    <m/>
    <n v="0"/>
    <n v="1"/>
    <n v="147"/>
    <n v="20"/>
    <s v="Associates Degree"/>
    <n v="1"/>
    <n v="4"/>
    <n v="37"/>
    <n v="3"/>
    <n v="2"/>
    <n v="4"/>
    <n v="5415"/>
    <n v="15972"/>
    <n v="3"/>
    <n v="19"/>
    <n v="3"/>
    <n v="4"/>
    <n v="80"/>
    <n v="1"/>
    <n v="12"/>
    <n v="3"/>
    <n v="10"/>
    <n v="7"/>
    <n v="0"/>
    <n v="8"/>
  </r>
  <r>
    <s v="No"/>
    <s v="Travel_Frequently"/>
    <s v="25 - 34"/>
    <s v="Current Employees"/>
    <s v="R&amp;D"/>
    <s v="Medical"/>
    <s v="STAFF-390"/>
    <x v="284"/>
    <x v="1"/>
    <s v="Healthcare Representative"/>
    <s v="Married"/>
    <s v="Yes"/>
    <s v="Y"/>
    <n v="3"/>
    <n v="-2"/>
    <n v="0"/>
    <n v="26"/>
    <n v="0"/>
    <m/>
    <n v="0"/>
    <n v="1"/>
    <n v="496"/>
    <n v="11"/>
    <s v="Associates Degree"/>
    <n v="1"/>
    <n v="1"/>
    <n v="60"/>
    <n v="3"/>
    <n v="2"/>
    <n v="3"/>
    <n v="4741"/>
    <n v="22722"/>
    <n v="1"/>
    <n v="13"/>
    <n v="3"/>
    <n v="3"/>
    <n v="80"/>
    <n v="1"/>
    <n v="5"/>
    <n v="3"/>
    <n v="5"/>
    <n v="3"/>
    <n v="3"/>
    <n v="3"/>
  </r>
  <r>
    <s v="No"/>
    <s v="Travel_Rarely"/>
    <s v="35 - 44"/>
    <s v="Current Employees"/>
    <s v="R&amp;D"/>
    <s v="Life Sciences"/>
    <s v="STAFF-391"/>
    <x v="285"/>
    <x v="0"/>
    <s v="Research Scientist"/>
    <s v="Single"/>
    <s v="No"/>
    <s v="Y"/>
    <n v="3"/>
    <n v="-2"/>
    <n v="0"/>
    <n v="37"/>
    <n v="0"/>
    <m/>
    <n v="0"/>
    <n v="1"/>
    <n v="1372"/>
    <n v="1"/>
    <s v="Bachelor's Degree"/>
    <n v="1"/>
    <n v="4"/>
    <n v="42"/>
    <n v="3"/>
    <n v="1"/>
    <n v="2"/>
    <n v="2115"/>
    <n v="15881"/>
    <n v="1"/>
    <n v="12"/>
    <n v="3"/>
    <n v="2"/>
    <n v="80"/>
    <n v="0"/>
    <n v="17"/>
    <n v="3"/>
    <n v="17"/>
    <n v="12"/>
    <n v="5"/>
    <n v="7"/>
  </r>
  <r>
    <s v="Yes"/>
    <s v="Travel_Frequently"/>
    <s v="35 - 44"/>
    <s v="Ex-Employees"/>
    <s v="R&amp;D"/>
    <s v="Life Sciences"/>
    <s v="STAFF-392"/>
    <x v="286"/>
    <x v="1"/>
    <s v="Laboratory Technician"/>
    <s v="Divorced"/>
    <s v="Yes"/>
    <s v="Y"/>
    <n v="0"/>
    <n v="-2"/>
    <n v="0"/>
    <n v="44"/>
    <n v="1"/>
    <n v="1"/>
    <n v="1"/>
    <n v="0"/>
    <n v="920"/>
    <n v="24"/>
    <s v="Bachelor's Degree"/>
    <n v="1"/>
    <n v="4"/>
    <n v="43"/>
    <n v="3"/>
    <n v="1"/>
    <n v="2"/>
    <n v="3161"/>
    <n v="19920"/>
    <n v="3"/>
    <n v="22"/>
    <n v="4"/>
    <n v="4"/>
    <n v="80"/>
    <n v="1"/>
    <n v="19"/>
    <n v="1"/>
    <n v="1"/>
    <n v="0"/>
    <n v="0"/>
    <n v="0"/>
  </r>
  <r>
    <s v="No"/>
    <s v="Travel_Rarely"/>
    <s v="35 - 44"/>
    <s v="Current Employees"/>
    <s v="R&amp;D"/>
    <s v="Life Sciences"/>
    <s v="STAFF-393"/>
    <x v="287"/>
    <x v="1"/>
    <s v="Healthcare Representative"/>
    <s v="Divorced"/>
    <s v="No"/>
    <s v="Y"/>
    <n v="2"/>
    <n v="-2"/>
    <n v="0"/>
    <n v="38"/>
    <n v="0"/>
    <m/>
    <n v="0"/>
    <n v="1"/>
    <n v="688"/>
    <n v="23"/>
    <s v="Master's Degree"/>
    <n v="1"/>
    <n v="4"/>
    <n v="82"/>
    <n v="3"/>
    <n v="2"/>
    <n v="2"/>
    <n v="5745"/>
    <n v="18899"/>
    <n v="9"/>
    <n v="14"/>
    <n v="3"/>
    <n v="2"/>
    <n v="80"/>
    <n v="1"/>
    <n v="10"/>
    <n v="3"/>
    <n v="2"/>
    <n v="2"/>
    <n v="1"/>
    <n v="2"/>
  </r>
  <r>
    <s v="Yes"/>
    <s v="Travel_Rarely"/>
    <s v="25 - 34"/>
    <s v="Ex-Employees"/>
    <s v="R&amp;D"/>
    <s v="Medical"/>
    <s v="STAFF-394"/>
    <x v="288"/>
    <x v="1"/>
    <s v="Laboratory Technician"/>
    <s v="Divorced"/>
    <s v="Yes"/>
    <s v="Y"/>
    <n v="2"/>
    <n v="-2"/>
    <n v="0"/>
    <n v="26"/>
    <n v="1"/>
    <n v="1"/>
    <n v="1"/>
    <n v="0"/>
    <n v="1449"/>
    <n v="16"/>
    <s v="Master's Degree"/>
    <n v="1"/>
    <n v="1"/>
    <n v="45"/>
    <n v="3"/>
    <n v="1"/>
    <n v="3"/>
    <n v="2373"/>
    <n v="14180"/>
    <n v="2"/>
    <n v="13"/>
    <n v="3"/>
    <n v="4"/>
    <n v="80"/>
    <n v="1"/>
    <n v="5"/>
    <n v="3"/>
    <n v="3"/>
    <n v="2"/>
    <n v="0"/>
    <n v="2"/>
  </r>
  <r>
    <s v="No"/>
    <s v="Travel_Rarely"/>
    <s v="25 - 34"/>
    <s v="Current Employees"/>
    <s v="R&amp;D"/>
    <s v="Life Sciences"/>
    <s v="STAFF-395"/>
    <x v="289"/>
    <x v="0"/>
    <s v="Research Scientist"/>
    <s v="Single"/>
    <s v="No"/>
    <s v="Y"/>
    <n v="3"/>
    <n v="-2"/>
    <n v="0"/>
    <n v="28"/>
    <n v="0"/>
    <m/>
    <n v="0"/>
    <n v="1"/>
    <n v="1117"/>
    <n v="8"/>
    <s v="Associates Degree"/>
    <n v="1"/>
    <n v="4"/>
    <n v="66"/>
    <n v="3"/>
    <n v="1"/>
    <n v="2"/>
    <n v="3310"/>
    <n v="4488"/>
    <n v="1"/>
    <n v="21"/>
    <n v="4"/>
    <n v="4"/>
    <n v="80"/>
    <n v="0"/>
    <n v="5"/>
    <n v="3"/>
    <n v="5"/>
    <n v="3"/>
    <n v="0"/>
    <n v="2"/>
  </r>
  <r>
    <s v="No"/>
    <s v="Travel_Frequently"/>
    <s v="45 - 54"/>
    <s v="Current Employees"/>
    <s v="R&amp;D"/>
    <s v="Life Sciences"/>
    <s v="STAFF-396"/>
    <x v="290"/>
    <x v="0"/>
    <s v="Research Director"/>
    <s v="Single"/>
    <s v="Yes"/>
    <s v="Y"/>
    <n v="4"/>
    <n v="-2"/>
    <n v="0"/>
    <n v="49"/>
    <n v="0"/>
    <m/>
    <n v="0"/>
    <n v="1"/>
    <n v="636"/>
    <n v="10"/>
    <s v="Master's Degree"/>
    <n v="1"/>
    <n v="3"/>
    <n v="35"/>
    <n v="3"/>
    <n v="5"/>
    <n v="2"/>
    <n v="18665"/>
    <n v="25594"/>
    <n v="9"/>
    <n v="11"/>
    <n v="3"/>
    <n v="4"/>
    <n v="80"/>
    <n v="0"/>
    <n v="22"/>
    <n v="3"/>
    <n v="3"/>
    <n v="2"/>
    <n v="1"/>
    <n v="2"/>
  </r>
  <r>
    <s v="No"/>
    <s v="Travel_Rarely"/>
    <s v="35 - 44"/>
    <s v="Current Employees"/>
    <s v="R&amp;D"/>
    <s v="Technical Degree"/>
    <s v="STAFF-397"/>
    <x v="291"/>
    <x v="1"/>
    <s v="Research Scientist"/>
    <s v="Single"/>
    <s v="No"/>
    <s v="Y"/>
    <n v="2"/>
    <n v="-2"/>
    <n v="0"/>
    <n v="36"/>
    <n v="0"/>
    <m/>
    <n v="0"/>
    <n v="1"/>
    <n v="506"/>
    <n v="3"/>
    <s v="Bachelor's Degree"/>
    <n v="1"/>
    <n v="4"/>
    <n v="30"/>
    <n v="3"/>
    <n v="2"/>
    <n v="4"/>
    <n v="4485"/>
    <n v="26285"/>
    <n v="4"/>
    <n v="12"/>
    <n v="3"/>
    <n v="4"/>
    <n v="80"/>
    <n v="0"/>
    <n v="10"/>
    <n v="3"/>
    <n v="8"/>
    <n v="0"/>
    <n v="7"/>
    <n v="7"/>
  </r>
  <r>
    <s v="No"/>
    <s v="Travel_Frequently"/>
    <s v="25 - 34"/>
    <s v="Current Employees"/>
    <s v="Sales"/>
    <s v="Marketing"/>
    <s v="STAFF-399"/>
    <x v="292"/>
    <x v="0"/>
    <s v="Sales Representative"/>
    <s v="Divorced"/>
    <s v="No"/>
    <s v="Y"/>
    <n v="5"/>
    <n v="-2"/>
    <n v="0"/>
    <n v="31"/>
    <n v="0"/>
    <m/>
    <n v="0"/>
    <n v="1"/>
    <n v="444"/>
    <n v="5"/>
    <s v="Bachelor's Degree"/>
    <n v="1"/>
    <n v="4"/>
    <n v="84"/>
    <n v="3"/>
    <n v="1"/>
    <n v="1"/>
    <n v="2789"/>
    <n v="3909"/>
    <n v="1"/>
    <n v="11"/>
    <n v="3"/>
    <n v="3"/>
    <n v="80"/>
    <n v="1"/>
    <n v="2"/>
    <n v="2"/>
    <n v="2"/>
    <n v="2"/>
    <n v="2"/>
    <n v="2"/>
  </r>
  <r>
    <s v="Yes"/>
    <s v="Travel_Rarely"/>
    <s v="25 - 34"/>
    <s v="Ex-Employees"/>
    <s v="Sales"/>
    <s v="Marketing"/>
    <s v="STAFF-401"/>
    <x v="293"/>
    <x v="1"/>
    <s v="Sales Executive"/>
    <s v="Single"/>
    <s v="Yes"/>
    <s v="Y"/>
    <n v="0"/>
    <n v="-2"/>
    <n v="0"/>
    <n v="26"/>
    <n v="1"/>
    <n v="1"/>
    <n v="1"/>
    <n v="0"/>
    <n v="950"/>
    <n v="4"/>
    <s v="Master's Degree"/>
    <n v="1"/>
    <n v="4"/>
    <n v="48"/>
    <n v="2"/>
    <n v="2"/>
    <n v="1"/>
    <n v="5828"/>
    <n v="8450"/>
    <n v="1"/>
    <n v="12"/>
    <n v="3"/>
    <n v="2"/>
    <n v="80"/>
    <n v="0"/>
    <n v="8"/>
    <n v="3"/>
    <n v="8"/>
    <n v="7"/>
    <n v="7"/>
    <n v="4"/>
  </r>
  <r>
    <s v="No"/>
    <s v="Travel_Frequently"/>
    <s v="35 - 44"/>
    <s v="Current Employees"/>
    <s v="R&amp;D"/>
    <s v="Medical"/>
    <s v="STAFF-403"/>
    <x v="294"/>
    <x v="1"/>
    <s v="Research Scientist"/>
    <s v="Married"/>
    <s v="Yes"/>
    <s v="Y"/>
    <n v="3"/>
    <n v="-2"/>
    <n v="0"/>
    <n v="37"/>
    <n v="0"/>
    <m/>
    <n v="0"/>
    <n v="1"/>
    <n v="889"/>
    <n v="9"/>
    <s v="Bachelor's Degree"/>
    <n v="1"/>
    <n v="2"/>
    <n v="53"/>
    <n v="3"/>
    <n v="1"/>
    <n v="4"/>
    <n v="2326"/>
    <n v="11411"/>
    <n v="1"/>
    <n v="12"/>
    <n v="3"/>
    <n v="3"/>
    <n v="80"/>
    <n v="3"/>
    <n v="4"/>
    <n v="2"/>
    <n v="4"/>
    <n v="2"/>
    <n v="1"/>
    <n v="2"/>
  </r>
  <r>
    <s v="No"/>
    <s v="Travel_Frequently"/>
    <s v="35 - 44"/>
    <s v="Current Employees"/>
    <s v="Sales"/>
    <s v="Marketing"/>
    <s v="STAFF-404"/>
    <x v="295"/>
    <x v="0"/>
    <s v="Sales Executive"/>
    <s v="Married"/>
    <s v="No"/>
    <s v="Y"/>
    <n v="2"/>
    <n v="-2"/>
    <n v="0"/>
    <n v="42"/>
    <n v="0"/>
    <m/>
    <n v="0"/>
    <n v="1"/>
    <n v="555"/>
    <n v="26"/>
    <s v="Bachelor's Degree"/>
    <n v="1"/>
    <n v="3"/>
    <n v="77"/>
    <n v="3"/>
    <n v="4"/>
    <n v="1"/>
    <n v="13525"/>
    <n v="14864"/>
    <n v="5"/>
    <n v="14"/>
    <n v="3"/>
    <n v="4"/>
    <n v="80"/>
    <n v="1"/>
    <n v="23"/>
    <n v="4"/>
    <n v="20"/>
    <n v="4"/>
    <n v="4"/>
    <n v="8"/>
  </r>
  <r>
    <s v="Yes"/>
    <s v="Travel_Rarely"/>
    <s v="Under 25"/>
    <s v="Ex-Employees"/>
    <s v="R&amp;D"/>
    <s v="Life Sciences"/>
    <s v="STAFF-405"/>
    <x v="296"/>
    <x v="1"/>
    <s v="Laboratory Technician"/>
    <s v="Single"/>
    <s v="No"/>
    <s v="Y"/>
    <n v="2"/>
    <n v="-2"/>
    <n v="0"/>
    <n v="18"/>
    <n v="1"/>
    <n v="1"/>
    <n v="1"/>
    <n v="0"/>
    <n v="230"/>
    <n v="3"/>
    <s v="Bachelor's Degree"/>
    <n v="1"/>
    <n v="3"/>
    <n v="54"/>
    <n v="3"/>
    <n v="1"/>
    <n v="2"/>
    <n v="1420"/>
    <n v="25233"/>
    <n v="1"/>
    <n v="13"/>
    <n v="3"/>
    <n v="3"/>
    <n v="80"/>
    <n v="0"/>
    <n v="0"/>
    <n v="3"/>
    <n v="0"/>
    <n v="0"/>
    <n v="0"/>
    <n v="0"/>
  </r>
  <r>
    <s v="No"/>
    <s v="Travel_Rarely"/>
    <s v="35 - 44"/>
    <s v="Current Employees"/>
    <s v="Sales"/>
    <s v="Marketing"/>
    <s v="STAFF-406"/>
    <x v="297"/>
    <x v="1"/>
    <s v="Sales Executive"/>
    <s v="Married"/>
    <s v="No"/>
    <s v="Y"/>
    <n v="3"/>
    <n v="-2"/>
    <n v="0"/>
    <n v="35"/>
    <n v="0"/>
    <m/>
    <n v="0"/>
    <n v="1"/>
    <n v="1232"/>
    <n v="16"/>
    <s v="Bachelor's Degree"/>
    <n v="1"/>
    <n v="3"/>
    <n v="96"/>
    <n v="3"/>
    <n v="3"/>
    <n v="1"/>
    <n v="8020"/>
    <n v="5100"/>
    <n v="0"/>
    <n v="15"/>
    <n v="3"/>
    <n v="3"/>
    <n v="80"/>
    <n v="2"/>
    <n v="12"/>
    <n v="2"/>
    <n v="11"/>
    <n v="9"/>
    <n v="6"/>
    <n v="9"/>
  </r>
  <r>
    <s v="No"/>
    <s v="Travel_Frequently"/>
    <s v="35 - 44"/>
    <s v="Current Employees"/>
    <s v="R&amp;D"/>
    <s v="Life Sciences"/>
    <s v="STAFF-407"/>
    <x v="298"/>
    <x v="1"/>
    <s v="Laboratory Technician"/>
    <s v="Married"/>
    <s v="No"/>
    <s v="Y"/>
    <n v="2"/>
    <n v="-2"/>
    <n v="0"/>
    <n v="36"/>
    <n v="0"/>
    <m/>
    <n v="0"/>
    <n v="1"/>
    <n v="566"/>
    <n v="18"/>
    <s v="Master's Degree"/>
    <n v="1"/>
    <n v="3"/>
    <n v="81"/>
    <n v="4"/>
    <n v="1"/>
    <n v="2"/>
    <n v="3688"/>
    <n v="7122"/>
    <n v="4"/>
    <n v="18"/>
    <n v="3"/>
    <n v="4"/>
    <n v="80"/>
    <n v="2"/>
    <n v="4"/>
    <n v="3"/>
    <n v="1"/>
    <n v="0"/>
    <n v="0"/>
    <n v="0"/>
  </r>
  <r>
    <s v="No"/>
    <s v="Travel_Rarely"/>
    <s v="45 - 54"/>
    <s v="Current Employees"/>
    <s v="R&amp;D"/>
    <s v="Medical"/>
    <s v="STAFF-408"/>
    <x v="299"/>
    <x v="1"/>
    <s v="Manufacturing Director"/>
    <s v="Divorced"/>
    <s v="No"/>
    <s v="Y"/>
    <n v="3"/>
    <n v="-2"/>
    <n v="0"/>
    <n v="51"/>
    <n v="0"/>
    <m/>
    <n v="0"/>
    <n v="1"/>
    <n v="1302"/>
    <n v="2"/>
    <s v="Bachelor's Degree"/>
    <n v="1"/>
    <n v="4"/>
    <n v="84"/>
    <n v="1"/>
    <n v="2"/>
    <n v="3"/>
    <n v="5482"/>
    <n v="16321"/>
    <n v="5"/>
    <n v="18"/>
    <n v="3"/>
    <n v="4"/>
    <n v="80"/>
    <n v="1"/>
    <n v="13"/>
    <n v="3"/>
    <n v="4"/>
    <n v="1"/>
    <n v="1"/>
    <n v="2"/>
  </r>
  <r>
    <s v="No"/>
    <s v="Travel_Rarely"/>
    <s v="35 - 44"/>
    <s v="Current Employees"/>
    <s v="Sales"/>
    <s v="Life Sciences"/>
    <s v="STAFF-410"/>
    <x v="300"/>
    <x v="1"/>
    <s v="Manager"/>
    <s v="Single"/>
    <s v="No"/>
    <s v="Y"/>
    <n v="2"/>
    <n v="-2"/>
    <n v="0"/>
    <n v="41"/>
    <n v="0"/>
    <m/>
    <n v="0"/>
    <n v="1"/>
    <n v="334"/>
    <n v="2"/>
    <s v="Master's Degree"/>
    <n v="1"/>
    <n v="4"/>
    <n v="88"/>
    <n v="3"/>
    <n v="4"/>
    <n v="2"/>
    <n v="16015"/>
    <n v="15896"/>
    <n v="1"/>
    <n v="19"/>
    <n v="3"/>
    <n v="2"/>
    <n v="80"/>
    <n v="0"/>
    <n v="22"/>
    <n v="3"/>
    <n v="22"/>
    <n v="10"/>
    <n v="0"/>
    <n v="4"/>
  </r>
  <r>
    <s v="No"/>
    <s v="Travel_Rarely"/>
    <s v="Under 25"/>
    <s v="Current Employees"/>
    <s v="Sales"/>
    <s v="Medical"/>
    <s v="STAFF-411"/>
    <x v="301"/>
    <x v="0"/>
    <s v="Sales Representative"/>
    <s v="Single"/>
    <s v="No"/>
    <s v="Y"/>
    <n v="2"/>
    <n v="-2"/>
    <n v="0"/>
    <n v="18"/>
    <n v="0"/>
    <m/>
    <n v="0"/>
    <n v="1"/>
    <n v="812"/>
    <n v="10"/>
    <s v="Bachelor's Degree"/>
    <n v="1"/>
    <n v="4"/>
    <n v="69"/>
    <n v="2"/>
    <n v="1"/>
    <n v="3"/>
    <n v="1200"/>
    <n v="9724"/>
    <n v="1"/>
    <n v="12"/>
    <n v="3"/>
    <n v="1"/>
    <n v="80"/>
    <n v="0"/>
    <n v="0"/>
    <n v="3"/>
    <n v="0"/>
    <n v="0"/>
    <n v="0"/>
    <n v="0"/>
  </r>
  <r>
    <s v="No"/>
    <s v="Travel_Rarely"/>
    <s v="25 - 34"/>
    <s v="Current Employees"/>
    <s v="R&amp;D"/>
    <s v="Medical"/>
    <s v="STAFF-412"/>
    <x v="302"/>
    <x v="1"/>
    <s v="Healthcare Representative"/>
    <s v="Single"/>
    <s v="No"/>
    <s v="Y"/>
    <n v="2"/>
    <n v="-2"/>
    <n v="0"/>
    <n v="28"/>
    <n v="0"/>
    <m/>
    <n v="0"/>
    <n v="1"/>
    <n v="1476"/>
    <n v="16"/>
    <s v="Associates Degree"/>
    <n v="1"/>
    <n v="2"/>
    <n v="68"/>
    <n v="4"/>
    <n v="2"/>
    <n v="3"/>
    <n v="5661"/>
    <n v="4824"/>
    <n v="0"/>
    <n v="19"/>
    <n v="3"/>
    <n v="3"/>
    <n v="80"/>
    <n v="0"/>
    <n v="9"/>
    <n v="3"/>
    <n v="8"/>
    <n v="3"/>
    <n v="0"/>
    <n v="7"/>
  </r>
  <r>
    <s v="No"/>
    <s v="Travel_Rarely"/>
    <s v="25 - 34"/>
    <s v="Current Employees"/>
    <s v="Sales"/>
    <s v="Technical Degree"/>
    <s v="STAFF-416"/>
    <x v="303"/>
    <x v="1"/>
    <s v="Sales Executive"/>
    <s v="Married"/>
    <s v="No"/>
    <s v="Y"/>
    <n v="3"/>
    <n v="-2"/>
    <n v="0"/>
    <n v="31"/>
    <n v="0"/>
    <m/>
    <n v="0"/>
    <n v="1"/>
    <n v="218"/>
    <n v="7"/>
    <s v="Bachelor's Degree"/>
    <n v="1"/>
    <n v="4"/>
    <n v="100"/>
    <n v="4"/>
    <n v="2"/>
    <n v="4"/>
    <n v="6929"/>
    <n v="12241"/>
    <n v="4"/>
    <n v="11"/>
    <n v="3"/>
    <n v="2"/>
    <n v="80"/>
    <n v="1"/>
    <n v="10"/>
    <n v="2"/>
    <n v="8"/>
    <n v="7"/>
    <n v="7"/>
    <n v="7"/>
  </r>
  <r>
    <s v="No"/>
    <s v="Travel_Rarely"/>
    <s v="35 - 44"/>
    <s v="Current Employees"/>
    <s v="R&amp;D"/>
    <s v="Medical"/>
    <s v="STAFF-417"/>
    <x v="304"/>
    <x v="1"/>
    <s v="Healthcare Representative"/>
    <s v="Divorced"/>
    <s v="No"/>
    <s v="Y"/>
    <n v="5"/>
    <n v="-2"/>
    <n v="0"/>
    <n v="39"/>
    <n v="0"/>
    <m/>
    <n v="0"/>
    <n v="1"/>
    <n v="1132"/>
    <n v="1"/>
    <s v="Bachelor's Degree"/>
    <n v="1"/>
    <n v="3"/>
    <n v="48"/>
    <n v="4"/>
    <n v="3"/>
    <n v="4"/>
    <n v="9613"/>
    <n v="10942"/>
    <n v="0"/>
    <n v="17"/>
    <n v="3"/>
    <n v="1"/>
    <n v="80"/>
    <n v="3"/>
    <n v="19"/>
    <n v="2"/>
    <n v="18"/>
    <n v="10"/>
    <n v="3"/>
    <n v="7"/>
  </r>
  <r>
    <s v="No"/>
    <s v="Non-Travel"/>
    <s v="35 - 44"/>
    <s v="Current Employees"/>
    <s v="R&amp;D"/>
    <s v="Life Sciences"/>
    <s v="STAFF-419"/>
    <x v="305"/>
    <x v="0"/>
    <s v="Laboratory Technician"/>
    <s v="Married"/>
    <s v="No"/>
    <s v="Y"/>
    <n v="3"/>
    <n v="-2"/>
    <n v="0"/>
    <n v="36"/>
    <n v="0"/>
    <m/>
    <n v="0"/>
    <n v="1"/>
    <n v="1105"/>
    <n v="24"/>
    <s v="Master's Degree"/>
    <n v="1"/>
    <n v="2"/>
    <n v="47"/>
    <n v="3"/>
    <n v="2"/>
    <n v="2"/>
    <n v="5674"/>
    <n v="6927"/>
    <n v="7"/>
    <n v="15"/>
    <n v="3"/>
    <n v="3"/>
    <n v="80"/>
    <n v="1"/>
    <n v="11"/>
    <n v="3"/>
    <n v="9"/>
    <n v="8"/>
    <n v="0"/>
    <n v="8"/>
  </r>
  <r>
    <s v="No"/>
    <s v="Travel_Rarely"/>
    <s v="25 - 34"/>
    <s v="Current Employees"/>
    <s v="Sales"/>
    <s v="Life Sciences"/>
    <s v="STAFF-420"/>
    <x v="306"/>
    <x v="1"/>
    <s v="Sales Executive"/>
    <s v="Married"/>
    <s v="No"/>
    <s v="Y"/>
    <n v="3"/>
    <n v="-2"/>
    <n v="0"/>
    <n v="32"/>
    <n v="0"/>
    <m/>
    <n v="0"/>
    <n v="1"/>
    <n v="906"/>
    <n v="7"/>
    <s v="Bachelor's Degree"/>
    <n v="1"/>
    <n v="4"/>
    <n v="91"/>
    <n v="2"/>
    <n v="2"/>
    <n v="2"/>
    <n v="5484"/>
    <n v="16985"/>
    <n v="1"/>
    <n v="14"/>
    <n v="3"/>
    <n v="3"/>
    <n v="80"/>
    <n v="1"/>
    <n v="13"/>
    <n v="2"/>
    <n v="13"/>
    <n v="8"/>
    <n v="4"/>
    <n v="8"/>
  </r>
  <r>
    <s v="No"/>
    <s v="Travel_Rarely"/>
    <s v="35 - 44"/>
    <s v="Current Employees"/>
    <s v="R&amp;D"/>
    <s v="Life Sciences"/>
    <s v="STAFF-421"/>
    <x v="307"/>
    <x v="0"/>
    <s v="Research Director"/>
    <s v="Married"/>
    <s v="No"/>
    <s v="Y"/>
    <n v="2"/>
    <n v="-2"/>
    <n v="0"/>
    <n v="38"/>
    <n v="0"/>
    <m/>
    <n v="0"/>
    <n v="1"/>
    <n v="849"/>
    <n v="25"/>
    <s v="Associates Degree"/>
    <n v="1"/>
    <n v="1"/>
    <n v="81"/>
    <n v="2"/>
    <n v="3"/>
    <n v="2"/>
    <n v="12061"/>
    <n v="26707"/>
    <n v="3"/>
    <n v="17"/>
    <n v="3"/>
    <n v="3"/>
    <n v="80"/>
    <n v="1"/>
    <n v="19"/>
    <n v="3"/>
    <n v="10"/>
    <n v="8"/>
    <n v="0"/>
    <n v="1"/>
  </r>
  <r>
    <s v="No"/>
    <s v="Non-Travel"/>
    <s v="Over 55"/>
    <s v="Current Employees"/>
    <s v="R&amp;D"/>
    <s v="Life Sciences"/>
    <s v="STAFF-422"/>
    <x v="308"/>
    <x v="1"/>
    <s v="Healthcare Representative"/>
    <s v="Divorced"/>
    <s v="Yes"/>
    <s v="Y"/>
    <n v="2"/>
    <n v="-2"/>
    <n v="0"/>
    <n v="58"/>
    <n v="0"/>
    <m/>
    <n v="0"/>
    <n v="1"/>
    <n v="390"/>
    <n v="1"/>
    <s v="Master's Degree"/>
    <n v="1"/>
    <n v="4"/>
    <n v="32"/>
    <n v="1"/>
    <n v="2"/>
    <n v="2"/>
    <n v="5660"/>
    <n v="17056"/>
    <n v="2"/>
    <n v="13"/>
    <n v="3"/>
    <n v="4"/>
    <n v="80"/>
    <n v="1"/>
    <n v="12"/>
    <n v="3"/>
    <n v="5"/>
    <n v="3"/>
    <n v="1"/>
    <n v="2"/>
  </r>
  <r>
    <s v="No"/>
    <s v="Travel_Rarely"/>
    <s v="25 - 34"/>
    <s v="Current Employees"/>
    <s v="R&amp;D"/>
    <s v="Technical Degree"/>
    <s v="STAFF-423"/>
    <x v="309"/>
    <x v="1"/>
    <s v="Research Scientist"/>
    <s v="Married"/>
    <s v="Yes"/>
    <s v="Y"/>
    <n v="4"/>
    <n v="-2"/>
    <n v="0"/>
    <n v="31"/>
    <n v="0"/>
    <m/>
    <n v="0"/>
    <n v="1"/>
    <n v="691"/>
    <n v="5"/>
    <s v="Master's Degree"/>
    <n v="1"/>
    <n v="4"/>
    <n v="86"/>
    <n v="3"/>
    <n v="1"/>
    <n v="4"/>
    <n v="4821"/>
    <n v="10077"/>
    <n v="0"/>
    <n v="12"/>
    <n v="3"/>
    <n v="3"/>
    <n v="80"/>
    <n v="1"/>
    <n v="6"/>
    <n v="3"/>
    <n v="5"/>
    <n v="2"/>
    <n v="0"/>
    <n v="3"/>
  </r>
  <r>
    <s v="No"/>
    <s v="Travel_Rarely"/>
    <s v="25 - 34"/>
    <s v="Current Employees"/>
    <s v="HR"/>
    <s v="Human Resources"/>
    <s v="STAFF-424"/>
    <x v="310"/>
    <x v="1"/>
    <s v="Human Resources"/>
    <s v="Married"/>
    <s v="No"/>
    <s v="Y"/>
    <n v="1"/>
    <n v="-2"/>
    <n v="0"/>
    <n v="31"/>
    <n v="0"/>
    <m/>
    <n v="0"/>
    <n v="1"/>
    <n v="106"/>
    <n v="2"/>
    <s v="Bachelor's Degree"/>
    <n v="1"/>
    <n v="1"/>
    <n v="62"/>
    <n v="2"/>
    <n v="2"/>
    <n v="3"/>
    <n v="6410"/>
    <n v="17822"/>
    <n v="3"/>
    <n v="12"/>
    <n v="3"/>
    <n v="4"/>
    <n v="80"/>
    <n v="0"/>
    <n v="9"/>
    <n v="3"/>
    <n v="2"/>
    <n v="2"/>
    <n v="1"/>
    <n v="0"/>
  </r>
  <r>
    <s v="No"/>
    <s v="Travel_Frequently"/>
    <s v="45 - 54"/>
    <s v="Current Employees"/>
    <s v="R&amp;D"/>
    <s v="Life Sciences"/>
    <s v="STAFF-425"/>
    <x v="311"/>
    <x v="1"/>
    <s v="Laboratory Technician"/>
    <s v="Divorced"/>
    <s v="No"/>
    <s v="Y"/>
    <n v="2"/>
    <n v="-2"/>
    <n v="0"/>
    <n v="45"/>
    <n v="0"/>
    <m/>
    <n v="0"/>
    <n v="1"/>
    <n v="1249"/>
    <n v="7"/>
    <s v="Bachelor's Degree"/>
    <n v="1"/>
    <n v="1"/>
    <n v="97"/>
    <n v="3"/>
    <n v="3"/>
    <n v="2"/>
    <n v="5210"/>
    <n v="20308"/>
    <n v="1"/>
    <n v="18"/>
    <n v="3"/>
    <n v="1"/>
    <n v="80"/>
    <n v="1"/>
    <n v="24"/>
    <n v="3"/>
    <n v="24"/>
    <n v="9"/>
    <n v="9"/>
    <n v="11"/>
  </r>
  <r>
    <s v="No"/>
    <s v="Travel_Rarely"/>
    <s v="25 - 34"/>
    <s v="Current Employees"/>
    <s v="R&amp;D"/>
    <s v="Life Sciences"/>
    <s v="STAFF-426"/>
    <x v="312"/>
    <x v="1"/>
    <s v="Research Scientist"/>
    <s v="Divorced"/>
    <s v="Yes"/>
    <s v="Y"/>
    <n v="2"/>
    <n v="-2"/>
    <n v="0"/>
    <n v="31"/>
    <n v="0"/>
    <m/>
    <n v="0"/>
    <n v="1"/>
    <n v="192"/>
    <n v="2"/>
    <s v="Master's Degree"/>
    <n v="1"/>
    <n v="3"/>
    <n v="32"/>
    <n v="3"/>
    <n v="1"/>
    <n v="2"/>
    <n v="2695"/>
    <n v="7747"/>
    <n v="0"/>
    <n v="18"/>
    <n v="3"/>
    <n v="2"/>
    <n v="80"/>
    <n v="1"/>
    <n v="3"/>
    <n v="1"/>
    <n v="2"/>
    <n v="2"/>
    <n v="2"/>
    <n v="2"/>
  </r>
  <r>
    <s v="No"/>
    <s v="Travel_Frequently"/>
    <s v="25 - 34"/>
    <s v="Current Employees"/>
    <s v="R&amp;D"/>
    <s v="Life Sciences"/>
    <s v="STAFF-428"/>
    <x v="313"/>
    <x v="0"/>
    <s v="Manager"/>
    <s v="Married"/>
    <s v="No"/>
    <s v="Y"/>
    <n v="2"/>
    <n v="-2"/>
    <n v="0"/>
    <n v="33"/>
    <n v="0"/>
    <m/>
    <n v="0"/>
    <n v="1"/>
    <n v="553"/>
    <n v="5"/>
    <s v="Master's Degree"/>
    <n v="1"/>
    <n v="4"/>
    <n v="74"/>
    <n v="3"/>
    <n v="3"/>
    <n v="2"/>
    <n v="11878"/>
    <n v="23364"/>
    <n v="6"/>
    <n v="11"/>
    <n v="3"/>
    <n v="2"/>
    <n v="80"/>
    <n v="2"/>
    <n v="12"/>
    <n v="3"/>
    <n v="10"/>
    <n v="6"/>
    <n v="8"/>
    <n v="8"/>
  </r>
  <r>
    <s v="No"/>
    <s v="Travel_Rarely"/>
    <s v="35 - 44"/>
    <s v="Current Employees"/>
    <s v="R&amp;D"/>
    <s v="Medical"/>
    <s v="STAFF-429"/>
    <x v="314"/>
    <x v="1"/>
    <s v="Manager"/>
    <s v="Married"/>
    <s v="Yes"/>
    <s v="Y"/>
    <n v="3"/>
    <n v="-2"/>
    <n v="0"/>
    <n v="39"/>
    <n v="0"/>
    <m/>
    <n v="0"/>
    <n v="1"/>
    <n v="117"/>
    <n v="10"/>
    <s v="High School"/>
    <n v="1"/>
    <n v="3"/>
    <n v="99"/>
    <n v="3"/>
    <n v="4"/>
    <n v="3"/>
    <n v="17068"/>
    <n v="5355"/>
    <n v="1"/>
    <n v="14"/>
    <n v="3"/>
    <n v="4"/>
    <n v="80"/>
    <n v="0"/>
    <n v="21"/>
    <n v="3"/>
    <n v="21"/>
    <n v="9"/>
    <n v="11"/>
    <n v="10"/>
  </r>
  <r>
    <s v="No"/>
    <s v="Travel_Frequently"/>
    <s v="35 - 44"/>
    <s v="Current Employees"/>
    <s v="R&amp;D"/>
    <s v="Life Sciences"/>
    <s v="STAFF-430"/>
    <x v="315"/>
    <x v="0"/>
    <s v="Laboratory Technician"/>
    <s v="Single"/>
    <s v="No"/>
    <s v="Y"/>
    <n v="5"/>
    <n v="-2"/>
    <n v="0"/>
    <n v="43"/>
    <n v="0"/>
    <m/>
    <n v="0"/>
    <n v="1"/>
    <n v="185"/>
    <n v="10"/>
    <s v="Master's Degree"/>
    <n v="1"/>
    <n v="3"/>
    <n v="33"/>
    <n v="3"/>
    <n v="1"/>
    <n v="2"/>
    <n v="2455"/>
    <n v="10675"/>
    <n v="0"/>
    <n v="19"/>
    <n v="3"/>
    <n v="1"/>
    <n v="80"/>
    <n v="0"/>
    <n v="9"/>
    <n v="3"/>
    <n v="8"/>
    <n v="7"/>
    <n v="1"/>
    <n v="7"/>
  </r>
  <r>
    <s v="No"/>
    <s v="Travel_Rarely"/>
    <s v="45 - 54"/>
    <s v="Current Employees"/>
    <s v="R&amp;D"/>
    <s v="Technical Degree"/>
    <s v="STAFF-431"/>
    <x v="316"/>
    <x v="0"/>
    <s v="Healthcare Representative"/>
    <s v="Single"/>
    <s v="Yes"/>
    <s v="Y"/>
    <n v="2"/>
    <n v="-2"/>
    <n v="0"/>
    <n v="49"/>
    <n v="0"/>
    <m/>
    <n v="0"/>
    <n v="1"/>
    <n v="1091"/>
    <n v="1"/>
    <s v="Associates Degree"/>
    <n v="1"/>
    <n v="4"/>
    <n v="90"/>
    <n v="2"/>
    <n v="4"/>
    <n v="4"/>
    <n v="13964"/>
    <n v="17810"/>
    <n v="7"/>
    <n v="12"/>
    <n v="3"/>
    <n v="4"/>
    <n v="80"/>
    <n v="0"/>
    <n v="25"/>
    <n v="3"/>
    <n v="7"/>
    <n v="1"/>
    <n v="0"/>
    <n v="7"/>
  </r>
  <r>
    <s v="Yes"/>
    <s v="Travel_Rarely"/>
    <s v="45 - 54"/>
    <s v="Ex-Employees"/>
    <s v="R&amp;D"/>
    <s v="Medical"/>
    <s v="STAFF-433"/>
    <x v="317"/>
    <x v="1"/>
    <s v="Research Scientist"/>
    <s v="Married"/>
    <s v="No"/>
    <s v="Y"/>
    <n v="3"/>
    <n v="-2"/>
    <n v="0"/>
    <n v="52"/>
    <n v="1"/>
    <n v="1"/>
    <n v="1"/>
    <n v="0"/>
    <n v="723"/>
    <n v="8"/>
    <s v="Master's Degree"/>
    <n v="1"/>
    <n v="3"/>
    <n v="85"/>
    <n v="2"/>
    <n v="2"/>
    <n v="3"/>
    <n v="4941"/>
    <n v="17747"/>
    <n v="2"/>
    <n v="15"/>
    <n v="3"/>
    <n v="1"/>
    <n v="80"/>
    <n v="0"/>
    <n v="11"/>
    <n v="2"/>
    <n v="8"/>
    <n v="2"/>
    <n v="7"/>
    <n v="7"/>
  </r>
  <r>
    <s v="No"/>
    <s v="Travel_Rarely"/>
    <s v="25 - 34"/>
    <s v="Current Employees"/>
    <s v="R&amp;D"/>
    <s v="Life Sciences"/>
    <s v="STAFF-434"/>
    <x v="318"/>
    <x v="0"/>
    <s v="Research Scientist"/>
    <s v="Single"/>
    <s v="Yes"/>
    <s v="Y"/>
    <n v="2"/>
    <n v="-2"/>
    <n v="0"/>
    <n v="27"/>
    <n v="0"/>
    <m/>
    <n v="0"/>
    <n v="1"/>
    <n v="1220"/>
    <n v="5"/>
    <s v="Bachelor's Degree"/>
    <n v="1"/>
    <n v="3"/>
    <n v="85"/>
    <n v="3"/>
    <n v="1"/>
    <n v="2"/>
    <n v="2478"/>
    <n v="20938"/>
    <n v="1"/>
    <n v="12"/>
    <n v="3"/>
    <n v="2"/>
    <n v="80"/>
    <n v="0"/>
    <n v="4"/>
    <n v="2"/>
    <n v="4"/>
    <n v="3"/>
    <n v="1"/>
    <n v="2"/>
  </r>
  <r>
    <s v="No"/>
    <s v="Travel_Rarely"/>
    <s v="25 - 34"/>
    <s v="Current Employees"/>
    <s v="Sales"/>
    <s v="Technical Degree"/>
    <s v="STAFF-436"/>
    <x v="319"/>
    <x v="0"/>
    <s v="Sales Executive"/>
    <s v="Married"/>
    <s v="Yes"/>
    <s v="Y"/>
    <n v="2"/>
    <n v="-2"/>
    <n v="0"/>
    <n v="32"/>
    <n v="0"/>
    <m/>
    <n v="0"/>
    <n v="1"/>
    <n v="588"/>
    <n v="8"/>
    <s v="Associates Degree"/>
    <n v="1"/>
    <n v="4"/>
    <n v="65"/>
    <n v="2"/>
    <n v="2"/>
    <n v="4"/>
    <n v="5228"/>
    <n v="24624"/>
    <n v="1"/>
    <n v="11"/>
    <n v="3"/>
    <n v="4"/>
    <n v="80"/>
    <n v="0"/>
    <n v="13"/>
    <n v="3"/>
    <n v="13"/>
    <n v="12"/>
    <n v="11"/>
    <n v="9"/>
  </r>
  <r>
    <s v="No"/>
    <s v="Travel_Rarely"/>
    <s v="25 - 34"/>
    <s v="Current Employees"/>
    <s v="Sales"/>
    <s v="Life Sciences"/>
    <s v="STAFF-437"/>
    <x v="320"/>
    <x v="1"/>
    <s v="Sales Executive"/>
    <s v="Single"/>
    <s v="Yes"/>
    <s v="Y"/>
    <n v="3"/>
    <n v="-2"/>
    <n v="0"/>
    <n v="27"/>
    <n v="0"/>
    <m/>
    <n v="0"/>
    <n v="1"/>
    <n v="1377"/>
    <n v="2"/>
    <s v="Bachelor's Degree"/>
    <n v="1"/>
    <n v="4"/>
    <n v="74"/>
    <n v="3"/>
    <n v="2"/>
    <n v="2"/>
    <n v="4478"/>
    <n v="5242"/>
    <n v="1"/>
    <n v="11"/>
    <n v="3"/>
    <n v="1"/>
    <n v="80"/>
    <n v="0"/>
    <n v="5"/>
    <n v="3"/>
    <n v="5"/>
    <n v="4"/>
    <n v="0"/>
    <n v="4"/>
  </r>
  <r>
    <s v="No"/>
    <s v="Travel_Rarely"/>
    <s v="25 - 34"/>
    <s v="Current Employees"/>
    <s v="Sales"/>
    <s v="Marketing"/>
    <s v="STAFF-438"/>
    <x v="321"/>
    <x v="1"/>
    <s v="Sales Executive"/>
    <s v="Divorced"/>
    <s v="No"/>
    <s v="Y"/>
    <n v="3"/>
    <n v="-2"/>
    <n v="0"/>
    <n v="31"/>
    <n v="0"/>
    <m/>
    <n v="0"/>
    <n v="1"/>
    <n v="691"/>
    <n v="7"/>
    <s v="Bachelor's Degree"/>
    <n v="1"/>
    <n v="4"/>
    <n v="73"/>
    <n v="3"/>
    <n v="2"/>
    <n v="1"/>
    <n v="7547"/>
    <n v="7143"/>
    <n v="4"/>
    <n v="12"/>
    <n v="3"/>
    <n v="4"/>
    <n v="80"/>
    <n v="3"/>
    <n v="13"/>
    <n v="3"/>
    <n v="7"/>
    <n v="7"/>
    <n v="1"/>
    <n v="7"/>
  </r>
  <r>
    <s v="No"/>
    <s v="Travel_Rarely"/>
    <s v="25 - 34"/>
    <s v="Current Employees"/>
    <s v="R&amp;D"/>
    <s v="Medical"/>
    <s v="STAFF-439"/>
    <x v="322"/>
    <x v="0"/>
    <s v="Research Scientist"/>
    <s v="Single"/>
    <s v="No"/>
    <s v="Y"/>
    <n v="0"/>
    <n v="-2"/>
    <n v="0"/>
    <n v="32"/>
    <n v="0"/>
    <m/>
    <n v="0"/>
    <n v="1"/>
    <n v="1018"/>
    <n v="2"/>
    <s v="Master's Degree"/>
    <n v="1"/>
    <n v="1"/>
    <n v="74"/>
    <n v="4"/>
    <n v="2"/>
    <n v="4"/>
    <n v="5055"/>
    <n v="10557"/>
    <n v="7"/>
    <n v="16"/>
    <n v="3"/>
    <n v="3"/>
    <n v="80"/>
    <n v="0"/>
    <n v="10"/>
    <n v="2"/>
    <n v="7"/>
    <n v="7"/>
    <n v="0"/>
    <n v="7"/>
  </r>
  <r>
    <s v="Yes"/>
    <s v="Travel_Rarely"/>
    <s v="25 - 34"/>
    <s v="Ex-Employees"/>
    <s v="R&amp;D"/>
    <s v="Medical"/>
    <s v="STAFF-440"/>
    <x v="323"/>
    <x v="1"/>
    <s v="Research Scientist"/>
    <s v="Married"/>
    <s v="Yes"/>
    <s v="Y"/>
    <n v="4"/>
    <n v="-2"/>
    <n v="0"/>
    <n v="28"/>
    <n v="1"/>
    <n v="1"/>
    <n v="1"/>
    <n v="0"/>
    <n v="1157"/>
    <n v="2"/>
    <s v="Master's Degree"/>
    <n v="1"/>
    <n v="1"/>
    <n v="84"/>
    <n v="1"/>
    <n v="1"/>
    <n v="4"/>
    <n v="3464"/>
    <n v="24737"/>
    <n v="5"/>
    <n v="13"/>
    <n v="3"/>
    <n v="4"/>
    <n v="80"/>
    <n v="0"/>
    <n v="5"/>
    <n v="2"/>
    <n v="3"/>
    <n v="2"/>
    <n v="2"/>
    <n v="2"/>
  </r>
  <r>
    <s v="No"/>
    <s v="Travel_Rarely"/>
    <s v="25 - 34"/>
    <s v="Current Employees"/>
    <s v="R&amp;D"/>
    <s v="Medical"/>
    <s v="STAFF-441"/>
    <x v="324"/>
    <x v="0"/>
    <s v="Research Scientist"/>
    <s v="Married"/>
    <s v="No"/>
    <s v="Y"/>
    <n v="2"/>
    <n v="-2"/>
    <n v="0"/>
    <n v="30"/>
    <n v="0"/>
    <m/>
    <n v="0"/>
    <n v="1"/>
    <n v="1275"/>
    <n v="28"/>
    <s v="Associates Degree"/>
    <n v="1"/>
    <n v="4"/>
    <n v="64"/>
    <n v="3"/>
    <n v="2"/>
    <n v="4"/>
    <n v="5775"/>
    <n v="11934"/>
    <n v="1"/>
    <n v="13"/>
    <n v="3"/>
    <n v="4"/>
    <n v="80"/>
    <n v="2"/>
    <n v="11"/>
    <n v="3"/>
    <n v="10"/>
    <n v="8"/>
    <n v="1"/>
    <n v="9"/>
  </r>
  <r>
    <s v="No"/>
    <s v="Travel_Frequently"/>
    <s v="25 - 34"/>
    <s v="Current Employees"/>
    <s v="R&amp;D"/>
    <s v="Life Sciences"/>
    <s v="STAFF-442"/>
    <x v="325"/>
    <x v="0"/>
    <s v="Manufacturing Director"/>
    <s v="Married"/>
    <s v="No"/>
    <s v="Y"/>
    <n v="2"/>
    <n v="-2"/>
    <n v="0"/>
    <n v="31"/>
    <n v="0"/>
    <m/>
    <n v="0"/>
    <n v="1"/>
    <n v="798"/>
    <n v="7"/>
    <s v="Associates Degree"/>
    <n v="1"/>
    <n v="3"/>
    <n v="48"/>
    <n v="2"/>
    <n v="3"/>
    <n v="2"/>
    <n v="8943"/>
    <n v="14034"/>
    <n v="1"/>
    <n v="24"/>
    <n v="4"/>
    <n v="1"/>
    <n v="80"/>
    <n v="1"/>
    <n v="10"/>
    <n v="3"/>
    <n v="10"/>
    <n v="9"/>
    <n v="8"/>
    <n v="9"/>
  </r>
  <r>
    <s v="No"/>
    <s v="Travel_Frequently"/>
    <s v="35 - 44"/>
    <s v="Current Employees"/>
    <s v="R&amp;D"/>
    <s v="Medical"/>
    <s v="STAFF-444"/>
    <x v="326"/>
    <x v="1"/>
    <s v="Manager"/>
    <s v="Married"/>
    <s v="No"/>
    <s v="Y"/>
    <n v="2"/>
    <n v="-2"/>
    <n v="0"/>
    <n v="39"/>
    <n v="0"/>
    <m/>
    <n v="0"/>
    <n v="1"/>
    <n v="672"/>
    <n v="7"/>
    <s v="Associates Degree"/>
    <n v="1"/>
    <n v="3"/>
    <n v="54"/>
    <n v="2"/>
    <n v="5"/>
    <n v="4"/>
    <n v="19272"/>
    <n v="21141"/>
    <n v="1"/>
    <n v="15"/>
    <n v="3"/>
    <n v="1"/>
    <n v="80"/>
    <n v="1"/>
    <n v="21"/>
    <n v="3"/>
    <n v="21"/>
    <n v="9"/>
    <n v="13"/>
    <n v="3"/>
  </r>
  <r>
    <s v="Yes"/>
    <s v="Travel_Rarely"/>
    <s v="35 - 44"/>
    <s v="Ex-Employees"/>
    <s v="Sales"/>
    <s v="Medical"/>
    <s v="STAFF-445"/>
    <x v="327"/>
    <x v="0"/>
    <s v="Sales Executive"/>
    <s v="Married"/>
    <s v="Yes"/>
    <s v="Y"/>
    <n v="3"/>
    <n v="-2"/>
    <n v="0"/>
    <n v="39"/>
    <n v="1"/>
    <n v="1"/>
    <n v="1"/>
    <n v="0"/>
    <n v="1162"/>
    <n v="3"/>
    <s v="Associates Degree"/>
    <n v="1"/>
    <n v="4"/>
    <n v="41"/>
    <n v="3"/>
    <n v="2"/>
    <n v="3"/>
    <n v="5238"/>
    <n v="17778"/>
    <n v="4"/>
    <n v="18"/>
    <n v="3"/>
    <n v="1"/>
    <n v="80"/>
    <n v="0"/>
    <n v="12"/>
    <n v="2"/>
    <n v="1"/>
    <n v="0"/>
    <n v="0"/>
    <n v="0"/>
  </r>
  <r>
    <s v="No"/>
    <s v="Travel_Frequently"/>
    <s v="25 - 34"/>
    <s v="Current Employees"/>
    <s v="Sales"/>
    <s v="Marketing"/>
    <s v="STAFF-446"/>
    <x v="328"/>
    <x v="1"/>
    <s v="Sales Executive"/>
    <s v="Single"/>
    <s v="No"/>
    <s v="Y"/>
    <n v="6"/>
    <n v="-2"/>
    <n v="0"/>
    <n v="33"/>
    <n v="0"/>
    <m/>
    <n v="0"/>
    <n v="1"/>
    <n v="508"/>
    <n v="10"/>
    <s v="Bachelor's Degree"/>
    <n v="1"/>
    <n v="2"/>
    <n v="46"/>
    <n v="2"/>
    <n v="2"/>
    <n v="1"/>
    <n v="4682"/>
    <n v="4317"/>
    <n v="3"/>
    <n v="14"/>
    <n v="3"/>
    <n v="3"/>
    <n v="80"/>
    <n v="0"/>
    <n v="9"/>
    <n v="2"/>
    <n v="7"/>
    <n v="7"/>
    <n v="0"/>
    <n v="1"/>
  </r>
  <r>
    <s v="No"/>
    <s v="Travel_Rarely"/>
    <s v="45 - 54"/>
    <s v="Current Employees"/>
    <s v="R&amp;D"/>
    <s v="Life Sciences"/>
    <s v="STAFF-447"/>
    <x v="329"/>
    <x v="1"/>
    <s v="Research Director"/>
    <s v="Married"/>
    <s v="No"/>
    <s v="Y"/>
    <n v="2"/>
    <n v="-2"/>
    <n v="0"/>
    <n v="47"/>
    <n v="0"/>
    <m/>
    <n v="0"/>
    <n v="1"/>
    <n v="1482"/>
    <n v="5"/>
    <s v="Doctoral Degree"/>
    <n v="1"/>
    <n v="4"/>
    <n v="42"/>
    <n v="3"/>
    <n v="5"/>
    <n v="2"/>
    <n v="18300"/>
    <n v="16375"/>
    <n v="4"/>
    <n v="11"/>
    <n v="3"/>
    <n v="2"/>
    <n v="80"/>
    <n v="1"/>
    <n v="21"/>
    <n v="3"/>
    <n v="3"/>
    <n v="2"/>
    <n v="1"/>
    <n v="1"/>
  </r>
  <r>
    <s v="No"/>
    <s v="Travel_Frequently"/>
    <s v="35 - 44"/>
    <s v="Current Employees"/>
    <s v="R&amp;D"/>
    <s v="Life Sciences"/>
    <s v="STAFF-448"/>
    <x v="330"/>
    <x v="0"/>
    <s v="Laboratory Technician"/>
    <s v="Divorced"/>
    <s v="No"/>
    <s v="Y"/>
    <n v="3"/>
    <n v="-2"/>
    <n v="0"/>
    <n v="43"/>
    <n v="0"/>
    <m/>
    <n v="0"/>
    <n v="1"/>
    <n v="559"/>
    <n v="10"/>
    <s v="Master's Degree"/>
    <n v="1"/>
    <n v="3"/>
    <n v="82"/>
    <n v="2"/>
    <n v="2"/>
    <n v="2"/>
    <n v="5257"/>
    <n v="6227"/>
    <n v="1"/>
    <n v="11"/>
    <n v="3"/>
    <n v="2"/>
    <n v="80"/>
    <n v="1"/>
    <n v="9"/>
    <n v="4"/>
    <n v="9"/>
    <n v="7"/>
    <n v="0"/>
    <n v="0"/>
  </r>
  <r>
    <s v="No"/>
    <s v="Non-Travel"/>
    <s v="25 - 34"/>
    <s v="Current Employees"/>
    <s v="Sales"/>
    <s v="Marketing"/>
    <s v="STAFF-449"/>
    <x v="331"/>
    <x v="1"/>
    <s v="Sales Executive"/>
    <s v="Married"/>
    <s v="Yes"/>
    <s v="Y"/>
    <n v="0"/>
    <n v="-2"/>
    <n v="0"/>
    <n v="27"/>
    <n v="0"/>
    <m/>
    <n v="0"/>
    <n v="1"/>
    <n v="210"/>
    <n v="1"/>
    <s v="High School"/>
    <n v="1"/>
    <n v="3"/>
    <n v="73"/>
    <n v="3"/>
    <n v="2"/>
    <n v="1"/>
    <n v="6349"/>
    <n v="22107"/>
    <n v="0"/>
    <n v="13"/>
    <n v="3"/>
    <n v="4"/>
    <n v="80"/>
    <n v="1"/>
    <n v="6"/>
    <n v="3"/>
    <n v="5"/>
    <n v="4"/>
    <n v="1"/>
    <n v="4"/>
  </r>
  <r>
    <s v="No"/>
    <s v="Travel_Frequently"/>
    <s v="45 - 54"/>
    <s v="Current Employees"/>
    <s v="R&amp;D"/>
    <s v="Life Sciences"/>
    <s v="STAFF-450"/>
    <x v="332"/>
    <x v="0"/>
    <s v="Research Scientist"/>
    <s v="Single"/>
    <s v="No"/>
    <s v="Y"/>
    <n v="4"/>
    <n v="-2"/>
    <n v="0"/>
    <n v="54"/>
    <n v="0"/>
    <m/>
    <n v="0"/>
    <n v="1"/>
    <n v="928"/>
    <n v="20"/>
    <s v="Master's Degree"/>
    <n v="1"/>
    <n v="4"/>
    <n v="31"/>
    <n v="3"/>
    <n v="2"/>
    <n v="2"/>
    <n v="4869"/>
    <n v="16885"/>
    <n v="3"/>
    <n v="12"/>
    <n v="3"/>
    <n v="4"/>
    <n v="80"/>
    <n v="0"/>
    <n v="20"/>
    <n v="2"/>
    <n v="4"/>
    <n v="3"/>
    <n v="0"/>
    <n v="3"/>
  </r>
  <r>
    <s v="No"/>
    <s v="Travel_Rarely"/>
    <s v="35 - 44"/>
    <s v="Current Employees"/>
    <s v="R&amp;D"/>
    <s v="Life Sciences"/>
    <s v="STAFF-451"/>
    <x v="333"/>
    <x v="0"/>
    <s v="Healthcare Representative"/>
    <s v="Married"/>
    <s v="No"/>
    <s v="Y"/>
    <n v="1"/>
    <n v="-2"/>
    <n v="0"/>
    <n v="43"/>
    <n v="0"/>
    <m/>
    <n v="0"/>
    <n v="1"/>
    <n v="1001"/>
    <n v="7"/>
    <s v="Bachelor's Degree"/>
    <n v="1"/>
    <n v="3"/>
    <n v="43"/>
    <n v="3"/>
    <n v="3"/>
    <n v="2"/>
    <n v="9985"/>
    <n v="9262"/>
    <n v="8"/>
    <n v="16"/>
    <n v="3"/>
    <n v="1"/>
    <n v="80"/>
    <n v="1"/>
    <n v="10"/>
    <n v="2"/>
    <n v="1"/>
    <n v="0"/>
    <n v="0"/>
    <n v="0"/>
  </r>
  <r>
    <s v="No"/>
    <s v="Travel_Rarely"/>
    <s v="45 - 54"/>
    <s v="Current Employees"/>
    <s v="R&amp;D"/>
    <s v="Other"/>
    <s v="STAFF-452"/>
    <x v="334"/>
    <x v="1"/>
    <s v="Research Scientist"/>
    <s v="Married"/>
    <s v="No"/>
    <s v="Y"/>
    <n v="3"/>
    <n v="-2"/>
    <n v="0"/>
    <n v="45"/>
    <n v="0"/>
    <m/>
    <n v="0"/>
    <n v="1"/>
    <n v="549"/>
    <n v="8"/>
    <s v="Master's Degree"/>
    <n v="1"/>
    <n v="4"/>
    <n v="75"/>
    <n v="3"/>
    <n v="2"/>
    <n v="4"/>
    <n v="3697"/>
    <n v="9278"/>
    <n v="9"/>
    <n v="14"/>
    <n v="3"/>
    <n v="1"/>
    <n v="80"/>
    <n v="2"/>
    <n v="12"/>
    <n v="3"/>
    <n v="10"/>
    <n v="9"/>
    <n v="9"/>
    <n v="8"/>
  </r>
  <r>
    <s v="No"/>
    <s v="Travel_Rarely"/>
    <s v="35 - 44"/>
    <s v="Current Employees"/>
    <s v="Sales"/>
    <s v="Medical"/>
    <s v="STAFF-453"/>
    <x v="335"/>
    <x v="1"/>
    <s v="Sales Executive"/>
    <s v="Married"/>
    <s v="Yes"/>
    <s v="Y"/>
    <n v="2"/>
    <n v="-2"/>
    <n v="0"/>
    <n v="40"/>
    <n v="0"/>
    <m/>
    <n v="0"/>
    <n v="1"/>
    <n v="1124"/>
    <n v="1"/>
    <s v="Associates Degree"/>
    <n v="1"/>
    <n v="2"/>
    <n v="57"/>
    <n v="1"/>
    <n v="2"/>
    <n v="4"/>
    <n v="7457"/>
    <n v="13273"/>
    <n v="2"/>
    <n v="22"/>
    <n v="4"/>
    <n v="3"/>
    <n v="80"/>
    <n v="3"/>
    <n v="6"/>
    <n v="2"/>
    <n v="4"/>
    <n v="3"/>
    <n v="0"/>
    <n v="2"/>
  </r>
  <r>
    <s v="Yes"/>
    <s v="Travel_Rarely"/>
    <s v="25 - 34"/>
    <s v="Ex-Employees"/>
    <s v="R&amp;D"/>
    <s v="Other"/>
    <s v="STAFF-454"/>
    <x v="336"/>
    <x v="1"/>
    <s v="Laboratory Technician"/>
    <s v="Married"/>
    <s v="Yes"/>
    <s v="Y"/>
    <n v="4"/>
    <n v="-2"/>
    <n v="0"/>
    <n v="29"/>
    <n v="1"/>
    <n v="1"/>
    <n v="1"/>
    <n v="0"/>
    <n v="318"/>
    <n v="8"/>
    <s v="Master's Degree"/>
    <n v="1"/>
    <n v="2"/>
    <n v="77"/>
    <n v="1"/>
    <n v="1"/>
    <n v="3"/>
    <n v="2119"/>
    <n v="4759"/>
    <n v="1"/>
    <n v="11"/>
    <n v="3"/>
    <n v="4"/>
    <n v="80"/>
    <n v="0"/>
    <n v="7"/>
    <n v="2"/>
    <n v="7"/>
    <n v="7"/>
    <n v="0"/>
    <n v="7"/>
  </r>
  <r>
    <s v="No"/>
    <s v="Travel_Rarely"/>
    <s v="25 - 34"/>
    <s v="Current Employees"/>
    <s v="R&amp;D"/>
    <s v="Other"/>
    <s v="STAFF-455"/>
    <x v="337"/>
    <x v="1"/>
    <s v="Laboratory Technician"/>
    <s v="Single"/>
    <s v="No"/>
    <s v="Y"/>
    <n v="2"/>
    <n v="-2"/>
    <n v="0"/>
    <n v="29"/>
    <n v="0"/>
    <m/>
    <n v="0"/>
    <n v="1"/>
    <n v="738"/>
    <n v="9"/>
    <s v="Doctoral Degree"/>
    <n v="1"/>
    <n v="2"/>
    <n v="30"/>
    <n v="2"/>
    <n v="1"/>
    <n v="4"/>
    <n v="3983"/>
    <n v="7621"/>
    <n v="0"/>
    <n v="17"/>
    <n v="3"/>
    <n v="3"/>
    <n v="80"/>
    <n v="0"/>
    <n v="4"/>
    <n v="3"/>
    <n v="3"/>
    <n v="2"/>
    <n v="2"/>
    <n v="2"/>
  </r>
  <r>
    <s v="No"/>
    <s v="Travel_Rarely"/>
    <s v="25 - 34"/>
    <s v="Current Employees"/>
    <s v="Sales"/>
    <s v="Marketing"/>
    <s v="STAFF-456"/>
    <x v="338"/>
    <x v="0"/>
    <s v="Sales Executive"/>
    <s v="Divorced"/>
    <s v="No"/>
    <s v="Y"/>
    <n v="2"/>
    <n v="-2"/>
    <n v="0"/>
    <n v="30"/>
    <n v="0"/>
    <m/>
    <n v="0"/>
    <n v="1"/>
    <n v="570"/>
    <n v="5"/>
    <s v="Bachelor's Degree"/>
    <n v="1"/>
    <n v="4"/>
    <n v="30"/>
    <n v="2"/>
    <n v="2"/>
    <n v="1"/>
    <n v="6118"/>
    <n v="5431"/>
    <n v="1"/>
    <n v="13"/>
    <n v="3"/>
    <n v="3"/>
    <n v="80"/>
    <n v="3"/>
    <n v="10"/>
    <n v="3"/>
    <n v="10"/>
    <n v="9"/>
    <n v="1"/>
    <n v="2"/>
  </r>
  <r>
    <s v="No"/>
    <s v="Travel_Rarely"/>
    <s v="25 - 34"/>
    <s v="Current Employees"/>
    <s v="Sales"/>
    <s v="Marketing"/>
    <s v="STAFF-458"/>
    <x v="339"/>
    <x v="0"/>
    <s v="Sales Executive"/>
    <s v="Married"/>
    <s v="No"/>
    <s v="Y"/>
    <n v="3"/>
    <n v="-2"/>
    <n v="0"/>
    <n v="27"/>
    <n v="0"/>
    <m/>
    <n v="0"/>
    <n v="1"/>
    <n v="1130"/>
    <n v="8"/>
    <s v="Master's Degree"/>
    <n v="1"/>
    <n v="2"/>
    <n v="56"/>
    <n v="3"/>
    <n v="2"/>
    <n v="1"/>
    <n v="6214"/>
    <n v="3415"/>
    <n v="1"/>
    <n v="18"/>
    <n v="3"/>
    <n v="1"/>
    <n v="80"/>
    <n v="1"/>
    <n v="8"/>
    <n v="3"/>
    <n v="8"/>
    <n v="7"/>
    <n v="0"/>
    <n v="7"/>
  </r>
  <r>
    <s v="No"/>
    <s v="Travel_Rarely"/>
    <s v="35 - 44"/>
    <s v="Current Employees"/>
    <s v="R&amp;D"/>
    <s v="Medical"/>
    <s v="STAFF-460"/>
    <x v="340"/>
    <x v="1"/>
    <s v="Manufacturing Director"/>
    <s v="Divorced"/>
    <s v="No"/>
    <s v="Y"/>
    <n v="2"/>
    <n v="-2"/>
    <n v="0"/>
    <n v="37"/>
    <n v="0"/>
    <m/>
    <n v="0"/>
    <n v="1"/>
    <n v="1192"/>
    <n v="5"/>
    <s v="Associates Degree"/>
    <n v="1"/>
    <n v="4"/>
    <n v="61"/>
    <n v="3"/>
    <n v="2"/>
    <n v="4"/>
    <n v="6347"/>
    <n v="23177"/>
    <n v="7"/>
    <n v="16"/>
    <n v="3"/>
    <n v="3"/>
    <n v="80"/>
    <n v="2"/>
    <n v="8"/>
    <n v="2"/>
    <n v="6"/>
    <n v="2"/>
    <n v="0"/>
    <n v="4"/>
  </r>
  <r>
    <s v="No"/>
    <s v="Travel_Rarely"/>
    <s v="35 - 44"/>
    <s v="Current Employees"/>
    <s v="R&amp;D"/>
    <s v="Life Sciences"/>
    <s v="STAFF-461"/>
    <x v="341"/>
    <x v="1"/>
    <s v="Research Director"/>
    <s v="Divorced"/>
    <s v="Yes"/>
    <s v="Y"/>
    <n v="3"/>
    <n v="-2"/>
    <n v="0"/>
    <n v="38"/>
    <n v="0"/>
    <m/>
    <n v="0"/>
    <n v="1"/>
    <n v="343"/>
    <n v="15"/>
    <s v="Associates Degree"/>
    <n v="1"/>
    <n v="3"/>
    <n v="92"/>
    <n v="2"/>
    <n v="3"/>
    <n v="2"/>
    <n v="11510"/>
    <n v="15682"/>
    <n v="0"/>
    <n v="14"/>
    <n v="3"/>
    <n v="2"/>
    <n v="80"/>
    <n v="1"/>
    <n v="12"/>
    <n v="3"/>
    <n v="11"/>
    <n v="10"/>
    <n v="2"/>
    <n v="9"/>
  </r>
  <r>
    <s v="No"/>
    <s v="Travel_Rarely"/>
    <s v="25 - 34"/>
    <s v="Current Employees"/>
    <s v="R&amp;D"/>
    <s v="Medical"/>
    <s v="STAFF-462"/>
    <x v="342"/>
    <x v="0"/>
    <s v="Manufacturing Director"/>
    <s v="Single"/>
    <s v="Yes"/>
    <s v="Y"/>
    <n v="2"/>
    <n v="-2"/>
    <n v="0"/>
    <n v="31"/>
    <n v="0"/>
    <m/>
    <n v="0"/>
    <n v="1"/>
    <n v="1232"/>
    <n v="7"/>
    <s v="Master's Degree"/>
    <n v="1"/>
    <n v="3"/>
    <n v="39"/>
    <n v="3"/>
    <n v="3"/>
    <n v="4"/>
    <n v="7143"/>
    <n v="25713"/>
    <n v="1"/>
    <n v="14"/>
    <n v="3"/>
    <n v="3"/>
    <n v="80"/>
    <n v="0"/>
    <n v="11"/>
    <n v="2"/>
    <n v="11"/>
    <n v="9"/>
    <n v="4"/>
    <n v="10"/>
  </r>
  <r>
    <s v="No"/>
    <s v="Travel_Rarely"/>
    <s v="25 - 34"/>
    <s v="Current Employees"/>
    <s v="Sales"/>
    <s v="Marketing"/>
    <s v="STAFF-463"/>
    <x v="343"/>
    <x v="0"/>
    <s v="Sales Executive"/>
    <s v="Divorced"/>
    <s v="Yes"/>
    <s v="Y"/>
    <n v="2"/>
    <n v="-2"/>
    <n v="0"/>
    <n v="29"/>
    <n v="0"/>
    <m/>
    <n v="0"/>
    <n v="1"/>
    <n v="144"/>
    <n v="10"/>
    <s v="High School"/>
    <n v="1"/>
    <n v="4"/>
    <n v="39"/>
    <n v="2"/>
    <n v="2"/>
    <n v="1"/>
    <n v="8268"/>
    <n v="11866"/>
    <n v="1"/>
    <n v="14"/>
    <n v="3"/>
    <n v="1"/>
    <n v="80"/>
    <n v="2"/>
    <n v="7"/>
    <n v="3"/>
    <n v="7"/>
    <n v="7"/>
    <n v="1"/>
    <n v="7"/>
  </r>
  <r>
    <s v="No"/>
    <s v="Travel_Rarely"/>
    <s v="35 - 44"/>
    <s v="Current Employees"/>
    <s v="R&amp;D"/>
    <s v="Technical Degree"/>
    <s v="STAFF-464"/>
    <x v="344"/>
    <x v="1"/>
    <s v="Manufacturing Director"/>
    <s v="Single"/>
    <s v="No"/>
    <s v="Y"/>
    <n v="5"/>
    <n v="-2"/>
    <n v="0"/>
    <n v="35"/>
    <n v="0"/>
    <m/>
    <n v="0"/>
    <n v="1"/>
    <n v="1296"/>
    <n v="5"/>
    <s v="Master's Degree"/>
    <n v="1"/>
    <n v="4"/>
    <n v="62"/>
    <n v="3"/>
    <n v="3"/>
    <n v="4"/>
    <n v="8095"/>
    <n v="18264"/>
    <n v="0"/>
    <n v="13"/>
    <n v="3"/>
    <n v="4"/>
    <n v="80"/>
    <n v="0"/>
    <n v="17"/>
    <n v="3"/>
    <n v="16"/>
    <n v="6"/>
    <n v="0"/>
    <n v="13"/>
  </r>
  <r>
    <s v="No"/>
    <s v="Travel_Rarely"/>
    <s v="Under 25"/>
    <s v="Current Employees"/>
    <s v="R&amp;D"/>
    <s v="Life Sciences"/>
    <s v="STAFF-465"/>
    <x v="345"/>
    <x v="1"/>
    <s v="Research Scientist"/>
    <s v="Divorced"/>
    <s v="No"/>
    <s v="Y"/>
    <n v="2"/>
    <n v="-2"/>
    <n v="0"/>
    <n v="23"/>
    <n v="0"/>
    <m/>
    <n v="0"/>
    <n v="1"/>
    <n v="1309"/>
    <n v="26"/>
    <s v="High School"/>
    <n v="1"/>
    <n v="3"/>
    <n v="83"/>
    <n v="3"/>
    <n v="1"/>
    <n v="2"/>
    <n v="2904"/>
    <n v="16092"/>
    <n v="1"/>
    <n v="12"/>
    <n v="3"/>
    <n v="3"/>
    <n v="80"/>
    <n v="2"/>
    <n v="4"/>
    <n v="2"/>
    <n v="4"/>
    <n v="2"/>
    <n v="0"/>
    <n v="2"/>
  </r>
  <r>
    <s v="No"/>
    <s v="Travel_Rarely"/>
    <s v="35 - 44"/>
    <s v="Current Employees"/>
    <s v="R&amp;D"/>
    <s v="Medical"/>
    <s v="STAFF-466"/>
    <x v="346"/>
    <x v="1"/>
    <s v="Manufacturing Director"/>
    <s v="Single"/>
    <s v="Yes"/>
    <s v="Y"/>
    <n v="3"/>
    <n v="-2"/>
    <n v="0"/>
    <n v="41"/>
    <n v="0"/>
    <m/>
    <n v="0"/>
    <n v="1"/>
    <n v="483"/>
    <n v="6"/>
    <s v="Bachelor's Degree"/>
    <n v="1"/>
    <n v="4"/>
    <n v="95"/>
    <n v="2"/>
    <n v="2"/>
    <n v="3"/>
    <n v="6032"/>
    <n v="10110"/>
    <n v="6"/>
    <n v="15"/>
    <n v="3"/>
    <n v="4"/>
    <n v="80"/>
    <n v="0"/>
    <n v="8"/>
    <n v="3"/>
    <n v="5"/>
    <n v="4"/>
    <n v="1"/>
    <n v="2"/>
  </r>
  <r>
    <s v="No"/>
    <s v="Travel_Frequently"/>
    <s v="45 - 54"/>
    <s v="Current Employees"/>
    <s v="Sales"/>
    <s v="Medical"/>
    <s v="STAFF-467"/>
    <x v="347"/>
    <x v="1"/>
    <s v="Sales Representative"/>
    <s v="Single"/>
    <s v="No"/>
    <s v="Y"/>
    <n v="3"/>
    <n v="-2"/>
    <n v="0"/>
    <n v="47"/>
    <n v="0"/>
    <m/>
    <n v="0"/>
    <n v="1"/>
    <n v="1309"/>
    <n v="4"/>
    <s v="High School"/>
    <n v="1"/>
    <n v="2"/>
    <n v="99"/>
    <n v="3"/>
    <n v="2"/>
    <n v="3"/>
    <n v="2976"/>
    <n v="25751"/>
    <n v="3"/>
    <n v="19"/>
    <n v="3"/>
    <n v="1"/>
    <n v="80"/>
    <n v="0"/>
    <n v="5"/>
    <n v="3"/>
    <n v="0"/>
    <n v="0"/>
    <n v="0"/>
    <n v="0"/>
  </r>
  <r>
    <s v="No"/>
    <s v="Travel_Rarely"/>
    <s v="35 - 44"/>
    <s v="Current Employees"/>
    <s v="R&amp;D"/>
    <s v="Life Sciences"/>
    <s v="STAFF-468"/>
    <x v="348"/>
    <x v="0"/>
    <s v="Research Director"/>
    <s v="Single"/>
    <s v="No"/>
    <s v="Y"/>
    <n v="2"/>
    <n v="-2"/>
    <n v="0"/>
    <n v="42"/>
    <n v="0"/>
    <m/>
    <n v="0"/>
    <n v="1"/>
    <n v="810"/>
    <n v="23"/>
    <s v="Doctoral Degree"/>
    <n v="1"/>
    <n v="1"/>
    <n v="44"/>
    <n v="3"/>
    <n v="4"/>
    <n v="2"/>
    <n v="15992"/>
    <n v="15901"/>
    <n v="2"/>
    <n v="14"/>
    <n v="3"/>
    <n v="2"/>
    <n v="80"/>
    <n v="0"/>
    <n v="16"/>
    <n v="3"/>
    <n v="1"/>
    <n v="0"/>
    <n v="0"/>
    <n v="0"/>
  </r>
  <r>
    <s v="No"/>
    <s v="Non-Travel"/>
    <s v="25 - 34"/>
    <s v="Current Employees"/>
    <s v="Sales"/>
    <s v="Life Sciences"/>
    <s v="STAFF-469"/>
    <x v="349"/>
    <x v="1"/>
    <s v="Sales Executive"/>
    <s v="Married"/>
    <s v="No"/>
    <s v="Y"/>
    <n v="3"/>
    <n v="-2"/>
    <n v="0"/>
    <n v="29"/>
    <n v="0"/>
    <m/>
    <n v="0"/>
    <n v="1"/>
    <n v="746"/>
    <n v="2"/>
    <s v="Bachelor's Degree"/>
    <n v="1"/>
    <n v="4"/>
    <n v="61"/>
    <n v="3"/>
    <n v="2"/>
    <n v="2"/>
    <n v="4649"/>
    <n v="16928"/>
    <n v="1"/>
    <n v="14"/>
    <n v="3"/>
    <n v="1"/>
    <n v="80"/>
    <n v="1"/>
    <n v="4"/>
    <n v="2"/>
    <n v="4"/>
    <n v="3"/>
    <n v="0"/>
    <n v="2"/>
  </r>
  <r>
    <s v="No"/>
    <s v="Travel_Rarely"/>
    <s v="35 - 44"/>
    <s v="Current Employees"/>
    <s v="HR"/>
    <s v="Technical Degree"/>
    <s v="STAFF-470"/>
    <x v="350"/>
    <x v="1"/>
    <s v="Human Resources"/>
    <s v="Divorced"/>
    <s v="Yes"/>
    <s v="Y"/>
    <n v="5"/>
    <n v="-2"/>
    <n v="0"/>
    <n v="42"/>
    <n v="0"/>
    <m/>
    <n v="0"/>
    <n v="1"/>
    <n v="544"/>
    <n v="2"/>
    <s v="High School"/>
    <n v="1"/>
    <n v="4"/>
    <n v="52"/>
    <n v="3"/>
    <n v="1"/>
    <n v="4"/>
    <n v="2696"/>
    <n v="24017"/>
    <n v="0"/>
    <n v="11"/>
    <n v="3"/>
    <n v="3"/>
    <n v="80"/>
    <n v="1"/>
    <n v="4"/>
    <n v="3"/>
    <n v="3"/>
    <n v="2"/>
    <n v="1"/>
    <n v="0"/>
  </r>
  <r>
    <s v="No"/>
    <s v="Travel_Rarely"/>
    <s v="25 - 34"/>
    <s v="Current Employees"/>
    <s v="R&amp;D"/>
    <s v="Medical"/>
    <s v="STAFF-471"/>
    <x v="351"/>
    <x v="0"/>
    <s v="Laboratory Technician"/>
    <s v="Married"/>
    <s v="No"/>
    <s v="Y"/>
    <n v="4"/>
    <n v="-2"/>
    <n v="0"/>
    <n v="32"/>
    <n v="0"/>
    <m/>
    <n v="0"/>
    <n v="1"/>
    <n v="1062"/>
    <n v="2"/>
    <s v="Bachelor's Degree"/>
    <n v="1"/>
    <n v="3"/>
    <n v="75"/>
    <n v="3"/>
    <n v="1"/>
    <n v="3"/>
    <n v="2370"/>
    <n v="3956"/>
    <n v="1"/>
    <n v="13"/>
    <n v="3"/>
    <n v="3"/>
    <n v="80"/>
    <n v="1"/>
    <n v="8"/>
    <n v="3"/>
    <n v="8"/>
    <n v="0"/>
    <n v="0"/>
    <n v="7"/>
  </r>
  <r>
    <s v="No"/>
    <s v="Travel_Rarely"/>
    <s v="45 - 54"/>
    <s v="Current Employees"/>
    <s v="Sales"/>
    <s v="Medical"/>
    <s v="STAFF-473"/>
    <x v="352"/>
    <x v="0"/>
    <s v="Manager"/>
    <s v="Married"/>
    <s v="No"/>
    <s v="Y"/>
    <n v="3"/>
    <n v="-2"/>
    <n v="0"/>
    <n v="48"/>
    <n v="0"/>
    <m/>
    <n v="0"/>
    <n v="1"/>
    <n v="530"/>
    <n v="29"/>
    <s v="High School"/>
    <n v="1"/>
    <n v="1"/>
    <n v="91"/>
    <n v="3"/>
    <n v="3"/>
    <n v="3"/>
    <n v="12504"/>
    <n v="23978"/>
    <n v="3"/>
    <n v="21"/>
    <n v="4"/>
    <n v="2"/>
    <n v="80"/>
    <n v="1"/>
    <n v="15"/>
    <n v="1"/>
    <n v="0"/>
    <n v="0"/>
    <n v="0"/>
    <n v="0"/>
  </r>
  <r>
    <s v="No"/>
    <s v="Travel_Rarely"/>
    <s v="35 - 44"/>
    <s v="Current Employees"/>
    <s v="R&amp;D"/>
    <s v="Medical"/>
    <s v="STAFF-474"/>
    <x v="353"/>
    <x v="1"/>
    <s v="Research Scientist"/>
    <s v="Divorced"/>
    <s v="Yes"/>
    <s v="Y"/>
    <n v="2"/>
    <n v="-2"/>
    <n v="0"/>
    <n v="37"/>
    <n v="0"/>
    <m/>
    <n v="0"/>
    <n v="1"/>
    <n v="1319"/>
    <n v="6"/>
    <s v="Bachelor's Degree"/>
    <n v="1"/>
    <n v="3"/>
    <n v="51"/>
    <n v="4"/>
    <n v="2"/>
    <n v="3"/>
    <n v="5974"/>
    <n v="17001"/>
    <n v="4"/>
    <n v="13"/>
    <n v="3"/>
    <n v="1"/>
    <n v="80"/>
    <n v="2"/>
    <n v="13"/>
    <n v="3"/>
    <n v="7"/>
    <n v="7"/>
    <n v="6"/>
    <n v="7"/>
  </r>
  <r>
    <s v="No"/>
    <s v="Non-Travel"/>
    <s v="25 - 34"/>
    <s v="Current Employees"/>
    <s v="Sales"/>
    <s v="Technical Degree"/>
    <s v="STAFF-475"/>
    <x v="354"/>
    <x v="0"/>
    <s v="Sales Executive"/>
    <s v="Married"/>
    <s v="Yes"/>
    <s v="Y"/>
    <n v="2"/>
    <n v="-2"/>
    <n v="0"/>
    <n v="30"/>
    <n v="0"/>
    <m/>
    <n v="0"/>
    <n v="1"/>
    <n v="641"/>
    <n v="25"/>
    <s v="Associates Degree"/>
    <n v="1"/>
    <n v="4"/>
    <n v="85"/>
    <n v="3"/>
    <n v="2"/>
    <n v="4"/>
    <n v="4736"/>
    <n v="6069"/>
    <n v="7"/>
    <n v="12"/>
    <n v="3"/>
    <n v="2"/>
    <n v="80"/>
    <n v="1"/>
    <n v="4"/>
    <n v="4"/>
    <n v="2"/>
    <n v="2"/>
    <n v="2"/>
    <n v="2"/>
  </r>
  <r>
    <s v="No"/>
    <s v="Travel_Rarely"/>
    <s v="25 - 34"/>
    <s v="Current Employees"/>
    <s v="Sales"/>
    <s v="Life Sciences"/>
    <s v="STAFF-476"/>
    <x v="355"/>
    <x v="1"/>
    <s v="Sales Executive"/>
    <s v="Married"/>
    <s v="No"/>
    <s v="Y"/>
    <n v="3"/>
    <n v="-2"/>
    <n v="0"/>
    <n v="26"/>
    <n v="0"/>
    <m/>
    <n v="0"/>
    <n v="1"/>
    <n v="933"/>
    <n v="1"/>
    <s v="Bachelor's Degree"/>
    <n v="1"/>
    <n v="3"/>
    <n v="57"/>
    <n v="3"/>
    <n v="2"/>
    <n v="2"/>
    <n v="5296"/>
    <n v="20156"/>
    <n v="1"/>
    <n v="17"/>
    <n v="3"/>
    <n v="2"/>
    <n v="80"/>
    <n v="1"/>
    <n v="8"/>
    <n v="3"/>
    <n v="8"/>
    <n v="7"/>
    <n v="7"/>
    <n v="7"/>
  </r>
  <r>
    <s v="No"/>
    <s v="Travel_Rarely"/>
    <s v="35 - 44"/>
    <s v="Current Employees"/>
    <s v="R&amp;D"/>
    <s v="Other"/>
    <s v="STAFF-477"/>
    <x v="356"/>
    <x v="1"/>
    <s v="Healthcare Representative"/>
    <s v="Single"/>
    <s v="No"/>
    <s v="Y"/>
    <n v="6"/>
    <n v="-2"/>
    <n v="0"/>
    <n v="42"/>
    <n v="0"/>
    <m/>
    <n v="0"/>
    <n v="1"/>
    <n v="1332"/>
    <n v="2"/>
    <s v="Master's Degree"/>
    <n v="1"/>
    <n v="1"/>
    <n v="98"/>
    <n v="2"/>
    <n v="2"/>
    <n v="4"/>
    <n v="6781"/>
    <n v="17078"/>
    <n v="3"/>
    <n v="23"/>
    <n v="4"/>
    <n v="2"/>
    <n v="80"/>
    <n v="0"/>
    <n v="14"/>
    <n v="3"/>
    <n v="1"/>
    <n v="0"/>
    <n v="0"/>
    <n v="0"/>
  </r>
  <r>
    <s v="Yes"/>
    <s v="Travel_Frequently"/>
    <s v="Under 25"/>
    <s v="Ex-Employees"/>
    <s v="Sales"/>
    <s v="Technical Degree"/>
    <s v="STAFF-478"/>
    <x v="357"/>
    <x v="0"/>
    <s v="Sales Representative"/>
    <s v="Single"/>
    <s v="Yes"/>
    <s v="Y"/>
    <n v="3"/>
    <n v="-2"/>
    <n v="0"/>
    <n v="21"/>
    <n v="1"/>
    <n v="1"/>
    <n v="1"/>
    <n v="0"/>
    <n v="756"/>
    <n v="1"/>
    <s v="High School"/>
    <n v="1"/>
    <n v="4"/>
    <n v="99"/>
    <n v="2"/>
    <n v="1"/>
    <n v="4"/>
    <n v="2174"/>
    <n v="9150"/>
    <n v="1"/>
    <n v="11"/>
    <n v="3"/>
    <n v="3"/>
    <n v="80"/>
    <n v="0"/>
    <n v="3"/>
    <n v="3"/>
    <n v="3"/>
    <n v="2"/>
    <n v="1"/>
    <n v="2"/>
  </r>
  <r>
    <s v="No"/>
    <s v="Non-Travel"/>
    <s v="35 - 44"/>
    <s v="Current Employees"/>
    <s v="Sales"/>
    <s v="Medical"/>
    <s v="STAFF-479"/>
    <x v="358"/>
    <x v="0"/>
    <s v="Sales Executive"/>
    <s v="Single"/>
    <s v="No"/>
    <s v="Y"/>
    <n v="6"/>
    <n v="-2"/>
    <n v="0"/>
    <n v="36"/>
    <n v="0"/>
    <m/>
    <n v="0"/>
    <n v="1"/>
    <n v="845"/>
    <n v="1"/>
    <s v="Doctoral Degree"/>
    <n v="1"/>
    <n v="4"/>
    <n v="45"/>
    <n v="3"/>
    <n v="2"/>
    <n v="4"/>
    <n v="6653"/>
    <n v="15276"/>
    <n v="4"/>
    <n v="15"/>
    <n v="3"/>
    <n v="2"/>
    <n v="80"/>
    <n v="0"/>
    <n v="7"/>
    <n v="3"/>
    <n v="1"/>
    <n v="0"/>
    <n v="0"/>
    <n v="0"/>
  </r>
  <r>
    <s v="No"/>
    <s v="Travel_Frequently"/>
    <s v="35 - 44"/>
    <s v="Current Employees"/>
    <s v="Sales"/>
    <s v="Medical"/>
    <s v="STAFF-481"/>
    <x v="359"/>
    <x v="1"/>
    <s v="Sales Executive"/>
    <s v="Married"/>
    <s v="No"/>
    <s v="Y"/>
    <n v="2"/>
    <n v="-2"/>
    <n v="0"/>
    <n v="36"/>
    <n v="0"/>
    <m/>
    <n v="0"/>
    <n v="1"/>
    <n v="541"/>
    <n v="3"/>
    <s v="Master's Degree"/>
    <n v="1"/>
    <n v="1"/>
    <n v="48"/>
    <n v="2"/>
    <n v="3"/>
    <n v="4"/>
    <n v="9699"/>
    <n v="7246"/>
    <n v="4"/>
    <n v="11"/>
    <n v="3"/>
    <n v="1"/>
    <n v="80"/>
    <n v="1"/>
    <n v="16"/>
    <n v="3"/>
    <n v="13"/>
    <n v="9"/>
    <n v="1"/>
    <n v="12"/>
  </r>
  <r>
    <s v="No"/>
    <s v="Travel_Rarely"/>
    <s v="Over 55"/>
    <s v="Current Employees"/>
    <s v="R&amp;D"/>
    <s v="Medical"/>
    <s v="STAFF-482"/>
    <x v="360"/>
    <x v="1"/>
    <s v="Healthcare Representative"/>
    <s v="Married"/>
    <s v="No"/>
    <s v="Y"/>
    <n v="2"/>
    <n v="-2"/>
    <n v="0"/>
    <n v="57"/>
    <n v="0"/>
    <m/>
    <n v="0"/>
    <n v="1"/>
    <n v="593"/>
    <n v="1"/>
    <s v="Master's Degree"/>
    <n v="1"/>
    <n v="4"/>
    <n v="88"/>
    <n v="3"/>
    <n v="2"/>
    <n v="3"/>
    <n v="6755"/>
    <n v="2967"/>
    <n v="2"/>
    <n v="11"/>
    <n v="3"/>
    <n v="3"/>
    <n v="80"/>
    <n v="0"/>
    <n v="15"/>
    <n v="3"/>
    <n v="3"/>
    <n v="2"/>
    <n v="1"/>
    <n v="2"/>
  </r>
  <r>
    <s v="No"/>
    <s v="Travel_Rarely"/>
    <s v="35 - 44"/>
    <s v="Current Employees"/>
    <s v="R&amp;D"/>
    <s v="Life Sciences"/>
    <s v="STAFF-483"/>
    <x v="361"/>
    <x v="0"/>
    <s v="Laboratory Technician"/>
    <s v="Married"/>
    <s v="Yes"/>
    <s v="Y"/>
    <n v="3"/>
    <n v="-2"/>
    <n v="0"/>
    <n v="40"/>
    <n v="0"/>
    <m/>
    <n v="0"/>
    <n v="1"/>
    <n v="1171"/>
    <n v="10"/>
    <s v="Master's Degree"/>
    <n v="1"/>
    <n v="4"/>
    <n v="46"/>
    <n v="4"/>
    <n v="1"/>
    <n v="2"/>
    <n v="2213"/>
    <n v="22495"/>
    <n v="3"/>
    <n v="13"/>
    <n v="3"/>
    <n v="3"/>
    <n v="80"/>
    <n v="1"/>
    <n v="10"/>
    <n v="3"/>
    <n v="7"/>
    <n v="7"/>
    <n v="1"/>
    <n v="7"/>
  </r>
  <r>
    <s v="No"/>
    <s v="Non-Travel"/>
    <s v="Under 25"/>
    <s v="Current Employees"/>
    <s v="Sales"/>
    <s v="Medical"/>
    <s v="STAFF-484"/>
    <x v="362"/>
    <x v="1"/>
    <s v="Sales Representative"/>
    <s v="Single"/>
    <s v="No"/>
    <s v="Y"/>
    <n v="3"/>
    <n v="-2"/>
    <n v="0"/>
    <n v="21"/>
    <n v="0"/>
    <m/>
    <n v="0"/>
    <n v="1"/>
    <n v="895"/>
    <n v="9"/>
    <s v="Associates Degree"/>
    <n v="1"/>
    <n v="1"/>
    <n v="39"/>
    <n v="3"/>
    <n v="1"/>
    <n v="4"/>
    <n v="2610"/>
    <n v="2851"/>
    <n v="1"/>
    <n v="24"/>
    <n v="4"/>
    <n v="3"/>
    <n v="80"/>
    <n v="0"/>
    <n v="3"/>
    <n v="2"/>
    <n v="3"/>
    <n v="2"/>
    <n v="2"/>
    <n v="2"/>
  </r>
  <r>
    <s v="Yes"/>
    <s v="Travel_Rarely"/>
    <s v="25 - 34"/>
    <s v="Ex-Employees"/>
    <s v="Sales"/>
    <s v="Marketing"/>
    <s v="STAFF-485"/>
    <x v="363"/>
    <x v="0"/>
    <s v="Sales Representative"/>
    <s v="Single"/>
    <s v="Yes"/>
    <s v="Y"/>
    <n v="2"/>
    <n v="-2"/>
    <n v="0"/>
    <n v="33"/>
    <n v="1"/>
    <n v="1"/>
    <n v="1"/>
    <n v="0"/>
    <n v="350"/>
    <n v="5"/>
    <s v="Bachelor's Degree"/>
    <n v="1"/>
    <n v="4"/>
    <n v="34"/>
    <n v="3"/>
    <n v="1"/>
    <n v="1"/>
    <n v="2851"/>
    <n v="9150"/>
    <n v="1"/>
    <n v="13"/>
    <n v="3"/>
    <n v="2"/>
    <n v="80"/>
    <n v="0"/>
    <n v="1"/>
    <n v="3"/>
    <n v="1"/>
    <n v="0"/>
    <n v="0"/>
    <n v="0"/>
  </r>
  <r>
    <s v="No"/>
    <s v="Travel_Rarely"/>
    <s v="35 - 44"/>
    <s v="Current Employees"/>
    <s v="R&amp;D"/>
    <s v="Medical"/>
    <s v="STAFF-486"/>
    <x v="364"/>
    <x v="0"/>
    <s v="Laboratory Technician"/>
    <s v="Married"/>
    <s v="No"/>
    <s v="Y"/>
    <n v="3"/>
    <n v="-2"/>
    <n v="0"/>
    <n v="37"/>
    <n v="0"/>
    <m/>
    <n v="0"/>
    <n v="1"/>
    <n v="921"/>
    <n v="10"/>
    <s v="Bachelor's Degree"/>
    <n v="1"/>
    <n v="3"/>
    <n v="98"/>
    <n v="3"/>
    <n v="1"/>
    <n v="3"/>
    <n v="3452"/>
    <n v="17663"/>
    <n v="6"/>
    <n v="20"/>
    <n v="4"/>
    <n v="2"/>
    <n v="80"/>
    <n v="1"/>
    <n v="17"/>
    <n v="3"/>
    <n v="5"/>
    <n v="4"/>
    <n v="0"/>
    <n v="3"/>
  </r>
  <r>
    <s v="No"/>
    <s v="Non-Travel"/>
    <s v="45 - 54"/>
    <s v="Current Employees"/>
    <s v="R&amp;D"/>
    <s v="Medical"/>
    <s v="STAFF-487"/>
    <x v="365"/>
    <x v="0"/>
    <s v="Manufacturing Director"/>
    <s v="Married"/>
    <s v="No"/>
    <s v="Y"/>
    <n v="2"/>
    <n v="-2"/>
    <n v="0"/>
    <n v="46"/>
    <n v="0"/>
    <m/>
    <n v="0"/>
    <n v="1"/>
    <n v="1144"/>
    <n v="7"/>
    <s v="Master's Degree"/>
    <n v="1"/>
    <n v="3"/>
    <n v="30"/>
    <n v="3"/>
    <n v="2"/>
    <n v="3"/>
    <n v="5258"/>
    <n v="16044"/>
    <n v="2"/>
    <n v="14"/>
    <n v="3"/>
    <n v="3"/>
    <n v="80"/>
    <n v="0"/>
    <n v="7"/>
    <n v="4"/>
    <n v="1"/>
    <n v="0"/>
    <n v="0"/>
    <n v="0"/>
  </r>
  <r>
    <s v="Yes"/>
    <s v="Travel_Frequently"/>
    <s v="35 - 44"/>
    <s v="Ex-Employees"/>
    <s v="Sales"/>
    <s v="Marketing"/>
    <s v="STAFF-488"/>
    <x v="366"/>
    <x v="1"/>
    <s v="Sales Executive"/>
    <s v="Single"/>
    <s v="No"/>
    <s v="Y"/>
    <n v="5"/>
    <n v="-2"/>
    <n v="0"/>
    <n v="41"/>
    <n v="1"/>
    <n v="1"/>
    <n v="1"/>
    <n v="0"/>
    <n v="143"/>
    <n v="4"/>
    <s v="Bachelor's Degree"/>
    <n v="1"/>
    <n v="1"/>
    <n v="56"/>
    <n v="3"/>
    <n v="2"/>
    <n v="1"/>
    <n v="9355"/>
    <n v="9558"/>
    <n v="1"/>
    <n v="18"/>
    <n v="3"/>
    <n v="3"/>
    <n v="80"/>
    <n v="0"/>
    <n v="8"/>
    <n v="3"/>
    <n v="8"/>
    <n v="7"/>
    <n v="7"/>
    <n v="7"/>
  </r>
  <r>
    <s v="No"/>
    <s v="Travel_Rarely"/>
    <s v="45 - 54"/>
    <s v="Current Employees"/>
    <s v="R&amp;D"/>
    <s v="Technical Degree"/>
    <s v="STAFF-491"/>
    <x v="367"/>
    <x v="1"/>
    <s v="Healthcare Representative"/>
    <s v="Single"/>
    <s v="No"/>
    <s v="Y"/>
    <n v="2"/>
    <n v="-2"/>
    <n v="0"/>
    <n v="50"/>
    <n v="0"/>
    <m/>
    <n v="0"/>
    <n v="1"/>
    <n v="1046"/>
    <n v="10"/>
    <s v="Bachelor's Degree"/>
    <n v="1"/>
    <n v="4"/>
    <n v="100"/>
    <n v="2"/>
    <n v="3"/>
    <n v="4"/>
    <n v="10496"/>
    <n v="2755"/>
    <n v="6"/>
    <n v="15"/>
    <n v="3"/>
    <n v="4"/>
    <n v="80"/>
    <n v="0"/>
    <n v="20"/>
    <n v="3"/>
    <n v="4"/>
    <n v="3"/>
    <n v="1"/>
    <n v="3"/>
  </r>
  <r>
    <s v="Yes"/>
    <s v="Travel_Rarely"/>
    <s v="35 - 44"/>
    <s v="Ex-Employees"/>
    <s v="Sales"/>
    <s v="Marketing"/>
    <s v="STAFF-492"/>
    <x v="368"/>
    <x v="1"/>
    <s v="Sales Executive"/>
    <s v="Married"/>
    <s v="Yes"/>
    <s v="Y"/>
    <n v="6"/>
    <n v="-2"/>
    <n v="0"/>
    <n v="40"/>
    <n v="1"/>
    <n v="1"/>
    <n v="1"/>
    <n v="0"/>
    <n v="575"/>
    <n v="22"/>
    <s v="Associates Degree"/>
    <n v="1"/>
    <n v="3"/>
    <n v="68"/>
    <n v="2"/>
    <n v="2"/>
    <n v="1"/>
    <n v="6380"/>
    <n v="6110"/>
    <n v="2"/>
    <n v="12"/>
    <n v="3"/>
    <n v="1"/>
    <n v="80"/>
    <n v="2"/>
    <n v="8"/>
    <n v="3"/>
    <n v="6"/>
    <n v="4"/>
    <n v="1"/>
    <n v="0"/>
  </r>
  <r>
    <s v="No"/>
    <s v="Travel_Rarely"/>
    <s v="25 - 34"/>
    <s v="Current Employees"/>
    <s v="R&amp;D"/>
    <s v="Life Sciences"/>
    <s v="STAFF-493"/>
    <x v="369"/>
    <x v="1"/>
    <s v="Research Scientist"/>
    <s v="Single"/>
    <s v="Yes"/>
    <s v="Y"/>
    <n v="5"/>
    <n v="-2"/>
    <n v="0"/>
    <n v="31"/>
    <n v="0"/>
    <m/>
    <n v="0"/>
    <n v="1"/>
    <n v="408"/>
    <n v="9"/>
    <s v="Master's Degree"/>
    <n v="1"/>
    <n v="3"/>
    <n v="42"/>
    <n v="2"/>
    <n v="1"/>
    <n v="2"/>
    <n v="2657"/>
    <n v="7551"/>
    <n v="0"/>
    <n v="16"/>
    <n v="3"/>
    <n v="4"/>
    <n v="80"/>
    <n v="0"/>
    <n v="3"/>
    <n v="3"/>
    <n v="2"/>
    <n v="2"/>
    <n v="2"/>
    <n v="2"/>
  </r>
  <r>
    <s v="Yes"/>
    <s v="Travel_Rarely"/>
    <s v="Under 25"/>
    <s v="Ex-Employees"/>
    <s v="Sales"/>
    <s v="Life Sciences"/>
    <s v="STAFF-494"/>
    <x v="370"/>
    <x v="0"/>
    <s v="Sales Representative"/>
    <s v="Single"/>
    <s v="No"/>
    <s v="Y"/>
    <n v="0"/>
    <n v="-2"/>
    <n v="0"/>
    <n v="21"/>
    <n v="1"/>
    <n v="1"/>
    <n v="1"/>
    <n v="0"/>
    <n v="156"/>
    <n v="12"/>
    <s v="Bachelor's Degree"/>
    <n v="1"/>
    <n v="3"/>
    <n v="90"/>
    <n v="4"/>
    <n v="1"/>
    <n v="2"/>
    <n v="2716"/>
    <n v="25422"/>
    <n v="1"/>
    <n v="15"/>
    <n v="3"/>
    <n v="4"/>
    <n v="80"/>
    <n v="0"/>
    <n v="1"/>
    <n v="3"/>
    <n v="1"/>
    <n v="0"/>
    <n v="0"/>
    <n v="0"/>
  </r>
  <r>
    <s v="No"/>
    <s v="Travel_Rarely"/>
    <s v="25 - 34"/>
    <s v="Current Employees"/>
    <s v="R&amp;D"/>
    <s v="Life Sciences"/>
    <s v="STAFF-495"/>
    <x v="371"/>
    <x v="1"/>
    <s v="Research Scientist"/>
    <s v="Single"/>
    <s v="No"/>
    <s v="Y"/>
    <n v="4"/>
    <n v="-2"/>
    <n v="0"/>
    <n v="29"/>
    <n v="0"/>
    <m/>
    <n v="0"/>
    <n v="1"/>
    <n v="1283"/>
    <n v="23"/>
    <s v="Bachelor's Degree"/>
    <n v="1"/>
    <n v="4"/>
    <n v="54"/>
    <n v="3"/>
    <n v="1"/>
    <n v="2"/>
    <n v="2201"/>
    <n v="18168"/>
    <n v="9"/>
    <n v="16"/>
    <n v="3"/>
    <n v="4"/>
    <n v="80"/>
    <n v="0"/>
    <n v="6"/>
    <n v="3"/>
    <n v="3"/>
    <n v="2"/>
    <n v="1"/>
    <n v="2"/>
  </r>
  <r>
    <s v="No"/>
    <s v="Travel_Rarely"/>
    <s v="35 - 44"/>
    <s v="Current Employees"/>
    <s v="R&amp;D"/>
    <s v="Life Sciences"/>
    <s v="STAFF-496"/>
    <x v="372"/>
    <x v="1"/>
    <s v="Healthcare Representative"/>
    <s v="Single"/>
    <s v="No"/>
    <s v="Y"/>
    <n v="5"/>
    <n v="-2"/>
    <n v="0"/>
    <n v="35"/>
    <n v="0"/>
    <m/>
    <n v="0"/>
    <n v="1"/>
    <n v="755"/>
    <n v="9"/>
    <s v="Master's Degree"/>
    <n v="1"/>
    <n v="3"/>
    <n v="97"/>
    <n v="2"/>
    <n v="2"/>
    <n v="2"/>
    <n v="6540"/>
    <n v="19394"/>
    <n v="9"/>
    <n v="19"/>
    <n v="3"/>
    <n v="3"/>
    <n v="80"/>
    <n v="0"/>
    <n v="10"/>
    <n v="3"/>
    <n v="1"/>
    <n v="1"/>
    <n v="0"/>
    <n v="0"/>
  </r>
  <r>
    <s v="No"/>
    <s v="Travel_Rarely"/>
    <s v="25 - 34"/>
    <s v="Current Employees"/>
    <s v="R&amp;D"/>
    <s v="Medical"/>
    <s v="STAFF-497"/>
    <x v="373"/>
    <x v="1"/>
    <s v="Laboratory Technician"/>
    <s v="Divorced"/>
    <s v="No"/>
    <s v="Y"/>
    <n v="2"/>
    <n v="-2"/>
    <n v="0"/>
    <n v="27"/>
    <n v="0"/>
    <m/>
    <n v="0"/>
    <n v="1"/>
    <n v="1469"/>
    <n v="1"/>
    <s v="Associates Degree"/>
    <n v="1"/>
    <n v="4"/>
    <n v="82"/>
    <n v="3"/>
    <n v="1"/>
    <n v="3"/>
    <n v="3816"/>
    <n v="17881"/>
    <n v="1"/>
    <n v="11"/>
    <n v="3"/>
    <n v="2"/>
    <n v="80"/>
    <n v="1"/>
    <n v="5"/>
    <n v="3"/>
    <n v="5"/>
    <n v="2"/>
    <n v="0"/>
    <n v="4"/>
  </r>
  <r>
    <s v="No"/>
    <s v="Travel_Rarely"/>
    <s v="25 - 34"/>
    <s v="Current Employees"/>
    <s v="Sales"/>
    <s v="Life Sciences"/>
    <s v="STAFF-498"/>
    <x v="374"/>
    <x v="1"/>
    <s v="Sales Executive"/>
    <s v="Single"/>
    <s v="No"/>
    <s v="Y"/>
    <n v="1"/>
    <n v="-2"/>
    <n v="0"/>
    <n v="28"/>
    <n v="0"/>
    <m/>
    <n v="0"/>
    <n v="1"/>
    <n v="304"/>
    <n v="9"/>
    <s v="Master's Degree"/>
    <n v="1"/>
    <n v="2"/>
    <n v="92"/>
    <n v="3"/>
    <n v="2"/>
    <n v="2"/>
    <n v="5253"/>
    <n v="20750"/>
    <n v="1"/>
    <n v="16"/>
    <n v="3"/>
    <n v="4"/>
    <n v="80"/>
    <n v="0"/>
    <n v="7"/>
    <n v="3"/>
    <n v="7"/>
    <n v="5"/>
    <n v="0"/>
    <n v="7"/>
  </r>
  <r>
    <s v="No"/>
    <s v="Travel_Rarely"/>
    <s v="45 - 54"/>
    <s v="Current Employees"/>
    <s v="R&amp;D"/>
    <s v="Other"/>
    <s v="STAFF-499"/>
    <x v="375"/>
    <x v="1"/>
    <s v="Healthcare Representative"/>
    <s v="Single"/>
    <s v="No"/>
    <s v="Y"/>
    <n v="2"/>
    <n v="-2"/>
    <n v="0"/>
    <n v="49"/>
    <n v="0"/>
    <m/>
    <n v="0"/>
    <n v="1"/>
    <n v="1261"/>
    <n v="7"/>
    <s v="Bachelor's Degree"/>
    <n v="1"/>
    <n v="2"/>
    <n v="31"/>
    <n v="2"/>
    <n v="3"/>
    <n v="3"/>
    <n v="10965"/>
    <n v="12066"/>
    <n v="8"/>
    <n v="24"/>
    <n v="4"/>
    <n v="3"/>
    <n v="80"/>
    <n v="0"/>
    <n v="26"/>
    <n v="3"/>
    <n v="5"/>
    <n v="2"/>
    <n v="0"/>
    <n v="0"/>
  </r>
  <r>
    <s v="No"/>
    <s v="Travel_Rarely"/>
    <s v="45 - 54"/>
    <s v="Current Employees"/>
    <s v="Sales"/>
    <s v="Life Sciences"/>
    <s v="STAFF-500"/>
    <x v="376"/>
    <x v="0"/>
    <s v="Sales Executive"/>
    <s v="Married"/>
    <s v="No"/>
    <s v="Y"/>
    <n v="2"/>
    <n v="-2"/>
    <n v="0"/>
    <n v="51"/>
    <n v="0"/>
    <m/>
    <n v="0"/>
    <n v="1"/>
    <n v="1178"/>
    <n v="14"/>
    <s v="Associates Degree"/>
    <n v="1"/>
    <n v="3"/>
    <n v="87"/>
    <n v="3"/>
    <n v="2"/>
    <n v="2"/>
    <n v="4936"/>
    <n v="14862"/>
    <n v="4"/>
    <n v="11"/>
    <n v="3"/>
    <n v="3"/>
    <n v="80"/>
    <n v="1"/>
    <n v="18"/>
    <n v="2"/>
    <n v="7"/>
    <n v="7"/>
    <n v="0"/>
    <n v="7"/>
  </r>
  <r>
    <s v="No"/>
    <s v="Travel_Rarely"/>
    <s v="35 - 44"/>
    <s v="Current Employees"/>
    <s v="R&amp;D"/>
    <s v="Life Sciences"/>
    <s v="STAFF-501"/>
    <x v="377"/>
    <x v="0"/>
    <s v="Research Scientist"/>
    <s v="Married"/>
    <s v="No"/>
    <s v="Y"/>
    <n v="3"/>
    <n v="-2"/>
    <n v="0"/>
    <n v="36"/>
    <n v="0"/>
    <m/>
    <n v="0"/>
    <n v="1"/>
    <n v="329"/>
    <n v="2"/>
    <s v="Bachelor's Degree"/>
    <n v="1"/>
    <n v="4"/>
    <n v="96"/>
    <n v="3"/>
    <n v="1"/>
    <n v="2"/>
    <n v="2543"/>
    <n v="11868"/>
    <n v="4"/>
    <n v="13"/>
    <n v="3"/>
    <n v="2"/>
    <n v="80"/>
    <n v="1"/>
    <n v="6"/>
    <n v="3"/>
    <n v="2"/>
    <n v="2"/>
    <n v="2"/>
    <n v="2"/>
  </r>
  <r>
    <s v="Yes"/>
    <s v="Non-Travel"/>
    <s v="25 - 34"/>
    <s v="Ex-Employees"/>
    <s v="Sales"/>
    <s v="Marketing"/>
    <s v="STAFF-502"/>
    <x v="378"/>
    <x v="1"/>
    <s v="Sales Executive"/>
    <s v="Single"/>
    <s v="Yes"/>
    <s v="Y"/>
    <n v="3"/>
    <n v="-2"/>
    <n v="0"/>
    <n v="34"/>
    <n v="1"/>
    <n v="1"/>
    <n v="1"/>
    <n v="0"/>
    <n v="1362"/>
    <n v="19"/>
    <s v="Bachelor's Degree"/>
    <n v="1"/>
    <n v="1"/>
    <n v="67"/>
    <n v="4"/>
    <n v="2"/>
    <n v="1"/>
    <n v="5304"/>
    <n v="4652"/>
    <n v="8"/>
    <n v="13"/>
    <n v="3"/>
    <n v="2"/>
    <n v="80"/>
    <n v="0"/>
    <n v="9"/>
    <n v="2"/>
    <n v="5"/>
    <n v="2"/>
    <n v="0"/>
    <n v="4"/>
  </r>
  <r>
    <s v="No"/>
    <s v="Travel_Rarely"/>
    <s v="Over 55"/>
    <s v="Current Employees"/>
    <s v="R&amp;D"/>
    <s v="Life Sciences"/>
    <s v="STAFF-505"/>
    <x v="379"/>
    <x v="0"/>
    <s v="Manager"/>
    <s v="Single"/>
    <s v="Yes"/>
    <s v="Y"/>
    <n v="2"/>
    <n v="-2"/>
    <n v="0"/>
    <n v="55"/>
    <n v="0"/>
    <m/>
    <n v="0"/>
    <n v="1"/>
    <n v="1311"/>
    <n v="2"/>
    <s v="Bachelor's Degree"/>
    <n v="1"/>
    <n v="3"/>
    <n v="97"/>
    <n v="3"/>
    <n v="4"/>
    <n v="2"/>
    <n v="16659"/>
    <n v="23258"/>
    <n v="2"/>
    <n v="13"/>
    <n v="3"/>
    <n v="3"/>
    <n v="80"/>
    <n v="0"/>
    <n v="30"/>
    <n v="3"/>
    <n v="5"/>
    <n v="4"/>
    <n v="1"/>
    <n v="2"/>
  </r>
  <r>
    <s v="No"/>
    <s v="Travel_Rarely"/>
    <s v="Under 25"/>
    <s v="Current Employees"/>
    <s v="Sales"/>
    <s v="Marketing"/>
    <s v="STAFF-507"/>
    <x v="380"/>
    <x v="0"/>
    <s v="Sales Executive"/>
    <s v="Divorced"/>
    <s v="Yes"/>
    <s v="Y"/>
    <n v="2"/>
    <n v="-2"/>
    <n v="0"/>
    <n v="24"/>
    <n v="0"/>
    <m/>
    <n v="0"/>
    <n v="1"/>
    <n v="1371"/>
    <n v="10"/>
    <s v="Master's Degree"/>
    <n v="1"/>
    <n v="4"/>
    <n v="77"/>
    <n v="3"/>
    <n v="2"/>
    <n v="1"/>
    <n v="4260"/>
    <n v="5915"/>
    <n v="1"/>
    <n v="12"/>
    <n v="3"/>
    <n v="4"/>
    <n v="80"/>
    <n v="1"/>
    <n v="5"/>
    <n v="4"/>
    <n v="5"/>
    <n v="2"/>
    <n v="0"/>
    <n v="3"/>
  </r>
  <r>
    <s v="No"/>
    <s v="Travel_Rarely"/>
    <s v="25 - 34"/>
    <s v="Current Employees"/>
    <s v="Sales"/>
    <s v="Technical Degree"/>
    <s v="STAFF-508"/>
    <x v="381"/>
    <x v="1"/>
    <s v="Sales Representative"/>
    <s v="Married"/>
    <s v="No"/>
    <s v="Y"/>
    <n v="3"/>
    <n v="-2"/>
    <n v="0"/>
    <n v="30"/>
    <n v="0"/>
    <m/>
    <n v="0"/>
    <n v="1"/>
    <n v="202"/>
    <n v="2"/>
    <s v="High School"/>
    <n v="1"/>
    <n v="4"/>
    <n v="72"/>
    <n v="3"/>
    <n v="1"/>
    <n v="4"/>
    <n v="2476"/>
    <n v="17434"/>
    <n v="1"/>
    <n v="18"/>
    <n v="3"/>
    <n v="1"/>
    <n v="80"/>
    <n v="1"/>
    <n v="1"/>
    <n v="3"/>
    <n v="1"/>
    <n v="0"/>
    <n v="0"/>
    <n v="0"/>
  </r>
  <r>
    <s v="Yes"/>
    <s v="Travel_Frequently"/>
    <s v="25 - 34"/>
    <s v="Ex-Employees"/>
    <s v="R&amp;D"/>
    <s v="Technical Degree"/>
    <s v="STAFF-510"/>
    <x v="382"/>
    <x v="1"/>
    <s v="Research Scientist"/>
    <s v="Single"/>
    <s v="No"/>
    <s v="Y"/>
    <n v="2"/>
    <n v="-2"/>
    <n v="0"/>
    <n v="26"/>
    <n v="1"/>
    <n v="1"/>
    <n v="1"/>
    <n v="0"/>
    <n v="575"/>
    <n v="3"/>
    <s v="High School"/>
    <n v="1"/>
    <n v="4"/>
    <n v="73"/>
    <n v="3"/>
    <n v="1"/>
    <n v="4"/>
    <n v="3102"/>
    <n v="6582"/>
    <n v="0"/>
    <n v="22"/>
    <n v="4"/>
    <n v="3"/>
    <n v="80"/>
    <n v="0"/>
    <n v="7"/>
    <n v="3"/>
    <n v="6"/>
    <n v="4"/>
    <n v="0"/>
    <n v="4"/>
  </r>
  <r>
    <s v="No"/>
    <s v="Travel_Rarely"/>
    <s v="Under 25"/>
    <s v="Current Employees"/>
    <s v="R&amp;D"/>
    <s v="Medical"/>
    <s v="STAFF-511"/>
    <x v="383"/>
    <x v="0"/>
    <s v="Research Scientist"/>
    <s v="Married"/>
    <s v="No"/>
    <s v="Y"/>
    <n v="1"/>
    <n v="-2"/>
    <n v="0"/>
    <n v="22"/>
    <n v="0"/>
    <m/>
    <n v="0"/>
    <n v="1"/>
    <n v="253"/>
    <n v="11"/>
    <s v="Bachelor's Degree"/>
    <n v="1"/>
    <n v="1"/>
    <n v="43"/>
    <n v="3"/>
    <n v="1"/>
    <n v="3"/>
    <n v="2244"/>
    <n v="24440"/>
    <n v="1"/>
    <n v="13"/>
    <n v="3"/>
    <n v="4"/>
    <n v="80"/>
    <n v="1"/>
    <n v="2"/>
    <n v="3"/>
    <n v="2"/>
    <n v="1"/>
    <n v="1"/>
    <n v="2"/>
  </r>
  <r>
    <s v="No"/>
    <s v="Travel_Rarely"/>
    <s v="35 - 44"/>
    <s v="Current Employees"/>
    <s v="Sales"/>
    <s v="Medical"/>
    <s v="STAFF-513"/>
    <x v="384"/>
    <x v="1"/>
    <s v="Sales Executive"/>
    <s v="Married"/>
    <s v="No"/>
    <s v="Y"/>
    <n v="2"/>
    <n v="-2"/>
    <n v="0"/>
    <n v="36"/>
    <n v="0"/>
    <m/>
    <n v="0"/>
    <n v="1"/>
    <n v="164"/>
    <n v="2"/>
    <s v="Associates Degree"/>
    <n v="1"/>
    <n v="2"/>
    <n v="61"/>
    <n v="2"/>
    <n v="3"/>
    <n v="3"/>
    <n v="7596"/>
    <n v="3809"/>
    <n v="1"/>
    <n v="13"/>
    <n v="3"/>
    <n v="2"/>
    <n v="80"/>
    <n v="2"/>
    <n v="10"/>
    <n v="3"/>
    <n v="10"/>
    <n v="9"/>
    <n v="9"/>
    <n v="0"/>
  </r>
  <r>
    <s v="Yes"/>
    <s v="Travel_Frequently"/>
    <s v="25 - 34"/>
    <s v="Ex-Employees"/>
    <s v="R&amp;D"/>
    <s v="Technical Degree"/>
    <s v="STAFF-514"/>
    <x v="385"/>
    <x v="1"/>
    <s v="Research Scientist"/>
    <s v="Single"/>
    <s v="Yes"/>
    <s v="Y"/>
    <n v="4"/>
    <n v="-2"/>
    <n v="0"/>
    <n v="30"/>
    <n v="1"/>
    <n v="1"/>
    <n v="1"/>
    <n v="0"/>
    <n v="464"/>
    <n v="4"/>
    <s v="Bachelor's Degree"/>
    <n v="1"/>
    <n v="4"/>
    <n v="40"/>
    <n v="3"/>
    <n v="1"/>
    <n v="4"/>
    <n v="2285"/>
    <n v="3427"/>
    <n v="9"/>
    <n v="23"/>
    <n v="4"/>
    <n v="3"/>
    <n v="80"/>
    <n v="0"/>
    <n v="3"/>
    <n v="3"/>
    <n v="1"/>
    <n v="0"/>
    <n v="0"/>
    <n v="0"/>
  </r>
  <r>
    <s v="No"/>
    <s v="Travel_Rarely"/>
    <s v="35 - 44"/>
    <s v="Current Employees"/>
    <s v="R&amp;D"/>
    <s v="Life Sciences"/>
    <s v="STAFF-515"/>
    <x v="386"/>
    <x v="0"/>
    <s v="Laboratory Technician"/>
    <s v="Divorced"/>
    <s v="No"/>
    <s v="Y"/>
    <n v="2"/>
    <n v="-2"/>
    <n v="0"/>
    <n v="37"/>
    <n v="0"/>
    <m/>
    <n v="0"/>
    <n v="1"/>
    <n v="1107"/>
    <n v="14"/>
    <s v="Bachelor's Degree"/>
    <n v="1"/>
    <n v="4"/>
    <n v="95"/>
    <n v="3"/>
    <n v="1"/>
    <n v="2"/>
    <n v="3034"/>
    <n v="26914"/>
    <n v="1"/>
    <n v="12"/>
    <n v="3"/>
    <n v="3"/>
    <n v="80"/>
    <n v="1"/>
    <n v="18"/>
    <n v="2"/>
    <n v="18"/>
    <n v="7"/>
    <n v="12"/>
    <n v="17"/>
  </r>
  <r>
    <s v="No"/>
    <s v="Travel_Rarely"/>
    <s v="35 - 44"/>
    <s v="Current Employees"/>
    <s v="Sales"/>
    <s v="Marketing"/>
    <s v="STAFF-516"/>
    <x v="387"/>
    <x v="0"/>
    <s v="Sales Executive"/>
    <s v="Divorced"/>
    <s v="No"/>
    <s v="Y"/>
    <n v="5"/>
    <n v="-2"/>
    <n v="0"/>
    <n v="40"/>
    <n v="0"/>
    <m/>
    <n v="0"/>
    <n v="1"/>
    <n v="759"/>
    <n v="2"/>
    <s v="Associates Degree"/>
    <n v="1"/>
    <n v="4"/>
    <n v="46"/>
    <n v="3"/>
    <n v="2"/>
    <n v="1"/>
    <n v="5715"/>
    <n v="22553"/>
    <n v="7"/>
    <n v="12"/>
    <n v="3"/>
    <n v="3"/>
    <n v="80"/>
    <n v="2"/>
    <n v="8"/>
    <n v="3"/>
    <n v="5"/>
    <n v="4"/>
    <n v="1"/>
    <n v="3"/>
  </r>
  <r>
    <s v="No"/>
    <s v="Travel_Rarely"/>
    <s v="35 - 44"/>
    <s v="Current Employees"/>
    <s v="R&amp;D"/>
    <s v="Life Sciences"/>
    <s v="STAFF-517"/>
    <x v="388"/>
    <x v="0"/>
    <s v="Laboratory Technician"/>
    <s v="Divorced"/>
    <s v="No"/>
    <s v="Y"/>
    <n v="5"/>
    <n v="-2"/>
    <n v="0"/>
    <n v="42"/>
    <n v="0"/>
    <m/>
    <n v="0"/>
    <n v="1"/>
    <n v="201"/>
    <n v="1"/>
    <s v="Master's Degree"/>
    <n v="1"/>
    <n v="2"/>
    <n v="95"/>
    <n v="3"/>
    <n v="1"/>
    <n v="2"/>
    <n v="2576"/>
    <n v="20490"/>
    <n v="3"/>
    <n v="16"/>
    <n v="3"/>
    <n v="2"/>
    <n v="80"/>
    <n v="1"/>
    <n v="8"/>
    <n v="3"/>
    <n v="5"/>
    <n v="2"/>
    <n v="1"/>
    <n v="2"/>
  </r>
  <r>
    <s v="No"/>
    <s v="Travel_Rarely"/>
    <s v="35 - 44"/>
    <s v="Current Employees"/>
    <s v="R&amp;D"/>
    <s v="Life Sciences"/>
    <s v="STAFF-518"/>
    <x v="389"/>
    <x v="1"/>
    <s v="Manufacturing Director"/>
    <s v="Single"/>
    <s v="Yes"/>
    <s v="Y"/>
    <n v="2"/>
    <n v="-2"/>
    <n v="0"/>
    <n v="37"/>
    <n v="0"/>
    <m/>
    <n v="0"/>
    <n v="1"/>
    <n v="1305"/>
    <n v="10"/>
    <s v="Master's Degree"/>
    <n v="1"/>
    <n v="3"/>
    <n v="49"/>
    <n v="3"/>
    <n v="2"/>
    <n v="2"/>
    <n v="4197"/>
    <n v="21123"/>
    <n v="2"/>
    <n v="12"/>
    <n v="3"/>
    <n v="4"/>
    <n v="80"/>
    <n v="0"/>
    <n v="18"/>
    <n v="2"/>
    <n v="1"/>
    <n v="0"/>
    <n v="0"/>
    <n v="1"/>
  </r>
  <r>
    <s v="No"/>
    <s v="Travel_Rarely"/>
    <s v="35 - 44"/>
    <s v="Current Employees"/>
    <s v="R&amp;D"/>
    <s v="Life Sciences"/>
    <s v="STAFF-520"/>
    <x v="390"/>
    <x v="1"/>
    <s v="Research Director"/>
    <s v="Divorced"/>
    <s v="No"/>
    <s v="Y"/>
    <n v="3"/>
    <n v="-2"/>
    <n v="0"/>
    <n v="43"/>
    <n v="0"/>
    <m/>
    <n v="0"/>
    <n v="1"/>
    <n v="982"/>
    <n v="12"/>
    <s v="Bachelor's Degree"/>
    <n v="1"/>
    <n v="1"/>
    <n v="59"/>
    <n v="2"/>
    <n v="4"/>
    <n v="2"/>
    <n v="14336"/>
    <n v="4345"/>
    <n v="1"/>
    <n v="11"/>
    <n v="3"/>
    <n v="3"/>
    <n v="80"/>
    <n v="1"/>
    <n v="25"/>
    <n v="3"/>
    <n v="25"/>
    <n v="10"/>
    <n v="3"/>
    <n v="9"/>
  </r>
  <r>
    <s v="No"/>
    <s v="Travel_Rarely"/>
    <s v="35 - 44"/>
    <s v="Current Employees"/>
    <s v="R&amp;D"/>
    <s v="Medical"/>
    <s v="STAFF-521"/>
    <x v="391"/>
    <x v="0"/>
    <s v="Laboratory Technician"/>
    <s v="Married"/>
    <s v="No"/>
    <s v="Y"/>
    <n v="3"/>
    <n v="-2"/>
    <n v="0"/>
    <n v="40"/>
    <n v="0"/>
    <m/>
    <n v="0"/>
    <n v="1"/>
    <n v="555"/>
    <n v="2"/>
    <s v="Bachelor's Degree"/>
    <n v="1"/>
    <n v="2"/>
    <n v="78"/>
    <n v="2"/>
    <n v="2"/>
    <n v="3"/>
    <n v="3448"/>
    <n v="13436"/>
    <n v="6"/>
    <n v="22"/>
    <n v="4"/>
    <n v="2"/>
    <n v="80"/>
    <n v="1"/>
    <n v="20"/>
    <n v="3"/>
    <n v="1"/>
    <n v="0"/>
    <n v="0"/>
    <n v="0"/>
  </r>
  <r>
    <s v="No"/>
    <s v="Travel_Rarely"/>
    <s v="45 - 54"/>
    <s v="Current Employees"/>
    <s v="R&amp;D"/>
    <s v="Medical"/>
    <s v="STAFF-522"/>
    <x v="392"/>
    <x v="1"/>
    <s v="Research Director"/>
    <s v="Married"/>
    <s v="No"/>
    <s v="Y"/>
    <n v="4"/>
    <n v="-2"/>
    <n v="0"/>
    <n v="54"/>
    <n v="0"/>
    <m/>
    <n v="0"/>
    <n v="1"/>
    <n v="821"/>
    <n v="5"/>
    <s v="Associates Degree"/>
    <n v="1"/>
    <n v="1"/>
    <n v="86"/>
    <n v="3"/>
    <n v="5"/>
    <n v="3"/>
    <n v="19406"/>
    <n v="8509"/>
    <n v="4"/>
    <n v="11"/>
    <n v="3"/>
    <n v="3"/>
    <n v="80"/>
    <n v="1"/>
    <n v="24"/>
    <n v="2"/>
    <n v="4"/>
    <n v="2"/>
    <n v="1"/>
    <n v="2"/>
  </r>
  <r>
    <s v="No"/>
    <s v="Non-Travel"/>
    <s v="25 - 34"/>
    <s v="Current Employees"/>
    <s v="Sales"/>
    <s v="Marketing"/>
    <s v="STAFF-523"/>
    <x v="393"/>
    <x v="0"/>
    <s v="Sales Executive"/>
    <s v="Married"/>
    <s v="No"/>
    <s v="Y"/>
    <n v="3"/>
    <n v="-2"/>
    <n v="0"/>
    <n v="34"/>
    <n v="0"/>
    <m/>
    <n v="0"/>
    <n v="1"/>
    <n v="1381"/>
    <n v="4"/>
    <s v="Master's Degree"/>
    <n v="1"/>
    <n v="3"/>
    <n v="72"/>
    <n v="3"/>
    <n v="2"/>
    <n v="1"/>
    <n v="6538"/>
    <n v="12740"/>
    <n v="9"/>
    <n v="15"/>
    <n v="3"/>
    <n v="1"/>
    <n v="80"/>
    <n v="1"/>
    <n v="6"/>
    <n v="3"/>
    <n v="3"/>
    <n v="2"/>
    <n v="1"/>
    <n v="2"/>
  </r>
  <r>
    <s v="No"/>
    <s v="Travel_Rarely"/>
    <s v="25 - 34"/>
    <s v="Current Employees"/>
    <s v="R&amp;D"/>
    <s v="Medical"/>
    <s v="STAFF-524"/>
    <x v="394"/>
    <x v="0"/>
    <s v="Manufacturing Director"/>
    <s v="Married"/>
    <s v="No"/>
    <s v="Y"/>
    <n v="5"/>
    <n v="-2"/>
    <n v="0"/>
    <n v="31"/>
    <n v="0"/>
    <m/>
    <n v="0"/>
    <n v="1"/>
    <n v="480"/>
    <n v="7"/>
    <s v="Associates Degree"/>
    <n v="1"/>
    <n v="2"/>
    <n v="31"/>
    <n v="3"/>
    <n v="2"/>
    <n v="3"/>
    <n v="4306"/>
    <n v="4156"/>
    <n v="1"/>
    <n v="12"/>
    <n v="3"/>
    <n v="2"/>
    <n v="80"/>
    <n v="1"/>
    <n v="13"/>
    <n v="1"/>
    <n v="13"/>
    <n v="10"/>
    <n v="3"/>
    <n v="12"/>
  </r>
  <r>
    <s v="No"/>
    <s v="Travel_Frequently"/>
    <s v="35 - 44"/>
    <s v="Current Employees"/>
    <s v="R&amp;D"/>
    <s v="Medical"/>
    <s v="STAFF-525"/>
    <x v="395"/>
    <x v="1"/>
    <s v="Laboratory Technician"/>
    <s v="Married"/>
    <s v="No"/>
    <s v="Y"/>
    <n v="1"/>
    <n v="-2"/>
    <n v="0"/>
    <n v="43"/>
    <n v="0"/>
    <m/>
    <n v="0"/>
    <n v="1"/>
    <n v="313"/>
    <n v="21"/>
    <s v="Bachelor's Degree"/>
    <n v="1"/>
    <n v="4"/>
    <n v="61"/>
    <n v="3"/>
    <n v="1"/>
    <n v="4"/>
    <n v="2258"/>
    <n v="15238"/>
    <n v="7"/>
    <n v="20"/>
    <n v="4"/>
    <n v="1"/>
    <n v="80"/>
    <n v="1"/>
    <n v="8"/>
    <n v="3"/>
    <n v="3"/>
    <n v="2"/>
    <n v="1"/>
    <n v="2"/>
  </r>
  <r>
    <s v="No"/>
    <s v="Travel_Rarely"/>
    <s v="35 - 44"/>
    <s v="Current Employees"/>
    <s v="R&amp;D"/>
    <s v="Other"/>
    <s v="STAFF-526"/>
    <x v="396"/>
    <x v="0"/>
    <s v="Healthcare Representative"/>
    <s v="Divorced"/>
    <s v="Yes"/>
    <s v="Y"/>
    <n v="3"/>
    <n v="-2"/>
    <n v="0"/>
    <n v="43"/>
    <n v="0"/>
    <m/>
    <n v="0"/>
    <n v="1"/>
    <n v="1473"/>
    <n v="8"/>
    <s v="Master's Degree"/>
    <n v="1"/>
    <n v="3"/>
    <n v="74"/>
    <n v="3"/>
    <n v="2"/>
    <n v="3"/>
    <n v="4522"/>
    <n v="2227"/>
    <n v="4"/>
    <n v="14"/>
    <n v="3"/>
    <n v="4"/>
    <n v="80"/>
    <n v="0"/>
    <n v="8"/>
    <n v="3"/>
    <n v="5"/>
    <n v="2"/>
    <n v="0"/>
    <n v="2"/>
  </r>
  <r>
    <s v="No"/>
    <s v="Travel_Rarely"/>
    <s v="25 - 34"/>
    <s v="Current Employees"/>
    <s v="Sales"/>
    <s v="Life Sciences"/>
    <s v="STAFF-527"/>
    <x v="397"/>
    <x v="0"/>
    <s v="Sales Executive"/>
    <s v="Single"/>
    <s v="Yes"/>
    <s v="Y"/>
    <n v="3"/>
    <n v="-2"/>
    <n v="0"/>
    <n v="25"/>
    <n v="0"/>
    <m/>
    <n v="0"/>
    <n v="1"/>
    <n v="891"/>
    <n v="4"/>
    <s v="Associates Degree"/>
    <n v="1"/>
    <n v="2"/>
    <n v="99"/>
    <n v="2"/>
    <n v="2"/>
    <n v="2"/>
    <n v="4487"/>
    <n v="12090"/>
    <n v="1"/>
    <n v="11"/>
    <n v="3"/>
    <n v="2"/>
    <n v="80"/>
    <n v="0"/>
    <n v="5"/>
    <n v="3"/>
    <n v="5"/>
    <n v="4"/>
    <n v="1"/>
    <n v="3"/>
  </r>
  <r>
    <s v="No"/>
    <s v="Non-Travel"/>
    <s v="35 - 44"/>
    <s v="Current Employees"/>
    <s v="R&amp;D"/>
    <s v="Medical"/>
    <s v="STAFF-529"/>
    <x v="398"/>
    <x v="0"/>
    <s v="Research Scientist"/>
    <s v="Married"/>
    <s v="Yes"/>
    <s v="Y"/>
    <n v="2"/>
    <n v="-2"/>
    <n v="0"/>
    <n v="37"/>
    <n v="0"/>
    <m/>
    <n v="0"/>
    <n v="1"/>
    <n v="1063"/>
    <n v="25"/>
    <s v="Doctoral Degree"/>
    <n v="1"/>
    <n v="2"/>
    <n v="72"/>
    <n v="3"/>
    <n v="2"/>
    <n v="3"/>
    <n v="4449"/>
    <n v="23866"/>
    <n v="3"/>
    <n v="15"/>
    <n v="3"/>
    <n v="1"/>
    <n v="80"/>
    <n v="2"/>
    <n v="15"/>
    <n v="3"/>
    <n v="13"/>
    <n v="11"/>
    <n v="10"/>
    <n v="7"/>
  </r>
  <r>
    <s v="No"/>
    <s v="Travel_Rarely"/>
    <s v="25 - 34"/>
    <s v="Current Employees"/>
    <s v="R&amp;D"/>
    <s v="Life Sciences"/>
    <s v="STAFF-530"/>
    <x v="399"/>
    <x v="1"/>
    <s v="Laboratory Technician"/>
    <s v="Married"/>
    <s v="No"/>
    <s v="Y"/>
    <n v="3"/>
    <n v="-2"/>
    <n v="0"/>
    <n v="31"/>
    <n v="0"/>
    <m/>
    <n v="0"/>
    <n v="1"/>
    <n v="329"/>
    <n v="1"/>
    <s v="Associates Degree"/>
    <n v="1"/>
    <n v="4"/>
    <n v="98"/>
    <n v="2"/>
    <n v="1"/>
    <n v="2"/>
    <n v="2218"/>
    <n v="16193"/>
    <n v="1"/>
    <n v="12"/>
    <n v="3"/>
    <n v="3"/>
    <n v="80"/>
    <n v="1"/>
    <n v="4"/>
    <n v="3"/>
    <n v="4"/>
    <n v="2"/>
    <n v="3"/>
    <n v="2"/>
  </r>
  <r>
    <s v="No"/>
    <s v="Travel_Frequently"/>
    <s v="35 - 44"/>
    <s v="Current Employees"/>
    <s v="R&amp;D"/>
    <s v="Life Sciences"/>
    <s v="STAFF-531"/>
    <x v="400"/>
    <x v="1"/>
    <s v="Manager"/>
    <s v="Divorced"/>
    <s v="Yes"/>
    <s v="Y"/>
    <n v="3"/>
    <n v="-2"/>
    <n v="0"/>
    <n v="39"/>
    <n v="0"/>
    <m/>
    <n v="0"/>
    <n v="1"/>
    <n v="1218"/>
    <n v="1"/>
    <s v="High School"/>
    <n v="1"/>
    <n v="2"/>
    <n v="52"/>
    <n v="3"/>
    <n v="5"/>
    <n v="2"/>
    <n v="19197"/>
    <n v="8213"/>
    <n v="1"/>
    <n v="14"/>
    <n v="3"/>
    <n v="3"/>
    <n v="80"/>
    <n v="1"/>
    <n v="21"/>
    <n v="3"/>
    <n v="21"/>
    <n v="8"/>
    <n v="1"/>
    <n v="6"/>
  </r>
  <r>
    <s v="No"/>
    <s v="Travel_Frequently"/>
    <s v="Over 55"/>
    <s v="Current Employees"/>
    <s v="Sales"/>
    <s v="Life Sciences"/>
    <s v="STAFF-532"/>
    <x v="401"/>
    <x v="0"/>
    <s v="Sales Executive"/>
    <s v="Married"/>
    <s v="No"/>
    <s v="Y"/>
    <n v="0"/>
    <n v="-2"/>
    <n v="0"/>
    <n v="56"/>
    <n v="0"/>
    <m/>
    <n v="0"/>
    <n v="1"/>
    <n v="906"/>
    <n v="6"/>
    <s v="Bachelor's Degree"/>
    <n v="1"/>
    <n v="3"/>
    <n v="86"/>
    <n v="4"/>
    <n v="4"/>
    <n v="2"/>
    <n v="13212"/>
    <n v="18256"/>
    <n v="9"/>
    <n v="11"/>
    <n v="3"/>
    <n v="4"/>
    <n v="80"/>
    <n v="3"/>
    <n v="36"/>
    <n v="2"/>
    <n v="7"/>
    <n v="7"/>
    <n v="7"/>
    <n v="7"/>
  </r>
  <r>
    <s v="No"/>
    <s v="Travel_Rarely"/>
    <s v="25 - 34"/>
    <s v="Current Employees"/>
    <s v="Sales"/>
    <s v="Technical Degree"/>
    <s v="STAFF-533"/>
    <x v="402"/>
    <x v="0"/>
    <s v="Sales Executive"/>
    <s v="Single"/>
    <s v="No"/>
    <s v="Y"/>
    <n v="6"/>
    <n v="-2"/>
    <n v="0"/>
    <n v="30"/>
    <n v="0"/>
    <m/>
    <n v="0"/>
    <n v="1"/>
    <n v="1082"/>
    <n v="12"/>
    <s v="Bachelor's Degree"/>
    <n v="1"/>
    <n v="4"/>
    <n v="83"/>
    <n v="3"/>
    <n v="2"/>
    <n v="4"/>
    <n v="6577"/>
    <n v="19558"/>
    <n v="0"/>
    <n v="11"/>
    <n v="3"/>
    <n v="2"/>
    <n v="80"/>
    <n v="0"/>
    <n v="6"/>
    <n v="3"/>
    <n v="5"/>
    <n v="4"/>
    <n v="4"/>
    <n v="4"/>
  </r>
  <r>
    <s v="No"/>
    <s v="Travel_Rarely"/>
    <s v="35 - 44"/>
    <s v="Current Employees"/>
    <s v="Sales"/>
    <s v="Marketing"/>
    <s v="STAFF-534"/>
    <x v="403"/>
    <x v="1"/>
    <s v="Sales Executive"/>
    <s v="Married"/>
    <s v="No"/>
    <s v="Y"/>
    <n v="2"/>
    <n v="-2"/>
    <n v="0"/>
    <n v="41"/>
    <n v="0"/>
    <m/>
    <n v="0"/>
    <n v="1"/>
    <n v="645"/>
    <n v="1"/>
    <s v="Bachelor's Degree"/>
    <n v="1"/>
    <n v="2"/>
    <n v="49"/>
    <n v="4"/>
    <n v="3"/>
    <n v="1"/>
    <n v="8392"/>
    <n v="19566"/>
    <n v="1"/>
    <n v="16"/>
    <n v="3"/>
    <n v="3"/>
    <n v="80"/>
    <n v="1"/>
    <n v="10"/>
    <n v="3"/>
    <n v="10"/>
    <n v="7"/>
    <n v="0"/>
    <n v="7"/>
  </r>
  <r>
    <s v="No"/>
    <s v="Travel_Rarely"/>
    <s v="25 - 34"/>
    <s v="Current Employees"/>
    <s v="R&amp;D"/>
    <s v="Medical"/>
    <s v="STAFF-536"/>
    <x v="404"/>
    <x v="1"/>
    <s v="Laboratory Technician"/>
    <s v="Divorced"/>
    <s v="No"/>
    <s v="Y"/>
    <n v="2"/>
    <n v="-2"/>
    <n v="0"/>
    <n v="28"/>
    <n v="0"/>
    <m/>
    <n v="0"/>
    <n v="1"/>
    <n v="1300"/>
    <n v="17"/>
    <s v="Associates Degree"/>
    <n v="1"/>
    <n v="3"/>
    <n v="79"/>
    <n v="3"/>
    <n v="2"/>
    <n v="3"/>
    <n v="4558"/>
    <n v="13535"/>
    <n v="1"/>
    <n v="12"/>
    <n v="3"/>
    <n v="4"/>
    <n v="80"/>
    <n v="1"/>
    <n v="10"/>
    <n v="3"/>
    <n v="10"/>
    <n v="0"/>
    <n v="1"/>
    <n v="8"/>
  </r>
  <r>
    <s v="Yes"/>
    <s v="Travel_Rarely"/>
    <s v="25 - 34"/>
    <s v="Ex-Employees"/>
    <s v="R&amp;D"/>
    <s v="Medical"/>
    <s v="STAFF-538"/>
    <x v="405"/>
    <x v="1"/>
    <s v="Laboratory Technician"/>
    <s v="Married"/>
    <s v="No"/>
    <s v="Y"/>
    <n v="5"/>
    <n v="-2"/>
    <n v="0"/>
    <n v="25"/>
    <n v="1"/>
    <n v="1"/>
    <n v="1"/>
    <n v="0"/>
    <n v="688"/>
    <n v="3"/>
    <s v="Bachelor's Degree"/>
    <n v="1"/>
    <n v="1"/>
    <n v="91"/>
    <n v="3"/>
    <n v="1"/>
    <n v="3"/>
    <n v="4031"/>
    <n v="9396"/>
    <n v="5"/>
    <n v="13"/>
    <n v="3"/>
    <n v="3"/>
    <n v="80"/>
    <n v="1"/>
    <n v="6"/>
    <n v="3"/>
    <n v="2"/>
    <n v="2"/>
    <n v="0"/>
    <n v="2"/>
  </r>
  <r>
    <s v="No"/>
    <s v="Travel_Rarely"/>
    <s v="45 - 54"/>
    <s v="Current Employees"/>
    <s v="R&amp;D"/>
    <s v="Medical"/>
    <s v="STAFF-543"/>
    <x v="406"/>
    <x v="1"/>
    <s v="Manufacturing Director"/>
    <s v="Married"/>
    <s v="Yes"/>
    <s v="Y"/>
    <n v="4"/>
    <n v="-2"/>
    <n v="0"/>
    <n v="52"/>
    <n v="0"/>
    <m/>
    <n v="0"/>
    <n v="1"/>
    <n v="319"/>
    <n v="3"/>
    <s v="Bachelor's Degree"/>
    <n v="1"/>
    <n v="4"/>
    <n v="39"/>
    <n v="2"/>
    <n v="3"/>
    <n v="3"/>
    <n v="7969"/>
    <n v="19609"/>
    <n v="2"/>
    <n v="14"/>
    <n v="3"/>
    <n v="3"/>
    <n v="80"/>
    <n v="0"/>
    <n v="28"/>
    <n v="3"/>
    <n v="5"/>
    <n v="4"/>
    <n v="0"/>
    <n v="4"/>
  </r>
  <r>
    <s v="No"/>
    <s v="Travel_Rarely"/>
    <s v="45 - 54"/>
    <s v="Current Employees"/>
    <s v="R&amp;D"/>
    <s v="Life Sciences"/>
    <s v="STAFF-544"/>
    <x v="407"/>
    <x v="1"/>
    <s v="Research Scientist"/>
    <s v="Married"/>
    <s v="No"/>
    <s v="Y"/>
    <n v="3"/>
    <n v="-2"/>
    <n v="0"/>
    <n v="45"/>
    <n v="0"/>
    <m/>
    <n v="0"/>
    <n v="1"/>
    <n v="192"/>
    <n v="10"/>
    <s v="Associates Degree"/>
    <n v="1"/>
    <n v="1"/>
    <n v="69"/>
    <n v="3"/>
    <n v="1"/>
    <n v="2"/>
    <n v="2654"/>
    <n v="9655"/>
    <n v="3"/>
    <n v="21"/>
    <n v="4"/>
    <n v="4"/>
    <n v="80"/>
    <n v="2"/>
    <n v="8"/>
    <n v="2"/>
    <n v="2"/>
    <n v="2"/>
    <n v="0"/>
    <n v="2"/>
  </r>
  <r>
    <s v="No"/>
    <s v="Travel_Rarely"/>
    <s v="45 - 54"/>
    <s v="Current Employees"/>
    <s v="R&amp;D"/>
    <s v="Life Sciences"/>
    <s v="STAFF-546"/>
    <x v="408"/>
    <x v="0"/>
    <s v="Manager"/>
    <s v="Married"/>
    <s v="No"/>
    <s v="Y"/>
    <n v="2"/>
    <n v="-2"/>
    <n v="0"/>
    <n v="52"/>
    <n v="0"/>
    <m/>
    <n v="0"/>
    <n v="1"/>
    <n v="1490"/>
    <n v="4"/>
    <s v="Associates Degree"/>
    <n v="1"/>
    <n v="4"/>
    <n v="30"/>
    <n v="3"/>
    <n v="4"/>
    <n v="2"/>
    <n v="16555"/>
    <n v="10310"/>
    <n v="2"/>
    <n v="13"/>
    <n v="3"/>
    <n v="4"/>
    <n v="80"/>
    <n v="0"/>
    <n v="31"/>
    <n v="1"/>
    <n v="5"/>
    <n v="2"/>
    <n v="1"/>
    <n v="4"/>
  </r>
  <r>
    <s v="No"/>
    <s v="Travel_Frequently"/>
    <s v="35 - 44"/>
    <s v="Current Employees"/>
    <s v="R&amp;D"/>
    <s v="Life Sciences"/>
    <s v="STAFF-547"/>
    <x v="409"/>
    <x v="0"/>
    <s v="Research Scientist"/>
    <s v="Divorced"/>
    <s v="No"/>
    <s v="Y"/>
    <n v="3"/>
    <n v="-2"/>
    <n v="0"/>
    <n v="42"/>
    <n v="0"/>
    <m/>
    <n v="0"/>
    <n v="1"/>
    <n v="532"/>
    <n v="29"/>
    <s v="Associates Degree"/>
    <n v="1"/>
    <n v="1"/>
    <n v="92"/>
    <n v="3"/>
    <n v="2"/>
    <n v="2"/>
    <n v="4556"/>
    <n v="12932"/>
    <n v="2"/>
    <n v="11"/>
    <n v="3"/>
    <n v="2"/>
    <n v="80"/>
    <n v="1"/>
    <n v="19"/>
    <n v="3"/>
    <n v="5"/>
    <n v="4"/>
    <n v="0"/>
    <n v="2"/>
  </r>
  <r>
    <s v="No"/>
    <s v="Travel_Rarely"/>
    <s v="25 - 34"/>
    <s v="Current Employees"/>
    <s v="R&amp;D"/>
    <s v="Life Sciences"/>
    <s v="STAFF-548"/>
    <x v="410"/>
    <x v="0"/>
    <s v="Manufacturing Director"/>
    <s v="Single"/>
    <s v="No"/>
    <s v="Y"/>
    <n v="2"/>
    <n v="-2"/>
    <n v="0"/>
    <n v="30"/>
    <n v="0"/>
    <m/>
    <n v="0"/>
    <n v="1"/>
    <n v="317"/>
    <n v="2"/>
    <s v="Bachelor's Degree"/>
    <n v="1"/>
    <n v="3"/>
    <n v="43"/>
    <n v="1"/>
    <n v="2"/>
    <n v="2"/>
    <n v="6091"/>
    <n v="24793"/>
    <n v="2"/>
    <n v="20"/>
    <n v="4"/>
    <n v="3"/>
    <n v="80"/>
    <n v="0"/>
    <n v="11"/>
    <n v="3"/>
    <n v="5"/>
    <n v="4"/>
    <n v="0"/>
    <n v="2"/>
  </r>
  <r>
    <s v="No"/>
    <s v="Travel_Rarely"/>
    <s v="Over 55"/>
    <s v="Current Employees"/>
    <s v="R&amp;D"/>
    <s v="Life Sciences"/>
    <s v="STAFF-549"/>
    <x v="411"/>
    <x v="0"/>
    <s v="Manager"/>
    <s v="Married"/>
    <s v="No"/>
    <s v="Y"/>
    <n v="5"/>
    <n v="-2"/>
    <n v="0"/>
    <n v="60"/>
    <n v="0"/>
    <m/>
    <n v="0"/>
    <n v="1"/>
    <n v="422"/>
    <n v="7"/>
    <s v="Bachelor's Degree"/>
    <n v="1"/>
    <n v="1"/>
    <n v="41"/>
    <n v="3"/>
    <n v="5"/>
    <n v="2"/>
    <n v="19566"/>
    <n v="3854"/>
    <n v="5"/>
    <n v="11"/>
    <n v="3"/>
    <n v="4"/>
    <n v="80"/>
    <n v="0"/>
    <n v="33"/>
    <n v="1"/>
    <n v="29"/>
    <n v="8"/>
    <n v="11"/>
    <n v="10"/>
  </r>
  <r>
    <s v="No"/>
    <s v="Travel_Rarely"/>
    <s v="45 - 54"/>
    <s v="Current Employees"/>
    <s v="R&amp;D"/>
    <s v="Medical"/>
    <s v="STAFF-550"/>
    <x v="412"/>
    <x v="0"/>
    <s v="Manufacturing Director"/>
    <s v="Divorced"/>
    <s v="No"/>
    <s v="Y"/>
    <n v="5"/>
    <n v="-2"/>
    <n v="0"/>
    <n v="46"/>
    <n v="0"/>
    <m/>
    <n v="0"/>
    <n v="1"/>
    <n v="1485"/>
    <n v="18"/>
    <s v="Bachelor's Degree"/>
    <n v="1"/>
    <n v="3"/>
    <n v="87"/>
    <n v="3"/>
    <n v="2"/>
    <n v="3"/>
    <n v="4810"/>
    <n v="26314"/>
    <n v="2"/>
    <n v="14"/>
    <n v="3"/>
    <n v="3"/>
    <n v="80"/>
    <n v="1"/>
    <n v="19"/>
    <n v="2"/>
    <n v="10"/>
    <n v="7"/>
    <n v="0"/>
    <n v="8"/>
  </r>
  <r>
    <s v="No"/>
    <s v="Travel_Frequently"/>
    <s v="35 - 44"/>
    <s v="Current Employees"/>
    <s v="R&amp;D"/>
    <s v="Technical Degree"/>
    <s v="STAFF-551"/>
    <x v="413"/>
    <x v="0"/>
    <s v="Healthcare Representative"/>
    <s v="Married"/>
    <s v="No"/>
    <s v="Y"/>
    <n v="4"/>
    <n v="-2"/>
    <n v="0"/>
    <n v="42"/>
    <n v="0"/>
    <m/>
    <n v="0"/>
    <n v="1"/>
    <n v="1368"/>
    <n v="28"/>
    <s v="Master's Degree"/>
    <n v="1"/>
    <n v="4"/>
    <n v="88"/>
    <n v="2"/>
    <n v="2"/>
    <n v="4"/>
    <n v="4523"/>
    <n v="4386"/>
    <n v="0"/>
    <n v="11"/>
    <n v="3"/>
    <n v="4"/>
    <n v="80"/>
    <n v="3"/>
    <n v="7"/>
    <n v="4"/>
    <n v="6"/>
    <n v="5"/>
    <n v="0"/>
    <n v="4"/>
  </r>
  <r>
    <s v="Yes"/>
    <s v="Travel_Rarely"/>
    <s v="Under 25"/>
    <s v="Ex-Employees"/>
    <s v="Sales"/>
    <s v="Technical Degree"/>
    <s v="STAFF-554"/>
    <x v="414"/>
    <x v="0"/>
    <s v="Sales Representative"/>
    <s v="Single"/>
    <s v="Yes"/>
    <s v="Y"/>
    <n v="4"/>
    <n v="-2"/>
    <n v="0"/>
    <n v="24"/>
    <n v="1"/>
    <n v="1"/>
    <n v="1"/>
    <n v="0"/>
    <n v="1448"/>
    <n v="1"/>
    <s v="High School"/>
    <n v="1"/>
    <n v="4"/>
    <n v="62"/>
    <n v="3"/>
    <n v="1"/>
    <n v="4"/>
    <n v="3202"/>
    <n v="21972"/>
    <n v="1"/>
    <n v="16"/>
    <n v="3"/>
    <n v="2"/>
    <n v="80"/>
    <n v="0"/>
    <n v="6"/>
    <n v="3"/>
    <n v="5"/>
    <n v="3"/>
    <n v="1"/>
    <n v="4"/>
  </r>
  <r>
    <s v="Yes"/>
    <s v="Travel_Frequently"/>
    <s v="25 - 34"/>
    <s v="Ex-Employees"/>
    <s v="Sales"/>
    <s v="Marketing"/>
    <s v="STAFF-555"/>
    <x v="415"/>
    <x v="0"/>
    <s v="Sales Representative"/>
    <s v="Divorced"/>
    <s v="No"/>
    <s v="Y"/>
    <n v="3"/>
    <n v="-2"/>
    <n v="0"/>
    <n v="34"/>
    <n v="1"/>
    <n v="1"/>
    <n v="1"/>
    <n v="0"/>
    <n v="296"/>
    <n v="6"/>
    <s v="Associates Degree"/>
    <n v="1"/>
    <n v="4"/>
    <n v="33"/>
    <n v="1"/>
    <n v="1"/>
    <n v="1"/>
    <n v="2351"/>
    <n v="12253"/>
    <n v="0"/>
    <n v="16"/>
    <n v="3"/>
    <n v="4"/>
    <n v="80"/>
    <n v="1"/>
    <n v="3"/>
    <n v="2"/>
    <n v="2"/>
    <n v="2"/>
    <n v="1"/>
    <n v="0"/>
  </r>
  <r>
    <s v="No"/>
    <s v="Travel_Frequently"/>
    <s v="35 - 44"/>
    <s v="Current Employees"/>
    <s v="R&amp;D"/>
    <s v="Life Sciences"/>
    <s v="STAFF-556"/>
    <x v="416"/>
    <x v="1"/>
    <s v="Laboratory Technician"/>
    <s v="Married"/>
    <s v="Yes"/>
    <s v="Y"/>
    <n v="3"/>
    <n v="-2"/>
    <n v="0"/>
    <n v="38"/>
    <n v="0"/>
    <m/>
    <n v="0"/>
    <n v="1"/>
    <n v="1490"/>
    <n v="2"/>
    <s v="Associates Degree"/>
    <n v="1"/>
    <n v="4"/>
    <n v="42"/>
    <n v="3"/>
    <n v="1"/>
    <n v="2"/>
    <n v="1702"/>
    <n v="12106"/>
    <n v="1"/>
    <n v="23"/>
    <n v="4"/>
    <n v="3"/>
    <n v="80"/>
    <n v="1"/>
    <n v="1"/>
    <n v="3"/>
    <n v="1"/>
    <n v="0"/>
    <n v="0"/>
    <n v="0"/>
  </r>
  <r>
    <s v="No"/>
    <s v="Travel_Rarely"/>
    <s v="35 - 44"/>
    <s v="Current Employees"/>
    <s v="Sales"/>
    <s v="Life Sciences"/>
    <s v="STAFF-558"/>
    <x v="417"/>
    <x v="0"/>
    <s v="Manager"/>
    <s v="Married"/>
    <s v="No"/>
    <s v="Y"/>
    <n v="2"/>
    <n v="-2"/>
    <n v="0"/>
    <n v="40"/>
    <n v="0"/>
    <m/>
    <n v="0"/>
    <n v="1"/>
    <n v="1398"/>
    <n v="2"/>
    <s v="Master's Degree"/>
    <n v="1"/>
    <n v="3"/>
    <n v="79"/>
    <n v="3"/>
    <n v="5"/>
    <n v="2"/>
    <n v="18041"/>
    <n v="13022"/>
    <n v="0"/>
    <n v="14"/>
    <n v="3"/>
    <n v="4"/>
    <n v="80"/>
    <n v="0"/>
    <n v="21"/>
    <n v="3"/>
    <n v="20"/>
    <n v="15"/>
    <n v="1"/>
    <n v="12"/>
  </r>
  <r>
    <s v="No"/>
    <s v="Travel_Rarely"/>
    <s v="25 - 34"/>
    <s v="Current Employees"/>
    <s v="R&amp;D"/>
    <s v="Life Sciences"/>
    <s v="STAFF-560"/>
    <x v="418"/>
    <x v="0"/>
    <s v="Research Scientist"/>
    <s v="Divorced"/>
    <s v="No"/>
    <s v="Y"/>
    <n v="3"/>
    <n v="-2"/>
    <n v="0"/>
    <n v="26"/>
    <n v="0"/>
    <m/>
    <n v="0"/>
    <n v="1"/>
    <n v="1349"/>
    <n v="23"/>
    <s v="Bachelor's Degree"/>
    <n v="1"/>
    <n v="1"/>
    <n v="90"/>
    <n v="3"/>
    <n v="1"/>
    <n v="2"/>
    <n v="2886"/>
    <n v="3032"/>
    <n v="1"/>
    <n v="22"/>
    <n v="4"/>
    <n v="2"/>
    <n v="80"/>
    <n v="2"/>
    <n v="3"/>
    <n v="1"/>
    <n v="3"/>
    <n v="2"/>
    <n v="0"/>
    <n v="2"/>
  </r>
  <r>
    <s v="No"/>
    <s v="Non-Travel"/>
    <s v="25 - 34"/>
    <s v="Current Employees"/>
    <s v="R&amp;D"/>
    <s v="Life Sciences"/>
    <s v="STAFF-562"/>
    <x v="419"/>
    <x v="1"/>
    <s v="Laboratory Technician"/>
    <s v="Married"/>
    <s v="No"/>
    <s v="Y"/>
    <n v="3"/>
    <n v="-2"/>
    <n v="0"/>
    <n v="30"/>
    <n v="0"/>
    <m/>
    <n v="0"/>
    <n v="1"/>
    <n v="1400"/>
    <n v="3"/>
    <s v="Bachelor's Degree"/>
    <n v="1"/>
    <n v="3"/>
    <n v="53"/>
    <n v="3"/>
    <n v="1"/>
    <n v="2"/>
    <n v="2097"/>
    <n v="16734"/>
    <n v="4"/>
    <n v="15"/>
    <n v="3"/>
    <n v="3"/>
    <n v="80"/>
    <n v="1"/>
    <n v="9"/>
    <n v="1"/>
    <n v="5"/>
    <n v="3"/>
    <n v="1"/>
    <n v="4"/>
  </r>
  <r>
    <s v="No"/>
    <s v="Travel_Rarely"/>
    <s v="25 - 34"/>
    <s v="Current Employees"/>
    <s v="R&amp;D"/>
    <s v="Medical"/>
    <s v="STAFF-564"/>
    <x v="420"/>
    <x v="1"/>
    <s v="Research Director"/>
    <s v="Married"/>
    <s v="No"/>
    <s v="Y"/>
    <n v="2"/>
    <n v="-2"/>
    <n v="0"/>
    <n v="29"/>
    <n v="0"/>
    <m/>
    <n v="0"/>
    <n v="1"/>
    <n v="986"/>
    <n v="3"/>
    <s v="Master's Degree"/>
    <n v="1"/>
    <n v="2"/>
    <n v="93"/>
    <n v="2"/>
    <n v="3"/>
    <n v="3"/>
    <n v="11935"/>
    <n v="21526"/>
    <n v="1"/>
    <n v="18"/>
    <n v="3"/>
    <n v="3"/>
    <n v="80"/>
    <n v="0"/>
    <n v="10"/>
    <n v="3"/>
    <n v="10"/>
    <n v="2"/>
    <n v="0"/>
    <n v="7"/>
  </r>
  <r>
    <s v="Yes"/>
    <s v="Travel_Rarely"/>
    <s v="25 - 34"/>
    <s v="Ex-Employees"/>
    <s v="R&amp;D"/>
    <s v="Technical Degree"/>
    <s v="STAFF-565"/>
    <x v="421"/>
    <x v="0"/>
    <s v="Research Scientist"/>
    <s v="Married"/>
    <s v="No"/>
    <s v="Y"/>
    <n v="2"/>
    <n v="-2"/>
    <n v="0"/>
    <n v="29"/>
    <n v="1"/>
    <n v="1"/>
    <n v="1"/>
    <n v="0"/>
    <n v="408"/>
    <n v="25"/>
    <s v="Doctoral Degree"/>
    <n v="1"/>
    <n v="4"/>
    <n v="71"/>
    <n v="2"/>
    <n v="1"/>
    <n v="4"/>
    <n v="2546"/>
    <n v="18300"/>
    <n v="5"/>
    <n v="16"/>
    <n v="3"/>
    <n v="2"/>
    <n v="80"/>
    <n v="0"/>
    <n v="6"/>
    <n v="4"/>
    <n v="2"/>
    <n v="2"/>
    <n v="1"/>
    <n v="1"/>
  </r>
  <r>
    <s v="Yes"/>
    <s v="Travel_Rarely"/>
    <s v="Under 25"/>
    <s v="Ex-Employees"/>
    <s v="HR"/>
    <s v="Technical Degree"/>
    <s v="STAFF-566"/>
    <x v="422"/>
    <x v="1"/>
    <s v="Human Resources"/>
    <s v="Single"/>
    <s v="No"/>
    <s v="Y"/>
    <n v="3"/>
    <n v="-2"/>
    <n v="0"/>
    <n v="19"/>
    <n v="1"/>
    <n v="1"/>
    <n v="1"/>
    <n v="0"/>
    <n v="489"/>
    <n v="2"/>
    <s v="Associates Degree"/>
    <n v="1"/>
    <n v="4"/>
    <n v="52"/>
    <n v="2"/>
    <n v="1"/>
    <n v="4"/>
    <n v="2564"/>
    <n v="18437"/>
    <n v="1"/>
    <n v="12"/>
    <n v="3"/>
    <n v="3"/>
    <n v="80"/>
    <n v="0"/>
    <n v="1"/>
    <n v="4"/>
    <n v="1"/>
    <n v="0"/>
    <n v="0"/>
    <n v="0"/>
  </r>
  <r>
    <s v="No"/>
    <s v="Non-Travel"/>
    <s v="25 - 34"/>
    <s v="Current Employees"/>
    <s v="Sales"/>
    <s v="Other"/>
    <s v="STAFF-567"/>
    <x v="423"/>
    <x v="0"/>
    <s v="Sales Executive"/>
    <s v="Married"/>
    <s v="No"/>
    <s v="Y"/>
    <n v="3"/>
    <n v="-2"/>
    <n v="0"/>
    <n v="30"/>
    <n v="0"/>
    <m/>
    <n v="0"/>
    <n v="1"/>
    <n v="1398"/>
    <n v="22"/>
    <s v="Master's Degree"/>
    <n v="1"/>
    <n v="3"/>
    <n v="69"/>
    <n v="3"/>
    <n v="3"/>
    <n v="3"/>
    <n v="8412"/>
    <n v="2890"/>
    <n v="0"/>
    <n v="11"/>
    <n v="3"/>
    <n v="3"/>
    <n v="80"/>
    <n v="0"/>
    <n v="10"/>
    <n v="3"/>
    <n v="9"/>
    <n v="8"/>
    <n v="7"/>
    <n v="8"/>
  </r>
  <r>
    <s v="No"/>
    <s v="Travel_Rarely"/>
    <s v="Over 55"/>
    <s v="Current Employees"/>
    <s v="Sales"/>
    <s v="Marketing"/>
    <s v="STAFF-568"/>
    <x v="424"/>
    <x v="1"/>
    <s v="Manager"/>
    <s v="Divorced"/>
    <s v="No"/>
    <s v="Y"/>
    <n v="3"/>
    <n v="-2"/>
    <n v="0"/>
    <n v="57"/>
    <n v="0"/>
    <m/>
    <n v="0"/>
    <n v="1"/>
    <n v="210"/>
    <n v="29"/>
    <s v="Bachelor's Degree"/>
    <n v="1"/>
    <n v="1"/>
    <n v="56"/>
    <n v="2"/>
    <n v="4"/>
    <n v="1"/>
    <n v="14118"/>
    <n v="22102"/>
    <n v="3"/>
    <n v="12"/>
    <n v="3"/>
    <n v="3"/>
    <n v="80"/>
    <n v="1"/>
    <n v="32"/>
    <n v="2"/>
    <n v="1"/>
    <n v="0"/>
    <n v="0"/>
    <n v="0"/>
  </r>
  <r>
    <s v="No"/>
    <s v="Travel_Rarely"/>
    <s v="45 - 54"/>
    <s v="Current Employees"/>
    <s v="R&amp;D"/>
    <s v="Life Sciences"/>
    <s v="STAFF-569"/>
    <x v="425"/>
    <x v="1"/>
    <s v="Manager"/>
    <s v="Married"/>
    <s v="No"/>
    <s v="Y"/>
    <n v="2"/>
    <n v="-2"/>
    <n v="0"/>
    <n v="50"/>
    <n v="0"/>
    <m/>
    <n v="0"/>
    <n v="1"/>
    <n v="1099"/>
    <n v="29"/>
    <s v="Master's Degree"/>
    <n v="1"/>
    <n v="2"/>
    <n v="88"/>
    <n v="2"/>
    <n v="4"/>
    <n v="2"/>
    <n v="17046"/>
    <n v="9314"/>
    <n v="0"/>
    <n v="15"/>
    <n v="3"/>
    <n v="2"/>
    <n v="80"/>
    <n v="1"/>
    <n v="28"/>
    <n v="3"/>
    <n v="27"/>
    <n v="10"/>
    <n v="15"/>
    <n v="7"/>
  </r>
  <r>
    <s v="No"/>
    <s v="Non-Travel"/>
    <s v="25 - 34"/>
    <s v="Current Employees"/>
    <s v="R&amp;D"/>
    <s v="Medical"/>
    <s v="STAFF-571"/>
    <x v="426"/>
    <x v="0"/>
    <s v="Laboratory Technician"/>
    <s v="Single"/>
    <s v="No"/>
    <s v="Y"/>
    <n v="2"/>
    <n v="-2"/>
    <n v="0"/>
    <n v="30"/>
    <n v="0"/>
    <m/>
    <n v="0"/>
    <n v="1"/>
    <n v="1116"/>
    <n v="2"/>
    <s v="Bachelor's Degree"/>
    <n v="1"/>
    <n v="3"/>
    <n v="49"/>
    <n v="3"/>
    <n v="1"/>
    <n v="4"/>
    <n v="2564"/>
    <n v="7181"/>
    <n v="0"/>
    <n v="14"/>
    <n v="3"/>
    <n v="3"/>
    <n v="80"/>
    <n v="0"/>
    <n v="12"/>
    <n v="2"/>
    <n v="11"/>
    <n v="7"/>
    <n v="6"/>
    <n v="7"/>
  </r>
  <r>
    <s v="No"/>
    <s v="Travel_Frequently"/>
    <s v="Over 55"/>
    <s v="Current Employees"/>
    <s v="Sales"/>
    <s v="Marketing"/>
    <s v="STAFF-573"/>
    <x v="427"/>
    <x v="0"/>
    <s v="Sales Executive"/>
    <s v="Married"/>
    <s v="No"/>
    <s v="Y"/>
    <n v="5"/>
    <n v="-2"/>
    <n v="0"/>
    <n v="60"/>
    <n v="0"/>
    <m/>
    <n v="0"/>
    <n v="1"/>
    <n v="1499"/>
    <n v="28"/>
    <s v="Bachelor's Degree"/>
    <n v="1"/>
    <n v="3"/>
    <n v="80"/>
    <n v="2"/>
    <n v="3"/>
    <n v="1"/>
    <n v="10266"/>
    <n v="2845"/>
    <n v="4"/>
    <n v="19"/>
    <n v="3"/>
    <n v="4"/>
    <n v="80"/>
    <n v="0"/>
    <n v="22"/>
    <n v="4"/>
    <n v="18"/>
    <n v="13"/>
    <n v="13"/>
    <n v="11"/>
  </r>
  <r>
    <s v="No"/>
    <s v="Travel_Rarely"/>
    <s v="45 - 54"/>
    <s v="Current Employees"/>
    <s v="R&amp;D"/>
    <s v="Medical"/>
    <s v="STAFF-574"/>
    <x v="428"/>
    <x v="0"/>
    <s v="Manufacturing Director"/>
    <s v="Divorced"/>
    <s v="No"/>
    <s v="Y"/>
    <n v="2"/>
    <n v="-2"/>
    <n v="0"/>
    <n v="47"/>
    <n v="0"/>
    <m/>
    <n v="0"/>
    <n v="1"/>
    <n v="983"/>
    <n v="2"/>
    <s v="Associates Degree"/>
    <n v="1"/>
    <n v="1"/>
    <n v="65"/>
    <n v="3"/>
    <n v="2"/>
    <n v="4"/>
    <n v="5070"/>
    <n v="7389"/>
    <n v="5"/>
    <n v="13"/>
    <n v="3"/>
    <n v="3"/>
    <n v="80"/>
    <n v="3"/>
    <n v="20"/>
    <n v="3"/>
    <n v="5"/>
    <n v="0"/>
    <n v="0"/>
    <n v="4"/>
  </r>
  <r>
    <s v="No"/>
    <s v="Travel_Rarely"/>
    <s v="45 - 54"/>
    <s v="Current Employees"/>
    <s v="R&amp;D"/>
    <s v="Life Sciences"/>
    <s v="STAFF-575"/>
    <x v="429"/>
    <x v="1"/>
    <s v="Research Director"/>
    <s v="Married"/>
    <s v="No"/>
    <s v="Y"/>
    <n v="2"/>
    <n v="-2"/>
    <n v="0"/>
    <n v="46"/>
    <n v="0"/>
    <m/>
    <n v="0"/>
    <n v="1"/>
    <n v="1009"/>
    <n v="2"/>
    <s v="Bachelor's Degree"/>
    <n v="1"/>
    <n v="1"/>
    <n v="51"/>
    <n v="3"/>
    <n v="4"/>
    <n v="2"/>
    <n v="17861"/>
    <n v="2288"/>
    <n v="6"/>
    <n v="13"/>
    <n v="3"/>
    <n v="3"/>
    <n v="80"/>
    <n v="0"/>
    <n v="26"/>
    <n v="1"/>
    <n v="3"/>
    <n v="2"/>
    <n v="0"/>
    <n v="1"/>
  </r>
  <r>
    <s v="No"/>
    <s v="Travel_Rarely"/>
    <s v="35 - 44"/>
    <s v="Current Employees"/>
    <s v="R&amp;D"/>
    <s v="Life Sciences"/>
    <s v="STAFF-577"/>
    <x v="430"/>
    <x v="1"/>
    <s v="Laboratory Technician"/>
    <s v="Single"/>
    <s v="No"/>
    <s v="Y"/>
    <n v="2"/>
    <n v="-2"/>
    <n v="0"/>
    <n v="35"/>
    <n v="0"/>
    <m/>
    <n v="0"/>
    <n v="1"/>
    <n v="144"/>
    <n v="22"/>
    <s v="Bachelor's Degree"/>
    <n v="1"/>
    <n v="4"/>
    <n v="46"/>
    <n v="1"/>
    <n v="1"/>
    <n v="2"/>
    <n v="4230"/>
    <n v="19225"/>
    <n v="0"/>
    <n v="15"/>
    <n v="3"/>
    <n v="3"/>
    <n v="80"/>
    <n v="0"/>
    <n v="6"/>
    <n v="3"/>
    <n v="5"/>
    <n v="4"/>
    <n v="4"/>
    <n v="3"/>
  </r>
  <r>
    <s v="No"/>
    <s v="Travel_Rarely"/>
    <s v="45 - 54"/>
    <s v="Current Employees"/>
    <s v="R&amp;D"/>
    <s v="Life Sciences"/>
    <s v="STAFF-578"/>
    <x v="431"/>
    <x v="0"/>
    <s v="Laboratory Technician"/>
    <s v="Single"/>
    <s v="No"/>
    <s v="Y"/>
    <n v="3"/>
    <n v="-2"/>
    <n v="0"/>
    <n v="54"/>
    <n v="0"/>
    <m/>
    <n v="0"/>
    <n v="1"/>
    <n v="548"/>
    <n v="8"/>
    <s v="Master's Degree"/>
    <n v="1"/>
    <n v="3"/>
    <n v="42"/>
    <n v="3"/>
    <n v="2"/>
    <n v="2"/>
    <n v="3780"/>
    <n v="23428"/>
    <n v="7"/>
    <n v="11"/>
    <n v="3"/>
    <n v="3"/>
    <n v="80"/>
    <n v="0"/>
    <n v="19"/>
    <n v="3"/>
    <n v="1"/>
    <n v="0"/>
    <n v="0"/>
    <n v="0"/>
  </r>
  <r>
    <s v="No"/>
    <s v="Travel_Rarely"/>
    <s v="25 - 34"/>
    <s v="Current Employees"/>
    <s v="R&amp;D"/>
    <s v="Life Sciences"/>
    <s v="STAFF-579"/>
    <x v="432"/>
    <x v="1"/>
    <s v="Research Scientist"/>
    <s v="Divorced"/>
    <s v="No"/>
    <s v="Y"/>
    <n v="3"/>
    <n v="-2"/>
    <n v="0"/>
    <n v="34"/>
    <n v="0"/>
    <m/>
    <n v="0"/>
    <n v="1"/>
    <n v="1303"/>
    <n v="2"/>
    <s v="Master's Degree"/>
    <n v="1"/>
    <n v="4"/>
    <n v="62"/>
    <n v="2"/>
    <n v="1"/>
    <n v="2"/>
    <n v="2768"/>
    <n v="8416"/>
    <n v="3"/>
    <n v="12"/>
    <n v="3"/>
    <n v="3"/>
    <n v="80"/>
    <n v="1"/>
    <n v="14"/>
    <n v="3"/>
    <n v="7"/>
    <n v="3"/>
    <n v="5"/>
    <n v="7"/>
  </r>
  <r>
    <s v="No"/>
    <s v="Travel_Rarely"/>
    <s v="45 - 54"/>
    <s v="Current Employees"/>
    <s v="Sales"/>
    <s v="Marketing"/>
    <s v="STAFF-580"/>
    <x v="433"/>
    <x v="0"/>
    <s v="Sales Executive"/>
    <s v="Married"/>
    <s v="Yes"/>
    <s v="Y"/>
    <n v="3"/>
    <n v="-2"/>
    <n v="0"/>
    <n v="46"/>
    <n v="0"/>
    <m/>
    <n v="0"/>
    <n v="1"/>
    <n v="1125"/>
    <n v="10"/>
    <s v="Bachelor's Degree"/>
    <n v="1"/>
    <n v="3"/>
    <n v="94"/>
    <n v="2"/>
    <n v="3"/>
    <n v="1"/>
    <n v="9071"/>
    <n v="11563"/>
    <n v="2"/>
    <n v="19"/>
    <n v="3"/>
    <n v="3"/>
    <n v="80"/>
    <n v="1"/>
    <n v="15"/>
    <n v="3"/>
    <n v="3"/>
    <n v="2"/>
    <n v="1"/>
    <n v="2"/>
  </r>
  <r>
    <s v="No"/>
    <s v="Travel_Rarely"/>
    <s v="25 - 34"/>
    <s v="Current Employees"/>
    <s v="R&amp;D"/>
    <s v="Life Sciences"/>
    <s v="STAFF-581"/>
    <x v="434"/>
    <x v="1"/>
    <s v="Manufacturing Director"/>
    <s v="Divorced"/>
    <s v="No"/>
    <s v="Y"/>
    <n v="6"/>
    <n v="-2"/>
    <n v="0"/>
    <n v="31"/>
    <n v="0"/>
    <m/>
    <n v="0"/>
    <n v="1"/>
    <n v="1274"/>
    <n v="9"/>
    <s v="High School"/>
    <n v="1"/>
    <n v="3"/>
    <n v="33"/>
    <n v="3"/>
    <n v="3"/>
    <n v="2"/>
    <n v="10648"/>
    <n v="14394"/>
    <n v="1"/>
    <n v="25"/>
    <n v="4"/>
    <n v="4"/>
    <n v="80"/>
    <n v="1"/>
    <n v="13"/>
    <n v="4"/>
    <n v="13"/>
    <n v="8"/>
    <n v="0"/>
    <n v="8"/>
  </r>
  <r>
    <s v="Yes"/>
    <s v="Travel_Rarely"/>
    <s v="25 - 34"/>
    <s v="Ex-Employees"/>
    <s v="R&amp;D"/>
    <s v="Medical"/>
    <s v="STAFF-582"/>
    <x v="435"/>
    <x v="1"/>
    <s v="Manager"/>
    <s v="Married"/>
    <s v="Yes"/>
    <s v="Y"/>
    <n v="2"/>
    <n v="-2"/>
    <n v="0"/>
    <n v="33"/>
    <n v="1"/>
    <n v="1"/>
    <n v="1"/>
    <n v="0"/>
    <n v="1277"/>
    <n v="15"/>
    <s v="High School"/>
    <n v="1"/>
    <n v="2"/>
    <n v="56"/>
    <n v="3"/>
    <n v="3"/>
    <n v="3"/>
    <n v="13610"/>
    <n v="24619"/>
    <n v="7"/>
    <n v="12"/>
    <n v="3"/>
    <n v="4"/>
    <n v="80"/>
    <n v="0"/>
    <n v="15"/>
    <n v="4"/>
    <n v="7"/>
    <n v="6"/>
    <n v="7"/>
    <n v="7"/>
  </r>
  <r>
    <s v="Yes"/>
    <s v="Travel_Rarely"/>
    <s v="25 - 34"/>
    <s v="Ex-Employees"/>
    <s v="R&amp;D"/>
    <s v="Medical"/>
    <s v="STAFF-584"/>
    <x v="436"/>
    <x v="1"/>
    <s v="Laboratory Technician"/>
    <s v="Divorced"/>
    <s v="No"/>
    <s v="Y"/>
    <n v="2"/>
    <n v="-2"/>
    <n v="0"/>
    <n v="33"/>
    <n v="1"/>
    <n v="1"/>
    <n v="1"/>
    <n v="0"/>
    <n v="587"/>
    <n v="10"/>
    <s v="High School"/>
    <n v="1"/>
    <n v="1"/>
    <n v="38"/>
    <n v="1"/>
    <n v="1"/>
    <n v="4"/>
    <n v="3408"/>
    <n v="6705"/>
    <n v="7"/>
    <n v="13"/>
    <n v="3"/>
    <n v="1"/>
    <n v="80"/>
    <n v="3"/>
    <n v="8"/>
    <n v="3"/>
    <n v="4"/>
    <n v="3"/>
    <n v="1"/>
    <n v="3"/>
  </r>
  <r>
    <s v="No"/>
    <s v="Travel_Rarely"/>
    <s v="25 - 34"/>
    <s v="Current Employees"/>
    <s v="Sales"/>
    <s v="Marketing"/>
    <s v="STAFF-585"/>
    <x v="437"/>
    <x v="1"/>
    <s v="Sales Representative"/>
    <s v="Single"/>
    <s v="No"/>
    <s v="Y"/>
    <n v="3"/>
    <n v="-2"/>
    <n v="0"/>
    <n v="30"/>
    <n v="0"/>
    <m/>
    <n v="0"/>
    <n v="1"/>
    <n v="413"/>
    <n v="7"/>
    <s v="High School"/>
    <n v="1"/>
    <n v="4"/>
    <n v="57"/>
    <n v="3"/>
    <n v="1"/>
    <n v="1"/>
    <n v="2983"/>
    <n v="18398"/>
    <n v="0"/>
    <n v="14"/>
    <n v="3"/>
    <n v="1"/>
    <n v="80"/>
    <n v="0"/>
    <n v="4"/>
    <n v="3"/>
    <n v="3"/>
    <n v="2"/>
    <n v="1"/>
    <n v="2"/>
  </r>
  <r>
    <s v="No"/>
    <s v="Travel_Rarely"/>
    <s v="35 - 44"/>
    <s v="Current Employees"/>
    <s v="R&amp;D"/>
    <s v="Life Sciences"/>
    <s v="STAFF-586"/>
    <x v="438"/>
    <x v="1"/>
    <s v="Healthcare Representative"/>
    <s v="Married"/>
    <s v="Yes"/>
    <s v="Y"/>
    <n v="2"/>
    <n v="-2"/>
    <n v="0"/>
    <n v="35"/>
    <n v="0"/>
    <m/>
    <n v="0"/>
    <n v="1"/>
    <n v="1276"/>
    <n v="16"/>
    <s v="Bachelor's Degree"/>
    <n v="1"/>
    <n v="4"/>
    <n v="72"/>
    <n v="3"/>
    <n v="3"/>
    <n v="2"/>
    <n v="7632"/>
    <n v="14295"/>
    <n v="4"/>
    <n v="12"/>
    <n v="3"/>
    <n v="3"/>
    <n v="80"/>
    <n v="0"/>
    <n v="10"/>
    <n v="3"/>
    <n v="8"/>
    <n v="7"/>
    <n v="0"/>
    <n v="0"/>
  </r>
  <r>
    <s v="Yes"/>
    <s v="Travel_Frequently"/>
    <s v="25 - 34"/>
    <s v="Ex-Employees"/>
    <s v="R&amp;D"/>
    <s v="Life Sciences"/>
    <s v="STAFF-587"/>
    <x v="439"/>
    <x v="1"/>
    <s v="Healthcare Representative"/>
    <s v="Married"/>
    <s v="No"/>
    <s v="Y"/>
    <n v="2"/>
    <n v="-2"/>
    <n v="0"/>
    <n v="31"/>
    <n v="1"/>
    <n v="1"/>
    <n v="1"/>
    <n v="0"/>
    <n v="534"/>
    <n v="20"/>
    <s v="Bachelor's Degree"/>
    <n v="1"/>
    <n v="1"/>
    <n v="66"/>
    <n v="3"/>
    <n v="3"/>
    <n v="2"/>
    <n v="9824"/>
    <n v="22908"/>
    <n v="3"/>
    <n v="12"/>
    <n v="3"/>
    <n v="1"/>
    <n v="80"/>
    <n v="0"/>
    <n v="12"/>
    <n v="3"/>
    <n v="1"/>
    <n v="0"/>
    <n v="0"/>
    <n v="0"/>
  </r>
  <r>
    <s v="Yes"/>
    <s v="Travel_Frequently"/>
    <s v="25 - 34"/>
    <s v="Ex-Employees"/>
    <s v="HR"/>
    <s v="Human Resources"/>
    <s v="STAFF-590"/>
    <x v="440"/>
    <x v="0"/>
    <s v="Human Resources"/>
    <s v="Divorced"/>
    <s v="Yes"/>
    <s v="Y"/>
    <n v="2"/>
    <n v="-2"/>
    <n v="0"/>
    <n v="34"/>
    <n v="1"/>
    <n v="1"/>
    <n v="1"/>
    <n v="0"/>
    <n v="988"/>
    <n v="23"/>
    <s v="Bachelor's Degree"/>
    <n v="1"/>
    <n v="2"/>
    <n v="43"/>
    <n v="3"/>
    <n v="3"/>
    <n v="3"/>
    <n v="9950"/>
    <n v="11533"/>
    <n v="9"/>
    <n v="15"/>
    <n v="3"/>
    <n v="3"/>
    <n v="80"/>
    <n v="3"/>
    <n v="11"/>
    <n v="3"/>
    <n v="3"/>
    <n v="2"/>
    <n v="0"/>
    <n v="2"/>
  </r>
  <r>
    <s v="No"/>
    <s v="Travel_Frequently"/>
    <s v="35 - 44"/>
    <s v="Current Employees"/>
    <s v="R&amp;D"/>
    <s v="Other"/>
    <s v="STAFF-591"/>
    <x v="441"/>
    <x v="1"/>
    <s v="Laboratory Technician"/>
    <s v="Married"/>
    <s v="No"/>
    <s v="Y"/>
    <n v="4"/>
    <n v="-2"/>
    <n v="0"/>
    <n v="42"/>
    <n v="0"/>
    <m/>
    <n v="0"/>
    <n v="1"/>
    <n v="1474"/>
    <n v="5"/>
    <s v="Associates Degree"/>
    <n v="1"/>
    <n v="2"/>
    <n v="97"/>
    <n v="3"/>
    <n v="1"/>
    <n v="3"/>
    <n v="2093"/>
    <n v="9260"/>
    <n v="4"/>
    <n v="17"/>
    <n v="3"/>
    <n v="4"/>
    <n v="80"/>
    <n v="1"/>
    <n v="8"/>
    <n v="3"/>
    <n v="2"/>
    <n v="2"/>
    <n v="2"/>
    <n v="0"/>
  </r>
  <r>
    <s v="No"/>
    <s v="Non-Travel"/>
    <s v="35 - 44"/>
    <s v="Current Employees"/>
    <s v="Sales"/>
    <s v="Medical"/>
    <s v="STAFF-592"/>
    <x v="442"/>
    <x v="1"/>
    <s v="Sales Executive"/>
    <s v="Single"/>
    <s v="No"/>
    <s v="Y"/>
    <n v="3"/>
    <n v="-2"/>
    <n v="0"/>
    <n v="36"/>
    <n v="0"/>
    <m/>
    <n v="0"/>
    <n v="1"/>
    <n v="635"/>
    <n v="10"/>
    <s v="Master's Degree"/>
    <n v="1"/>
    <n v="2"/>
    <n v="32"/>
    <n v="3"/>
    <n v="3"/>
    <n v="4"/>
    <n v="9980"/>
    <n v="15318"/>
    <n v="1"/>
    <n v="14"/>
    <n v="3"/>
    <n v="4"/>
    <n v="80"/>
    <n v="0"/>
    <n v="10"/>
    <n v="2"/>
    <n v="10"/>
    <n v="3"/>
    <n v="9"/>
    <n v="7"/>
  </r>
  <r>
    <s v="Yes"/>
    <s v="Travel_Frequently"/>
    <s v="Under 25"/>
    <s v="Ex-Employees"/>
    <s v="R&amp;D"/>
    <s v="Technical Degree"/>
    <s v="STAFF-593"/>
    <x v="443"/>
    <x v="1"/>
    <s v="Laboratory Technician"/>
    <s v="Single"/>
    <s v="No"/>
    <s v="Y"/>
    <n v="3"/>
    <n v="-2"/>
    <n v="0"/>
    <n v="22"/>
    <n v="1"/>
    <n v="1"/>
    <n v="1"/>
    <n v="0"/>
    <n v="1368"/>
    <n v="4"/>
    <s v="High School"/>
    <n v="1"/>
    <n v="4"/>
    <n v="99"/>
    <n v="2"/>
    <n v="1"/>
    <n v="4"/>
    <n v="3894"/>
    <n v="9129"/>
    <n v="5"/>
    <n v="16"/>
    <n v="3"/>
    <n v="3"/>
    <n v="80"/>
    <n v="0"/>
    <n v="4"/>
    <n v="3"/>
    <n v="2"/>
    <n v="2"/>
    <n v="1"/>
    <n v="2"/>
  </r>
  <r>
    <s v="No"/>
    <s v="Travel_Rarely"/>
    <s v="45 - 54"/>
    <s v="Current Employees"/>
    <s v="Sales"/>
    <s v="Marketing"/>
    <s v="STAFF-595"/>
    <x v="444"/>
    <x v="0"/>
    <s v="Sales Executive"/>
    <s v="Married"/>
    <s v="No"/>
    <s v="Y"/>
    <n v="2"/>
    <n v="-2"/>
    <n v="0"/>
    <n v="48"/>
    <n v="0"/>
    <m/>
    <n v="0"/>
    <n v="1"/>
    <n v="163"/>
    <n v="2"/>
    <s v="Doctoral Degree"/>
    <n v="1"/>
    <n v="2"/>
    <n v="37"/>
    <n v="3"/>
    <n v="2"/>
    <n v="1"/>
    <n v="4051"/>
    <n v="19658"/>
    <n v="2"/>
    <n v="14"/>
    <n v="3"/>
    <n v="1"/>
    <n v="80"/>
    <n v="1"/>
    <n v="14"/>
    <n v="3"/>
    <n v="9"/>
    <n v="7"/>
    <n v="6"/>
    <n v="7"/>
  </r>
  <r>
    <s v="No"/>
    <s v="Travel_Rarely"/>
    <s v="Over 55"/>
    <s v="Current Employees"/>
    <s v="Sales"/>
    <s v="Life Sciences"/>
    <s v="STAFF-597"/>
    <x v="445"/>
    <x v="0"/>
    <s v="Manager"/>
    <s v="Single"/>
    <s v="No"/>
    <s v="Y"/>
    <n v="2"/>
    <n v="-2"/>
    <n v="0"/>
    <n v="55"/>
    <n v="0"/>
    <m/>
    <n v="0"/>
    <n v="1"/>
    <n v="1117"/>
    <n v="18"/>
    <s v="Doctoral Degree"/>
    <n v="1"/>
    <n v="1"/>
    <n v="83"/>
    <n v="3"/>
    <n v="4"/>
    <n v="2"/>
    <n v="16835"/>
    <n v="9873"/>
    <n v="3"/>
    <n v="23"/>
    <n v="4"/>
    <n v="4"/>
    <n v="80"/>
    <n v="0"/>
    <n v="37"/>
    <n v="3"/>
    <n v="10"/>
    <n v="9"/>
    <n v="7"/>
    <n v="7"/>
  </r>
  <r>
    <s v="No"/>
    <s v="Non-Travel"/>
    <s v="35 - 44"/>
    <s v="Current Employees"/>
    <s v="Sales"/>
    <s v="Life Sciences"/>
    <s v="STAFF-599"/>
    <x v="446"/>
    <x v="1"/>
    <s v="Sales Executive"/>
    <s v="Single"/>
    <s v="No"/>
    <s v="Y"/>
    <n v="3"/>
    <n v="-2"/>
    <n v="0"/>
    <n v="41"/>
    <n v="0"/>
    <m/>
    <n v="0"/>
    <n v="1"/>
    <n v="267"/>
    <n v="10"/>
    <s v="Associates Degree"/>
    <n v="1"/>
    <n v="4"/>
    <n v="56"/>
    <n v="3"/>
    <n v="2"/>
    <n v="2"/>
    <n v="6230"/>
    <n v="13430"/>
    <n v="7"/>
    <n v="14"/>
    <n v="3"/>
    <n v="4"/>
    <n v="80"/>
    <n v="0"/>
    <n v="16"/>
    <n v="3"/>
    <n v="14"/>
    <n v="3"/>
    <n v="1"/>
    <n v="10"/>
  </r>
  <r>
    <s v="No"/>
    <s v="Travel_Rarely"/>
    <s v="35 - 44"/>
    <s v="Current Employees"/>
    <s v="Sales"/>
    <s v="Marketing"/>
    <s v="STAFF-600"/>
    <x v="447"/>
    <x v="1"/>
    <s v="Sales Executive"/>
    <s v="Married"/>
    <s v="No"/>
    <s v="Y"/>
    <n v="2"/>
    <n v="-2"/>
    <n v="0"/>
    <n v="35"/>
    <n v="0"/>
    <m/>
    <n v="0"/>
    <n v="1"/>
    <n v="619"/>
    <n v="1"/>
    <s v="Bachelor's Degree"/>
    <n v="1"/>
    <n v="2"/>
    <n v="85"/>
    <n v="3"/>
    <n v="2"/>
    <n v="1"/>
    <n v="4717"/>
    <n v="18659"/>
    <n v="9"/>
    <n v="11"/>
    <n v="3"/>
    <n v="3"/>
    <n v="80"/>
    <n v="0"/>
    <n v="15"/>
    <n v="3"/>
    <n v="11"/>
    <n v="9"/>
    <n v="6"/>
    <n v="9"/>
  </r>
  <r>
    <s v="No"/>
    <s v="Travel_Rarely"/>
    <s v="35 - 44"/>
    <s v="Current Employees"/>
    <s v="R&amp;D"/>
    <s v="Life Sciences"/>
    <s v="STAFF-601"/>
    <x v="448"/>
    <x v="0"/>
    <s v="Manufacturing Director"/>
    <s v="Single"/>
    <s v="No"/>
    <s v="Y"/>
    <n v="3"/>
    <n v="-2"/>
    <n v="0"/>
    <n v="40"/>
    <n v="0"/>
    <m/>
    <n v="0"/>
    <n v="1"/>
    <n v="302"/>
    <n v="6"/>
    <s v="Bachelor's Degree"/>
    <n v="1"/>
    <n v="2"/>
    <n v="75"/>
    <n v="3"/>
    <n v="4"/>
    <n v="2"/>
    <n v="13237"/>
    <n v="20364"/>
    <n v="7"/>
    <n v="15"/>
    <n v="3"/>
    <n v="3"/>
    <n v="80"/>
    <n v="0"/>
    <n v="22"/>
    <n v="3"/>
    <n v="20"/>
    <n v="6"/>
    <n v="5"/>
    <n v="13"/>
  </r>
  <r>
    <s v="No"/>
    <s v="Travel_Frequently"/>
    <s v="35 - 44"/>
    <s v="Current Employees"/>
    <s v="R&amp;D"/>
    <s v="Life Sciences"/>
    <s v="STAFF-602"/>
    <x v="449"/>
    <x v="0"/>
    <s v="Laboratory Technician"/>
    <s v="Married"/>
    <s v="No"/>
    <s v="Y"/>
    <n v="3"/>
    <n v="-2"/>
    <n v="0"/>
    <n v="39"/>
    <n v="0"/>
    <m/>
    <n v="0"/>
    <n v="1"/>
    <n v="443"/>
    <n v="8"/>
    <s v="High School"/>
    <n v="1"/>
    <n v="3"/>
    <n v="48"/>
    <n v="3"/>
    <n v="1"/>
    <n v="2"/>
    <n v="3755"/>
    <n v="17872"/>
    <n v="1"/>
    <n v="11"/>
    <n v="3"/>
    <n v="1"/>
    <n v="80"/>
    <n v="1"/>
    <n v="8"/>
    <n v="3"/>
    <n v="8"/>
    <n v="3"/>
    <n v="0"/>
    <n v="7"/>
  </r>
  <r>
    <s v="No"/>
    <s v="Travel_Rarely"/>
    <s v="25 - 34"/>
    <s v="Current Employees"/>
    <s v="Sales"/>
    <s v="Life Sciences"/>
    <s v="STAFF-604"/>
    <x v="450"/>
    <x v="1"/>
    <s v="Sales Executive"/>
    <s v="Single"/>
    <s v="Yes"/>
    <s v="Y"/>
    <n v="2"/>
    <n v="-2"/>
    <n v="0"/>
    <n v="31"/>
    <n v="0"/>
    <m/>
    <n v="0"/>
    <n v="1"/>
    <n v="828"/>
    <n v="2"/>
    <s v="High School"/>
    <n v="1"/>
    <n v="2"/>
    <n v="77"/>
    <n v="3"/>
    <n v="2"/>
    <n v="2"/>
    <n v="6582"/>
    <n v="8346"/>
    <n v="4"/>
    <n v="13"/>
    <n v="3"/>
    <n v="3"/>
    <n v="80"/>
    <n v="0"/>
    <n v="10"/>
    <n v="4"/>
    <n v="6"/>
    <n v="5"/>
    <n v="0"/>
    <n v="5"/>
  </r>
  <r>
    <s v="No"/>
    <s v="Travel_Rarely"/>
    <s v="35 - 44"/>
    <s v="Current Employees"/>
    <s v="R&amp;D"/>
    <s v="Medical"/>
    <s v="STAFF-605"/>
    <x v="451"/>
    <x v="1"/>
    <s v="Manufacturing Director"/>
    <s v="Married"/>
    <s v="Yes"/>
    <s v="Y"/>
    <n v="5"/>
    <n v="-2"/>
    <n v="0"/>
    <n v="42"/>
    <n v="0"/>
    <m/>
    <n v="0"/>
    <n v="1"/>
    <n v="319"/>
    <n v="24"/>
    <s v="Bachelor's Degree"/>
    <n v="1"/>
    <n v="4"/>
    <n v="56"/>
    <n v="3"/>
    <n v="3"/>
    <n v="3"/>
    <n v="7406"/>
    <n v="6950"/>
    <n v="1"/>
    <n v="21"/>
    <n v="4"/>
    <n v="4"/>
    <n v="80"/>
    <n v="1"/>
    <n v="10"/>
    <n v="2"/>
    <n v="10"/>
    <n v="9"/>
    <n v="5"/>
    <n v="8"/>
  </r>
  <r>
    <s v="No"/>
    <s v="Travel_Rarely"/>
    <s v="45 - 54"/>
    <s v="Current Employees"/>
    <s v="Sales"/>
    <s v="Other"/>
    <s v="STAFF-606"/>
    <x v="452"/>
    <x v="1"/>
    <s v="Sales Executive"/>
    <s v="Married"/>
    <s v="No"/>
    <s v="Y"/>
    <n v="3"/>
    <n v="-2"/>
    <n v="0"/>
    <n v="45"/>
    <n v="0"/>
    <m/>
    <n v="0"/>
    <n v="1"/>
    <n v="561"/>
    <n v="2"/>
    <s v="Bachelor's Degree"/>
    <n v="1"/>
    <n v="4"/>
    <n v="61"/>
    <n v="3"/>
    <n v="2"/>
    <n v="3"/>
    <n v="4805"/>
    <n v="16177"/>
    <n v="0"/>
    <n v="19"/>
    <n v="3"/>
    <n v="2"/>
    <n v="80"/>
    <n v="1"/>
    <n v="9"/>
    <n v="4"/>
    <n v="8"/>
    <n v="7"/>
    <n v="3"/>
    <n v="7"/>
  </r>
  <r>
    <s v="Yes"/>
    <s v="Travel_Frequently"/>
    <s v="25 - 34"/>
    <s v="Ex-Employees"/>
    <s v="HR"/>
    <s v="Life Sciences"/>
    <s v="STAFF-608"/>
    <x v="453"/>
    <x v="0"/>
    <s v="Human Resources"/>
    <s v="Divorced"/>
    <s v="Yes"/>
    <s v="Y"/>
    <n v="2"/>
    <n v="-2"/>
    <n v="0"/>
    <n v="26"/>
    <n v="1"/>
    <n v="1"/>
    <n v="1"/>
    <n v="0"/>
    <n v="426"/>
    <n v="17"/>
    <s v="Master's Degree"/>
    <n v="1"/>
    <n v="2"/>
    <n v="58"/>
    <n v="3"/>
    <n v="1"/>
    <n v="2"/>
    <n v="2741"/>
    <n v="22808"/>
    <n v="0"/>
    <n v="11"/>
    <n v="3"/>
    <n v="2"/>
    <n v="80"/>
    <n v="1"/>
    <n v="8"/>
    <n v="2"/>
    <n v="7"/>
    <n v="7"/>
    <n v="1"/>
    <n v="0"/>
  </r>
  <r>
    <s v="No"/>
    <s v="Travel_Rarely"/>
    <s v="25 - 34"/>
    <s v="Current Employees"/>
    <s v="R&amp;D"/>
    <s v="Technical Degree"/>
    <s v="STAFF-611"/>
    <x v="454"/>
    <x v="1"/>
    <s v="Manufacturing Director"/>
    <s v="Divorced"/>
    <s v="No"/>
    <s v="Y"/>
    <n v="2"/>
    <n v="-2"/>
    <n v="0"/>
    <n v="29"/>
    <n v="0"/>
    <m/>
    <n v="0"/>
    <n v="1"/>
    <n v="232"/>
    <n v="19"/>
    <s v="Bachelor's Degree"/>
    <n v="1"/>
    <n v="4"/>
    <n v="34"/>
    <n v="3"/>
    <n v="2"/>
    <n v="4"/>
    <n v="4262"/>
    <n v="22645"/>
    <n v="4"/>
    <n v="12"/>
    <n v="3"/>
    <n v="2"/>
    <n v="80"/>
    <n v="2"/>
    <n v="8"/>
    <n v="4"/>
    <n v="3"/>
    <n v="2"/>
    <n v="1"/>
    <n v="2"/>
  </r>
  <r>
    <s v="No"/>
    <s v="Travel_Rarely"/>
    <s v="25 - 34"/>
    <s v="Current Employees"/>
    <s v="R&amp;D"/>
    <s v="Medical"/>
    <s v="STAFF-612"/>
    <x v="455"/>
    <x v="0"/>
    <s v="Research Director"/>
    <s v="Divorced"/>
    <s v="No"/>
    <s v="Y"/>
    <n v="2"/>
    <n v="-2"/>
    <n v="0"/>
    <n v="33"/>
    <n v="0"/>
    <m/>
    <n v="0"/>
    <n v="1"/>
    <n v="922"/>
    <n v="1"/>
    <s v="Doctoral Degree"/>
    <n v="1"/>
    <n v="1"/>
    <n v="95"/>
    <n v="4"/>
    <n v="4"/>
    <n v="3"/>
    <n v="16184"/>
    <n v="22578"/>
    <n v="4"/>
    <n v="19"/>
    <n v="3"/>
    <n v="3"/>
    <n v="80"/>
    <n v="1"/>
    <n v="10"/>
    <n v="3"/>
    <n v="6"/>
    <n v="1"/>
    <n v="0"/>
    <n v="5"/>
  </r>
  <r>
    <s v="No"/>
    <s v="Travel_Rarely"/>
    <s v="25 - 34"/>
    <s v="Current Employees"/>
    <s v="Sales"/>
    <s v="Life Sciences"/>
    <s v="STAFF-613"/>
    <x v="456"/>
    <x v="1"/>
    <s v="Manager"/>
    <s v="Divorced"/>
    <s v="No"/>
    <s v="Y"/>
    <n v="3"/>
    <n v="-2"/>
    <n v="0"/>
    <n v="31"/>
    <n v="0"/>
    <m/>
    <n v="0"/>
    <n v="1"/>
    <n v="688"/>
    <n v="7"/>
    <s v="Bachelor's Degree"/>
    <n v="1"/>
    <n v="3"/>
    <n v="44"/>
    <n v="2"/>
    <n v="3"/>
    <n v="2"/>
    <n v="11557"/>
    <n v="25291"/>
    <n v="9"/>
    <n v="21"/>
    <n v="4"/>
    <n v="3"/>
    <n v="80"/>
    <n v="1"/>
    <n v="10"/>
    <n v="2"/>
    <n v="5"/>
    <n v="4"/>
    <n v="0"/>
    <n v="1"/>
  </r>
  <r>
    <s v="Yes"/>
    <s v="Travel_Frequently"/>
    <s v="Under 25"/>
    <s v="Ex-Employees"/>
    <s v="Sales"/>
    <s v="Marketing"/>
    <s v="STAFF-614"/>
    <x v="457"/>
    <x v="1"/>
    <s v="Sales Representative"/>
    <s v="Single"/>
    <s v="Yes"/>
    <s v="Y"/>
    <n v="3"/>
    <n v="-2"/>
    <n v="0"/>
    <n v="18"/>
    <n v="1"/>
    <n v="1"/>
    <n v="1"/>
    <n v="0"/>
    <n v="1306"/>
    <n v="5"/>
    <s v="Bachelor's Degree"/>
    <n v="1"/>
    <n v="2"/>
    <n v="69"/>
    <n v="3"/>
    <n v="1"/>
    <n v="1"/>
    <n v="1878"/>
    <n v="8059"/>
    <n v="1"/>
    <n v="14"/>
    <n v="3"/>
    <n v="4"/>
    <n v="80"/>
    <n v="0"/>
    <n v="0"/>
    <n v="3"/>
    <n v="0"/>
    <n v="0"/>
    <n v="0"/>
    <n v="0"/>
  </r>
  <r>
    <s v="No"/>
    <s v="Non-Travel"/>
    <s v="35 - 44"/>
    <s v="Current Employees"/>
    <s v="Sales"/>
    <s v="Other"/>
    <s v="STAFF-615"/>
    <x v="458"/>
    <x v="1"/>
    <s v="Sales Executive"/>
    <s v="Divorced"/>
    <s v="No"/>
    <s v="Y"/>
    <n v="2"/>
    <n v="-2"/>
    <n v="0"/>
    <n v="40"/>
    <n v="0"/>
    <m/>
    <n v="0"/>
    <n v="1"/>
    <n v="1094"/>
    <n v="28"/>
    <s v="Bachelor's Degree"/>
    <n v="1"/>
    <n v="3"/>
    <n v="58"/>
    <n v="1"/>
    <n v="3"/>
    <n v="3"/>
    <n v="10932"/>
    <n v="11373"/>
    <n v="3"/>
    <n v="15"/>
    <n v="3"/>
    <n v="3"/>
    <n v="80"/>
    <n v="1"/>
    <n v="20"/>
    <n v="3"/>
    <n v="1"/>
    <n v="0"/>
    <n v="0"/>
    <n v="1"/>
  </r>
  <r>
    <s v="No"/>
    <s v="Non-Travel"/>
    <s v="35 - 44"/>
    <s v="Current Employees"/>
    <s v="R&amp;D"/>
    <s v="Other"/>
    <s v="STAFF-616"/>
    <x v="459"/>
    <x v="0"/>
    <s v="Healthcare Representative"/>
    <s v="Single"/>
    <s v="Yes"/>
    <s v="Y"/>
    <n v="3"/>
    <n v="-2"/>
    <n v="0"/>
    <n v="41"/>
    <n v="0"/>
    <m/>
    <n v="0"/>
    <n v="1"/>
    <n v="509"/>
    <n v="2"/>
    <s v="Master's Degree"/>
    <n v="1"/>
    <n v="1"/>
    <n v="62"/>
    <n v="2"/>
    <n v="2"/>
    <n v="3"/>
    <n v="6811"/>
    <n v="2112"/>
    <n v="2"/>
    <n v="17"/>
    <n v="3"/>
    <n v="1"/>
    <n v="80"/>
    <n v="0"/>
    <n v="10"/>
    <n v="3"/>
    <n v="8"/>
    <n v="7"/>
    <n v="0"/>
    <n v="7"/>
  </r>
  <r>
    <s v="No"/>
    <s v="Travel_Rarely"/>
    <s v="25 - 34"/>
    <s v="Current Employees"/>
    <s v="Sales"/>
    <s v="Medical"/>
    <s v="STAFF-618"/>
    <x v="460"/>
    <x v="1"/>
    <s v="Sales Executive"/>
    <s v="Divorced"/>
    <s v="No"/>
    <s v="Y"/>
    <n v="5"/>
    <n v="-2"/>
    <n v="0"/>
    <n v="26"/>
    <n v="0"/>
    <m/>
    <n v="0"/>
    <n v="1"/>
    <n v="775"/>
    <n v="29"/>
    <s v="Associates Degree"/>
    <n v="1"/>
    <n v="1"/>
    <n v="45"/>
    <n v="3"/>
    <n v="2"/>
    <n v="3"/>
    <n v="4306"/>
    <n v="4267"/>
    <n v="5"/>
    <n v="12"/>
    <n v="3"/>
    <n v="1"/>
    <n v="80"/>
    <n v="2"/>
    <n v="8"/>
    <n v="3"/>
    <n v="0"/>
    <n v="0"/>
    <n v="0"/>
    <n v="0"/>
  </r>
  <r>
    <s v="No"/>
    <s v="Travel_Rarely"/>
    <s v="35 - 44"/>
    <s v="Current Employees"/>
    <s v="Sales"/>
    <s v="Medical"/>
    <s v="STAFF-620"/>
    <x v="461"/>
    <x v="0"/>
    <s v="Sales Executive"/>
    <s v="Single"/>
    <s v="No"/>
    <s v="Y"/>
    <n v="3"/>
    <n v="-2"/>
    <n v="0"/>
    <n v="35"/>
    <n v="0"/>
    <m/>
    <n v="0"/>
    <n v="1"/>
    <n v="195"/>
    <n v="1"/>
    <s v="Bachelor's Degree"/>
    <n v="1"/>
    <n v="1"/>
    <n v="80"/>
    <n v="3"/>
    <n v="2"/>
    <n v="3"/>
    <n v="4859"/>
    <n v="6698"/>
    <n v="1"/>
    <n v="16"/>
    <n v="3"/>
    <n v="4"/>
    <n v="80"/>
    <n v="0"/>
    <n v="5"/>
    <n v="3"/>
    <n v="5"/>
    <n v="4"/>
    <n v="0"/>
    <n v="3"/>
  </r>
  <r>
    <s v="No"/>
    <s v="Travel_Rarely"/>
    <s v="25 - 34"/>
    <s v="Current Employees"/>
    <s v="Sales"/>
    <s v="Life Sciences"/>
    <s v="STAFF-621"/>
    <x v="462"/>
    <x v="1"/>
    <s v="Sales Executive"/>
    <s v="Single"/>
    <s v="No"/>
    <s v="Y"/>
    <n v="3"/>
    <n v="-2"/>
    <n v="0"/>
    <n v="34"/>
    <n v="0"/>
    <m/>
    <n v="0"/>
    <n v="1"/>
    <n v="258"/>
    <n v="21"/>
    <s v="Master's Degree"/>
    <n v="1"/>
    <n v="4"/>
    <n v="74"/>
    <n v="4"/>
    <n v="2"/>
    <n v="2"/>
    <n v="5337"/>
    <n v="19921"/>
    <n v="1"/>
    <n v="12"/>
    <n v="3"/>
    <n v="4"/>
    <n v="80"/>
    <n v="0"/>
    <n v="10"/>
    <n v="3"/>
    <n v="10"/>
    <n v="7"/>
    <n v="5"/>
    <n v="7"/>
  </r>
  <r>
    <s v="Yes"/>
    <s v="Travel_Rarely"/>
    <s v="25 - 34"/>
    <s v="Ex-Employees"/>
    <s v="R&amp;D"/>
    <s v="Technical Degree"/>
    <s v="STAFF-622"/>
    <x v="463"/>
    <x v="1"/>
    <s v="Laboratory Technician"/>
    <s v="Single"/>
    <s v="Yes"/>
    <s v="Y"/>
    <n v="3"/>
    <n v="-2"/>
    <n v="0"/>
    <n v="26"/>
    <n v="1"/>
    <n v="1"/>
    <n v="1"/>
    <n v="0"/>
    <n v="471"/>
    <n v="24"/>
    <s v="Bachelor's Degree"/>
    <n v="1"/>
    <n v="4"/>
    <n v="66"/>
    <n v="1"/>
    <n v="1"/>
    <n v="4"/>
    <n v="2340"/>
    <n v="23213"/>
    <n v="1"/>
    <n v="18"/>
    <n v="3"/>
    <n v="2"/>
    <n v="80"/>
    <n v="0"/>
    <n v="1"/>
    <n v="1"/>
    <n v="1"/>
    <n v="0"/>
    <n v="0"/>
    <n v="0"/>
  </r>
  <r>
    <s v="No"/>
    <s v="Travel_Rarely"/>
    <s v="35 - 44"/>
    <s v="Current Employees"/>
    <s v="R&amp;D"/>
    <s v="Technical Degree"/>
    <s v="STAFF-623"/>
    <x v="464"/>
    <x v="0"/>
    <s v="Manufacturing Director"/>
    <s v="Single"/>
    <s v="No"/>
    <s v="Y"/>
    <n v="3"/>
    <n v="-2"/>
    <n v="0"/>
    <n v="37"/>
    <n v="0"/>
    <m/>
    <n v="0"/>
    <n v="1"/>
    <n v="799"/>
    <n v="1"/>
    <s v="Bachelor's Degree"/>
    <n v="1"/>
    <n v="4"/>
    <n v="59"/>
    <n v="3"/>
    <n v="3"/>
    <n v="4"/>
    <n v="7491"/>
    <n v="23848"/>
    <n v="4"/>
    <n v="17"/>
    <n v="3"/>
    <n v="4"/>
    <n v="80"/>
    <n v="0"/>
    <n v="12"/>
    <n v="4"/>
    <n v="6"/>
    <n v="5"/>
    <n v="1"/>
    <n v="2"/>
  </r>
  <r>
    <s v="No"/>
    <s v="Travel_Frequently"/>
    <s v="45 - 54"/>
    <s v="Current Employees"/>
    <s v="R&amp;D"/>
    <s v="Medical"/>
    <s v="STAFF-624"/>
    <x v="465"/>
    <x v="0"/>
    <s v="Healthcare Representative"/>
    <s v="Married"/>
    <s v="No"/>
    <s v="Y"/>
    <n v="3"/>
    <n v="-2"/>
    <n v="0"/>
    <n v="46"/>
    <n v="0"/>
    <m/>
    <n v="0"/>
    <n v="1"/>
    <n v="1034"/>
    <n v="18"/>
    <s v="High School"/>
    <n v="1"/>
    <n v="1"/>
    <n v="86"/>
    <n v="3"/>
    <n v="3"/>
    <n v="3"/>
    <n v="10527"/>
    <n v="8984"/>
    <n v="5"/>
    <n v="11"/>
    <n v="3"/>
    <n v="4"/>
    <n v="80"/>
    <n v="0"/>
    <n v="28"/>
    <n v="2"/>
    <n v="2"/>
    <n v="2"/>
    <n v="1"/>
    <n v="2"/>
  </r>
  <r>
    <s v="No"/>
    <s v="Travel_Rarely"/>
    <s v="35 - 44"/>
    <s v="Current Employees"/>
    <s v="Sales"/>
    <s v="Life Sciences"/>
    <s v="STAFF-625"/>
    <x v="466"/>
    <x v="0"/>
    <s v="Manager"/>
    <s v="Married"/>
    <s v="No"/>
    <s v="Y"/>
    <n v="2"/>
    <n v="-2"/>
    <n v="0"/>
    <n v="41"/>
    <n v="0"/>
    <m/>
    <n v="0"/>
    <n v="1"/>
    <n v="1276"/>
    <n v="2"/>
    <s v="Doctoral Degree"/>
    <n v="1"/>
    <n v="2"/>
    <n v="91"/>
    <n v="3"/>
    <n v="4"/>
    <n v="2"/>
    <n v="16595"/>
    <n v="5626"/>
    <n v="7"/>
    <n v="16"/>
    <n v="3"/>
    <n v="2"/>
    <n v="80"/>
    <n v="1"/>
    <n v="22"/>
    <n v="3"/>
    <n v="18"/>
    <n v="16"/>
    <n v="11"/>
    <n v="8"/>
  </r>
  <r>
    <s v="No"/>
    <s v="Non-Travel"/>
    <s v="35 - 44"/>
    <s v="Current Employees"/>
    <s v="Sales"/>
    <s v="Medical"/>
    <s v="STAFF-626"/>
    <x v="467"/>
    <x v="1"/>
    <s v="Sales Executive"/>
    <s v="Divorced"/>
    <s v="No"/>
    <s v="Y"/>
    <n v="6"/>
    <n v="-2"/>
    <n v="0"/>
    <n v="37"/>
    <n v="0"/>
    <m/>
    <n v="0"/>
    <n v="1"/>
    <n v="142"/>
    <n v="9"/>
    <s v="Master's Degree"/>
    <n v="1"/>
    <n v="1"/>
    <n v="69"/>
    <n v="3"/>
    <n v="3"/>
    <n v="3"/>
    <n v="8834"/>
    <n v="24666"/>
    <n v="1"/>
    <n v="13"/>
    <n v="3"/>
    <n v="4"/>
    <n v="80"/>
    <n v="1"/>
    <n v="9"/>
    <n v="3"/>
    <n v="9"/>
    <n v="5"/>
    <n v="7"/>
    <n v="7"/>
  </r>
  <r>
    <s v="No"/>
    <s v="Travel_Rarely"/>
    <s v="45 - 54"/>
    <s v="Current Employees"/>
    <s v="R&amp;D"/>
    <s v="Technical Degree"/>
    <s v="STAFF-630"/>
    <x v="468"/>
    <x v="1"/>
    <s v="Research Scientist"/>
    <s v="Divorced"/>
    <s v="Yes"/>
    <s v="Y"/>
    <n v="3"/>
    <n v="-2"/>
    <n v="0"/>
    <n v="52"/>
    <n v="0"/>
    <m/>
    <n v="0"/>
    <n v="1"/>
    <n v="956"/>
    <n v="6"/>
    <s v="Associates Degree"/>
    <n v="1"/>
    <n v="4"/>
    <n v="78"/>
    <n v="3"/>
    <n v="2"/>
    <n v="4"/>
    <n v="5577"/>
    <n v="22087"/>
    <n v="3"/>
    <n v="12"/>
    <n v="3"/>
    <n v="2"/>
    <n v="80"/>
    <n v="2"/>
    <n v="18"/>
    <n v="3"/>
    <n v="10"/>
    <n v="9"/>
    <n v="6"/>
    <n v="9"/>
  </r>
  <r>
    <s v="Yes"/>
    <s v="Non-Travel"/>
    <s v="25 - 34"/>
    <s v="Ex-Employees"/>
    <s v="Sales"/>
    <s v="Other"/>
    <s v="STAFF-631"/>
    <x v="469"/>
    <x v="1"/>
    <s v="Sales Executive"/>
    <s v="Married"/>
    <s v="No"/>
    <s v="Y"/>
    <n v="2"/>
    <n v="-2"/>
    <n v="0"/>
    <n v="32"/>
    <n v="1"/>
    <n v="1"/>
    <n v="1"/>
    <n v="0"/>
    <n v="1474"/>
    <n v="11"/>
    <s v="Master's Degree"/>
    <n v="1"/>
    <n v="4"/>
    <n v="60"/>
    <n v="4"/>
    <n v="2"/>
    <n v="3"/>
    <n v="4707"/>
    <n v="23914"/>
    <n v="8"/>
    <n v="12"/>
    <n v="3"/>
    <n v="4"/>
    <n v="80"/>
    <n v="0"/>
    <n v="6"/>
    <n v="3"/>
    <n v="4"/>
    <n v="2"/>
    <n v="1"/>
    <n v="2"/>
  </r>
  <r>
    <s v="No"/>
    <s v="Travel_Frequently"/>
    <s v="Under 25"/>
    <s v="Current Employees"/>
    <s v="Sales"/>
    <s v="Medical"/>
    <s v="STAFF-632"/>
    <x v="470"/>
    <x v="1"/>
    <s v="Sales Representative"/>
    <s v="Married"/>
    <s v="No"/>
    <s v="Y"/>
    <n v="3"/>
    <n v="-2"/>
    <n v="0"/>
    <n v="24"/>
    <n v="0"/>
    <m/>
    <n v="0"/>
    <n v="1"/>
    <n v="535"/>
    <n v="24"/>
    <s v="Bachelor's Degree"/>
    <n v="1"/>
    <n v="4"/>
    <n v="38"/>
    <n v="3"/>
    <n v="1"/>
    <n v="4"/>
    <n v="2400"/>
    <n v="5530"/>
    <n v="0"/>
    <n v="13"/>
    <n v="3"/>
    <n v="3"/>
    <n v="80"/>
    <n v="2"/>
    <n v="3"/>
    <n v="3"/>
    <n v="2"/>
    <n v="2"/>
    <n v="2"/>
    <n v="1"/>
  </r>
  <r>
    <s v="No"/>
    <s v="Travel_Rarely"/>
    <s v="35 - 44"/>
    <s v="Current Employees"/>
    <s v="R&amp;D"/>
    <s v="Medical"/>
    <s v="STAFF-634"/>
    <x v="471"/>
    <x v="0"/>
    <s v="Healthcare Representative"/>
    <s v="Married"/>
    <s v="No"/>
    <s v="Y"/>
    <n v="4"/>
    <n v="-2"/>
    <n v="0"/>
    <n v="38"/>
    <n v="0"/>
    <m/>
    <n v="0"/>
    <n v="1"/>
    <n v="1495"/>
    <n v="10"/>
    <s v="Bachelor's Degree"/>
    <n v="1"/>
    <n v="3"/>
    <n v="76"/>
    <n v="3"/>
    <n v="2"/>
    <n v="3"/>
    <n v="9824"/>
    <n v="22174"/>
    <n v="3"/>
    <n v="19"/>
    <n v="3"/>
    <n v="3"/>
    <n v="80"/>
    <n v="1"/>
    <n v="18"/>
    <n v="3"/>
    <n v="1"/>
    <n v="0"/>
    <n v="0"/>
    <n v="0"/>
  </r>
  <r>
    <s v="No"/>
    <s v="Travel_Rarely"/>
    <s v="35 - 44"/>
    <s v="Current Employees"/>
    <s v="R&amp;D"/>
    <s v="Life Sciences"/>
    <s v="STAFF-635"/>
    <x v="472"/>
    <x v="0"/>
    <s v="Manufacturing Director"/>
    <s v="Married"/>
    <s v="No"/>
    <s v="Y"/>
    <n v="2"/>
    <n v="-2"/>
    <n v="0"/>
    <n v="37"/>
    <n v="0"/>
    <m/>
    <n v="0"/>
    <n v="1"/>
    <n v="446"/>
    <n v="1"/>
    <s v="Master's Degree"/>
    <n v="1"/>
    <n v="2"/>
    <n v="65"/>
    <n v="3"/>
    <n v="2"/>
    <n v="2"/>
    <n v="6447"/>
    <n v="15701"/>
    <n v="6"/>
    <n v="12"/>
    <n v="3"/>
    <n v="2"/>
    <n v="80"/>
    <n v="1"/>
    <n v="8"/>
    <n v="2"/>
    <n v="6"/>
    <n v="5"/>
    <n v="4"/>
    <n v="3"/>
  </r>
  <r>
    <s v="No"/>
    <s v="Travel_Rarely"/>
    <s v="45 - 54"/>
    <s v="Current Employees"/>
    <s v="R&amp;D"/>
    <s v="Life Sciences"/>
    <s v="STAFF-638"/>
    <x v="473"/>
    <x v="1"/>
    <s v="Research Director"/>
    <s v="Divorced"/>
    <s v="Yes"/>
    <s v="Y"/>
    <n v="5"/>
    <n v="-2"/>
    <n v="0"/>
    <n v="49"/>
    <n v="0"/>
    <m/>
    <n v="0"/>
    <n v="1"/>
    <n v="1245"/>
    <n v="18"/>
    <s v="Master's Degree"/>
    <n v="1"/>
    <n v="4"/>
    <n v="58"/>
    <n v="2"/>
    <n v="5"/>
    <n v="2"/>
    <n v="19502"/>
    <n v="2125"/>
    <n v="1"/>
    <n v="17"/>
    <n v="3"/>
    <n v="3"/>
    <n v="80"/>
    <n v="1"/>
    <n v="31"/>
    <n v="3"/>
    <n v="31"/>
    <n v="9"/>
    <n v="0"/>
    <n v="9"/>
  </r>
  <r>
    <s v="No"/>
    <s v="Travel_Rarely"/>
    <s v="Under 25"/>
    <s v="Current Employees"/>
    <s v="R&amp;D"/>
    <s v="Medical"/>
    <s v="STAFF-639"/>
    <x v="474"/>
    <x v="1"/>
    <s v="Research Scientist"/>
    <s v="Married"/>
    <s v="Yes"/>
    <s v="Y"/>
    <n v="3"/>
    <n v="-2"/>
    <n v="0"/>
    <n v="24"/>
    <n v="0"/>
    <m/>
    <n v="0"/>
    <n v="1"/>
    <n v="691"/>
    <n v="23"/>
    <s v="Bachelor's Degree"/>
    <n v="1"/>
    <n v="2"/>
    <n v="89"/>
    <n v="4"/>
    <n v="1"/>
    <n v="4"/>
    <n v="2725"/>
    <n v="21630"/>
    <n v="1"/>
    <n v="11"/>
    <n v="3"/>
    <n v="2"/>
    <n v="80"/>
    <n v="2"/>
    <n v="6"/>
    <n v="3"/>
    <n v="6"/>
    <n v="5"/>
    <n v="1"/>
    <n v="4"/>
  </r>
  <r>
    <s v="No"/>
    <s v="Travel_Rarely"/>
    <s v="25 - 34"/>
    <s v="Current Employees"/>
    <s v="Sales"/>
    <s v="Marketing"/>
    <s v="STAFF-641"/>
    <x v="475"/>
    <x v="1"/>
    <s v="Sales Executive"/>
    <s v="Married"/>
    <s v="No"/>
    <s v="Y"/>
    <n v="5"/>
    <n v="-2"/>
    <n v="0"/>
    <n v="26"/>
    <n v="0"/>
    <m/>
    <n v="0"/>
    <n v="1"/>
    <n v="703"/>
    <n v="28"/>
    <s v="Associates Degree"/>
    <n v="1"/>
    <n v="1"/>
    <n v="66"/>
    <n v="3"/>
    <n v="2"/>
    <n v="1"/>
    <n v="6272"/>
    <n v="7428"/>
    <n v="1"/>
    <n v="20"/>
    <n v="4"/>
    <n v="4"/>
    <n v="80"/>
    <n v="2"/>
    <n v="6"/>
    <n v="4"/>
    <n v="5"/>
    <n v="3"/>
    <n v="1"/>
    <n v="4"/>
  </r>
  <r>
    <s v="No"/>
    <s v="Travel_Rarely"/>
    <s v="Under 25"/>
    <s v="Current Employees"/>
    <s v="R&amp;D"/>
    <s v="Other"/>
    <s v="STAFF-643"/>
    <x v="476"/>
    <x v="1"/>
    <s v="Laboratory Technician"/>
    <s v="Married"/>
    <s v="No"/>
    <s v="Y"/>
    <n v="2"/>
    <n v="-2"/>
    <n v="0"/>
    <n v="24"/>
    <n v="0"/>
    <m/>
    <n v="0"/>
    <n v="1"/>
    <n v="823"/>
    <n v="17"/>
    <s v="Associates Degree"/>
    <n v="1"/>
    <n v="4"/>
    <n v="94"/>
    <n v="2"/>
    <n v="1"/>
    <n v="3"/>
    <n v="2127"/>
    <n v="9100"/>
    <n v="1"/>
    <n v="21"/>
    <n v="4"/>
    <n v="4"/>
    <n v="80"/>
    <n v="1"/>
    <n v="1"/>
    <n v="3"/>
    <n v="1"/>
    <n v="0"/>
    <n v="0"/>
    <n v="0"/>
  </r>
  <r>
    <s v="No"/>
    <s v="Travel_Frequently"/>
    <s v="45 - 54"/>
    <s v="Current Employees"/>
    <s v="HR"/>
    <s v="Medical"/>
    <s v="STAFF-644"/>
    <x v="477"/>
    <x v="1"/>
    <s v="Manager"/>
    <s v="Married"/>
    <s v="No"/>
    <s v="Y"/>
    <n v="2"/>
    <n v="-2"/>
    <n v="0"/>
    <n v="50"/>
    <n v="0"/>
    <m/>
    <n v="0"/>
    <n v="1"/>
    <n v="1246"/>
    <n v="3"/>
    <s v="Bachelor's Degree"/>
    <n v="1"/>
    <n v="1"/>
    <n v="99"/>
    <n v="3"/>
    <n v="5"/>
    <n v="3"/>
    <n v="18200"/>
    <n v="7999"/>
    <n v="1"/>
    <n v="11"/>
    <n v="3"/>
    <n v="3"/>
    <n v="80"/>
    <n v="1"/>
    <n v="32"/>
    <n v="3"/>
    <n v="32"/>
    <n v="5"/>
    <n v="10"/>
    <n v="7"/>
  </r>
  <r>
    <s v="No"/>
    <s v="Travel_Rarely"/>
    <s v="25 - 34"/>
    <s v="Current Employees"/>
    <s v="Sales"/>
    <s v="Medical"/>
    <s v="STAFF-645"/>
    <x v="478"/>
    <x v="1"/>
    <s v="Sales Representative"/>
    <s v="Married"/>
    <s v="No"/>
    <s v="Y"/>
    <n v="1"/>
    <n v="-2"/>
    <n v="0"/>
    <n v="25"/>
    <n v="0"/>
    <m/>
    <n v="0"/>
    <n v="1"/>
    <n v="622"/>
    <n v="13"/>
    <s v="High School"/>
    <n v="1"/>
    <n v="2"/>
    <n v="40"/>
    <n v="3"/>
    <n v="1"/>
    <n v="3"/>
    <n v="2096"/>
    <n v="26376"/>
    <n v="1"/>
    <n v="11"/>
    <n v="3"/>
    <n v="3"/>
    <n v="80"/>
    <n v="0"/>
    <n v="7"/>
    <n v="3"/>
    <n v="7"/>
    <n v="4"/>
    <n v="0"/>
    <n v="6"/>
  </r>
  <r>
    <s v="Yes"/>
    <s v="Travel_Frequently"/>
    <s v="Under 25"/>
    <s v="Ex-Employees"/>
    <s v="R&amp;D"/>
    <s v="Life Sciences"/>
    <s v="STAFF-647"/>
    <x v="479"/>
    <x v="0"/>
    <s v="Laboratory Technician"/>
    <s v="Married"/>
    <s v="Yes"/>
    <s v="Y"/>
    <n v="4"/>
    <n v="-2"/>
    <n v="0"/>
    <n v="24"/>
    <n v="1"/>
    <n v="1"/>
    <n v="1"/>
    <n v="0"/>
    <n v="1287"/>
    <n v="7"/>
    <s v="Bachelor's Degree"/>
    <n v="1"/>
    <n v="1"/>
    <n v="55"/>
    <n v="3"/>
    <n v="1"/>
    <n v="2"/>
    <n v="2886"/>
    <n v="14168"/>
    <n v="1"/>
    <n v="16"/>
    <n v="3"/>
    <n v="4"/>
    <n v="80"/>
    <n v="1"/>
    <n v="6"/>
    <n v="3"/>
    <n v="6"/>
    <n v="3"/>
    <n v="1"/>
    <n v="2"/>
  </r>
  <r>
    <s v="Yes"/>
    <s v="Travel_Frequently"/>
    <s v="25 - 34"/>
    <s v="Ex-Employees"/>
    <s v="Sales"/>
    <s v="Life Sciences"/>
    <s v="STAFF-648"/>
    <x v="480"/>
    <x v="1"/>
    <s v="Sales Representative"/>
    <s v="Married"/>
    <s v="No"/>
    <s v="Y"/>
    <n v="2"/>
    <n v="-2"/>
    <n v="0"/>
    <n v="30"/>
    <n v="1"/>
    <n v="1"/>
    <n v="1"/>
    <n v="0"/>
    <n v="448"/>
    <n v="12"/>
    <s v="Master's Degree"/>
    <n v="1"/>
    <n v="2"/>
    <n v="74"/>
    <n v="2"/>
    <n v="1"/>
    <n v="2"/>
    <n v="2033"/>
    <n v="14470"/>
    <n v="1"/>
    <n v="18"/>
    <n v="3"/>
    <n v="3"/>
    <n v="80"/>
    <n v="1"/>
    <n v="1"/>
    <n v="4"/>
    <n v="1"/>
    <n v="0"/>
    <n v="0"/>
    <n v="0"/>
  </r>
  <r>
    <s v="No"/>
    <s v="Travel_Rarely"/>
    <s v="25 - 34"/>
    <s v="Current Employees"/>
    <s v="R&amp;D"/>
    <s v="Life Sciences"/>
    <s v="STAFF-649"/>
    <x v="481"/>
    <x v="1"/>
    <s v="Research Scientist"/>
    <s v="Married"/>
    <s v="Yes"/>
    <s v="Y"/>
    <n v="3"/>
    <n v="-2"/>
    <n v="0"/>
    <n v="34"/>
    <n v="0"/>
    <m/>
    <n v="0"/>
    <n v="1"/>
    <n v="254"/>
    <n v="1"/>
    <s v="Associates Degree"/>
    <n v="1"/>
    <n v="2"/>
    <n v="83"/>
    <n v="2"/>
    <n v="1"/>
    <n v="2"/>
    <n v="3622"/>
    <n v="22794"/>
    <n v="1"/>
    <n v="13"/>
    <n v="3"/>
    <n v="4"/>
    <n v="80"/>
    <n v="1"/>
    <n v="6"/>
    <n v="3"/>
    <n v="6"/>
    <n v="5"/>
    <n v="1"/>
    <n v="3"/>
  </r>
  <r>
    <s v="Yes"/>
    <s v="Travel_Rarely"/>
    <s v="25 - 34"/>
    <s v="Ex-Employees"/>
    <s v="Sales"/>
    <s v="Medical"/>
    <s v="STAFF-650"/>
    <x v="482"/>
    <x v="1"/>
    <s v="Sales Executive"/>
    <s v="Divorced"/>
    <s v="No"/>
    <s v="Y"/>
    <n v="2"/>
    <n v="-2"/>
    <n v="0"/>
    <n v="31"/>
    <n v="1"/>
    <n v="1"/>
    <n v="1"/>
    <n v="0"/>
    <n v="1365"/>
    <n v="13"/>
    <s v="Master's Degree"/>
    <n v="1"/>
    <n v="2"/>
    <n v="46"/>
    <n v="3"/>
    <n v="2"/>
    <n v="3"/>
    <n v="4233"/>
    <n v="11512"/>
    <n v="2"/>
    <n v="17"/>
    <n v="3"/>
    <n v="3"/>
    <n v="80"/>
    <n v="0"/>
    <n v="9"/>
    <n v="1"/>
    <n v="3"/>
    <n v="1"/>
    <n v="1"/>
    <n v="2"/>
  </r>
  <r>
    <s v="No"/>
    <s v="Travel_Rarely"/>
    <s v="35 - 44"/>
    <s v="Current Employees"/>
    <s v="R&amp;D"/>
    <s v="Other"/>
    <s v="STAFF-652"/>
    <x v="483"/>
    <x v="1"/>
    <s v="Laboratory Technician"/>
    <s v="Single"/>
    <s v="No"/>
    <s v="Y"/>
    <n v="3"/>
    <n v="-2"/>
    <n v="0"/>
    <n v="35"/>
    <n v="0"/>
    <m/>
    <n v="0"/>
    <n v="1"/>
    <n v="538"/>
    <n v="25"/>
    <s v="Associates Degree"/>
    <n v="1"/>
    <n v="1"/>
    <n v="54"/>
    <n v="2"/>
    <n v="2"/>
    <n v="4"/>
    <n v="3681"/>
    <n v="14004"/>
    <n v="4"/>
    <n v="14"/>
    <n v="3"/>
    <n v="4"/>
    <n v="80"/>
    <n v="0"/>
    <n v="9"/>
    <n v="3"/>
    <n v="3"/>
    <n v="2"/>
    <n v="0"/>
    <n v="2"/>
  </r>
  <r>
    <s v="No"/>
    <s v="Travel_Rarely"/>
    <s v="25 - 34"/>
    <s v="Current Employees"/>
    <s v="Sales"/>
    <s v="Medical"/>
    <s v="STAFF-653"/>
    <x v="484"/>
    <x v="1"/>
    <s v="Sales Executive"/>
    <s v="Divorced"/>
    <s v="No"/>
    <s v="Y"/>
    <n v="4"/>
    <n v="-2"/>
    <n v="0"/>
    <n v="31"/>
    <n v="0"/>
    <m/>
    <n v="0"/>
    <n v="1"/>
    <n v="525"/>
    <n v="6"/>
    <s v="Master's Degree"/>
    <n v="1"/>
    <n v="1"/>
    <n v="66"/>
    <n v="4"/>
    <n v="2"/>
    <n v="4"/>
    <n v="5460"/>
    <n v="6219"/>
    <n v="4"/>
    <n v="22"/>
    <n v="4"/>
    <n v="4"/>
    <n v="80"/>
    <n v="2"/>
    <n v="13"/>
    <n v="4"/>
    <n v="7"/>
    <n v="7"/>
    <n v="5"/>
    <n v="7"/>
  </r>
  <r>
    <s v="No"/>
    <s v="Travel_Rarely"/>
    <s v="25 - 34"/>
    <s v="Current Employees"/>
    <s v="R&amp;D"/>
    <s v="Medical"/>
    <s v="STAFF-655"/>
    <x v="485"/>
    <x v="0"/>
    <s v="Research Scientist"/>
    <s v="Divorced"/>
    <s v="No"/>
    <s v="Y"/>
    <n v="5"/>
    <n v="-2"/>
    <n v="0"/>
    <n v="27"/>
    <n v="0"/>
    <m/>
    <n v="0"/>
    <n v="1"/>
    <n v="798"/>
    <n v="6"/>
    <s v="Master's Degree"/>
    <n v="1"/>
    <n v="1"/>
    <n v="66"/>
    <n v="2"/>
    <n v="1"/>
    <n v="3"/>
    <n v="2187"/>
    <n v="5013"/>
    <n v="0"/>
    <n v="12"/>
    <n v="3"/>
    <n v="3"/>
    <n v="80"/>
    <n v="2"/>
    <n v="6"/>
    <n v="2"/>
    <n v="5"/>
    <n v="3"/>
    <n v="0"/>
    <n v="3"/>
  </r>
  <r>
    <s v="No"/>
    <s v="Travel_Rarely"/>
    <s v="35 - 44"/>
    <s v="Current Employees"/>
    <s v="Sales"/>
    <s v="Marketing"/>
    <s v="STAFF-656"/>
    <x v="486"/>
    <x v="1"/>
    <s v="Sales Executive"/>
    <s v="Married"/>
    <s v="Yes"/>
    <s v="Y"/>
    <n v="3"/>
    <n v="-2"/>
    <n v="0"/>
    <n v="37"/>
    <n v="0"/>
    <m/>
    <n v="0"/>
    <n v="1"/>
    <n v="558"/>
    <n v="2"/>
    <s v="Bachelor's Degree"/>
    <n v="1"/>
    <n v="4"/>
    <n v="75"/>
    <n v="3"/>
    <n v="2"/>
    <n v="1"/>
    <n v="9602"/>
    <n v="3010"/>
    <n v="4"/>
    <n v="11"/>
    <n v="3"/>
    <n v="3"/>
    <n v="80"/>
    <n v="1"/>
    <n v="17"/>
    <n v="2"/>
    <n v="3"/>
    <n v="0"/>
    <n v="1"/>
    <n v="0"/>
  </r>
  <r>
    <s v="No"/>
    <s v="Travel_Rarely"/>
    <s v="Under 25"/>
    <s v="Current Employees"/>
    <s v="R&amp;D"/>
    <s v="Life Sciences"/>
    <s v="STAFF-657"/>
    <x v="487"/>
    <x v="0"/>
    <s v="Research Scientist"/>
    <s v="Single"/>
    <s v="No"/>
    <s v="Y"/>
    <n v="0"/>
    <n v="-2"/>
    <n v="0"/>
    <n v="20"/>
    <n v="0"/>
    <m/>
    <n v="0"/>
    <n v="1"/>
    <n v="959"/>
    <n v="1"/>
    <s v="Bachelor's Degree"/>
    <n v="1"/>
    <n v="4"/>
    <n v="83"/>
    <n v="2"/>
    <n v="1"/>
    <n v="2"/>
    <n v="2836"/>
    <n v="11757"/>
    <n v="1"/>
    <n v="13"/>
    <n v="3"/>
    <n v="4"/>
    <n v="80"/>
    <n v="0"/>
    <n v="1"/>
    <n v="4"/>
    <n v="1"/>
    <n v="0"/>
    <n v="0"/>
    <n v="0"/>
  </r>
  <r>
    <s v="No"/>
    <s v="Travel_Rarely"/>
    <s v="35 - 44"/>
    <s v="Current Employees"/>
    <s v="R&amp;D"/>
    <s v="Life Sciences"/>
    <s v="STAFF-659"/>
    <x v="488"/>
    <x v="0"/>
    <s v="Healthcare Representative"/>
    <s v="Married"/>
    <s v="No"/>
    <s v="Y"/>
    <n v="4"/>
    <n v="-2"/>
    <n v="0"/>
    <n v="42"/>
    <n v="0"/>
    <m/>
    <n v="0"/>
    <n v="1"/>
    <n v="622"/>
    <n v="2"/>
    <s v="Master's Degree"/>
    <n v="1"/>
    <n v="3"/>
    <n v="81"/>
    <n v="3"/>
    <n v="2"/>
    <n v="2"/>
    <n v="4089"/>
    <n v="5718"/>
    <n v="1"/>
    <n v="13"/>
    <n v="3"/>
    <n v="2"/>
    <n v="80"/>
    <n v="2"/>
    <n v="10"/>
    <n v="3"/>
    <n v="10"/>
    <n v="2"/>
    <n v="2"/>
    <n v="2"/>
  </r>
  <r>
    <s v="No"/>
    <s v="Travel_Rarely"/>
    <s v="35 - 44"/>
    <s v="Current Employees"/>
    <s v="R&amp;D"/>
    <s v="Other"/>
    <s v="STAFF-661"/>
    <x v="489"/>
    <x v="1"/>
    <s v="Research Director"/>
    <s v="Divorced"/>
    <s v="Yes"/>
    <s v="Y"/>
    <n v="3"/>
    <n v="-2"/>
    <n v="0"/>
    <n v="43"/>
    <n v="0"/>
    <m/>
    <n v="0"/>
    <n v="1"/>
    <n v="782"/>
    <n v="6"/>
    <s v="Master's Degree"/>
    <n v="1"/>
    <n v="2"/>
    <n v="50"/>
    <n v="2"/>
    <n v="4"/>
    <n v="4"/>
    <n v="16627"/>
    <n v="2671"/>
    <n v="4"/>
    <n v="14"/>
    <n v="3"/>
    <n v="3"/>
    <n v="80"/>
    <n v="1"/>
    <n v="21"/>
    <n v="2"/>
    <n v="1"/>
    <n v="0"/>
    <n v="0"/>
    <n v="0"/>
  </r>
  <r>
    <s v="No"/>
    <s v="Travel_Rarely"/>
    <s v="35 - 44"/>
    <s v="Current Employees"/>
    <s v="R&amp;D"/>
    <s v="Life Sciences"/>
    <s v="STAFF-662"/>
    <x v="490"/>
    <x v="0"/>
    <s v="Research Scientist"/>
    <s v="Single"/>
    <s v="No"/>
    <s v="Y"/>
    <n v="3"/>
    <n v="-2"/>
    <n v="0"/>
    <n v="38"/>
    <n v="0"/>
    <m/>
    <n v="0"/>
    <n v="1"/>
    <n v="362"/>
    <n v="1"/>
    <s v="High School"/>
    <n v="1"/>
    <n v="3"/>
    <n v="43"/>
    <n v="3"/>
    <n v="1"/>
    <n v="2"/>
    <n v="2619"/>
    <n v="14561"/>
    <n v="3"/>
    <n v="17"/>
    <n v="3"/>
    <n v="4"/>
    <n v="80"/>
    <n v="0"/>
    <n v="8"/>
    <n v="2"/>
    <n v="0"/>
    <n v="0"/>
    <n v="0"/>
    <n v="0"/>
  </r>
  <r>
    <s v="No"/>
    <s v="Travel_Frequently"/>
    <s v="35 - 44"/>
    <s v="Current Employees"/>
    <s v="R&amp;D"/>
    <s v="Medical"/>
    <s v="STAFF-663"/>
    <x v="491"/>
    <x v="1"/>
    <s v="Laboratory Technician"/>
    <s v="Divorced"/>
    <s v="Yes"/>
    <s v="Y"/>
    <n v="3"/>
    <n v="-2"/>
    <n v="0"/>
    <n v="43"/>
    <n v="0"/>
    <m/>
    <n v="0"/>
    <n v="1"/>
    <n v="1001"/>
    <n v="9"/>
    <s v="Doctoral Degree"/>
    <n v="1"/>
    <n v="4"/>
    <n v="72"/>
    <n v="3"/>
    <n v="2"/>
    <n v="3"/>
    <n v="5679"/>
    <n v="19627"/>
    <n v="3"/>
    <n v="13"/>
    <n v="3"/>
    <n v="2"/>
    <n v="80"/>
    <n v="1"/>
    <n v="10"/>
    <n v="3"/>
    <n v="8"/>
    <n v="7"/>
    <n v="4"/>
    <n v="7"/>
  </r>
  <r>
    <s v="No"/>
    <s v="Travel_Rarely"/>
    <s v="45 - 54"/>
    <s v="Current Employees"/>
    <s v="R&amp;D"/>
    <s v="Life Sciences"/>
    <s v="STAFF-664"/>
    <x v="492"/>
    <x v="0"/>
    <s v="Manager"/>
    <s v="Married"/>
    <s v="No"/>
    <s v="Y"/>
    <n v="3"/>
    <n v="-2"/>
    <n v="0"/>
    <n v="48"/>
    <n v="0"/>
    <m/>
    <n v="0"/>
    <n v="1"/>
    <n v="1236"/>
    <n v="1"/>
    <s v="Master's Degree"/>
    <n v="1"/>
    <n v="4"/>
    <n v="40"/>
    <n v="2"/>
    <n v="4"/>
    <n v="2"/>
    <n v="15402"/>
    <n v="17997"/>
    <n v="7"/>
    <n v="11"/>
    <n v="3"/>
    <n v="1"/>
    <n v="80"/>
    <n v="1"/>
    <n v="21"/>
    <n v="1"/>
    <n v="3"/>
    <n v="2"/>
    <n v="0"/>
    <n v="2"/>
  </r>
  <r>
    <s v="No"/>
    <s v="Travel_Rarely"/>
    <s v="35 - 44"/>
    <s v="Current Employees"/>
    <s v="HR"/>
    <s v="Life Sciences"/>
    <s v="STAFF-665"/>
    <x v="493"/>
    <x v="0"/>
    <s v="Human Resources"/>
    <s v="Single"/>
    <s v="No"/>
    <s v="Y"/>
    <n v="1"/>
    <n v="-2"/>
    <n v="0"/>
    <n v="44"/>
    <n v="0"/>
    <m/>
    <n v="0"/>
    <n v="1"/>
    <n v="1112"/>
    <n v="1"/>
    <s v="Master's Degree"/>
    <n v="1"/>
    <n v="1"/>
    <n v="50"/>
    <n v="2"/>
    <n v="2"/>
    <n v="2"/>
    <n v="5985"/>
    <n v="26894"/>
    <n v="4"/>
    <n v="11"/>
    <n v="3"/>
    <n v="2"/>
    <n v="80"/>
    <n v="0"/>
    <n v="10"/>
    <n v="4"/>
    <n v="2"/>
    <n v="2"/>
    <n v="0"/>
    <n v="2"/>
  </r>
  <r>
    <s v="No"/>
    <s v="Travel_Rarely"/>
    <s v="25 - 34"/>
    <s v="Current Employees"/>
    <s v="Sales"/>
    <s v="Technical Degree"/>
    <s v="STAFF-666"/>
    <x v="494"/>
    <x v="0"/>
    <s v="Sales Representative"/>
    <s v="Divorced"/>
    <s v="Yes"/>
    <s v="Y"/>
    <n v="3"/>
    <n v="-2"/>
    <n v="0"/>
    <n v="34"/>
    <n v="0"/>
    <m/>
    <n v="0"/>
    <n v="1"/>
    <n v="204"/>
    <n v="14"/>
    <s v="Bachelor's Degree"/>
    <n v="1"/>
    <n v="4"/>
    <n v="31"/>
    <n v="3"/>
    <n v="1"/>
    <n v="4"/>
    <n v="2579"/>
    <n v="2912"/>
    <n v="1"/>
    <n v="18"/>
    <n v="3"/>
    <n v="4"/>
    <n v="80"/>
    <n v="2"/>
    <n v="8"/>
    <n v="3"/>
    <n v="8"/>
    <n v="2"/>
    <n v="0"/>
    <n v="6"/>
  </r>
  <r>
    <s v="Yes"/>
    <s v="Travel_Rarely"/>
    <s v="25 - 34"/>
    <s v="Ex-Employees"/>
    <s v="Sales"/>
    <s v="Marketing"/>
    <s v="STAFF-667"/>
    <x v="495"/>
    <x v="1"/>
    <s v="Sales Representative"/>
    <s v="Divorced"/>
    <s v="No"/>
    <s v="Y"/>
    <n v="3"/>
    <n v="-2"/>
    <n v="0"/>
    <n v="27"/>
    <n v="1"/>
    <n v="1"/>
    <n v="1"/>
    <n v="0"/>
    <n v="1420"/>
    <n v="2"/>
    <s v="High School"/>
    <n v="1"/>
    <n v="3"/>
    <n v="85"/>
    <n v="3"/>
    <n v="1"/>
    <n v="1"/>
    <n v="3041"/>
    <n v="16346"/>
    <n v="0"/>
    <n v="11"/>
    <n v="3"/>
    <n v="2"/>
    <n v="80"/>
    <n v="1"/>
    <n v="5"/>
    <n v="3"/>
    <n v="4"/>
    <n v="3"/>
    <n v="0"/>
    <n v="2"/>
  </r>
  <r>
    <s v="No"/>
    <s v="Travel_Rarely"/>
    <s v="Under 25"/>
    <s v="Current Employees"/>
    <s v="Sales"/>
    <s v="Technical Degree"/>
    <s v="STAFF-669"/>
    <x v="496"/>
    <x v="1"/>
    <s v="Sales Representative"/>
    <s v="Single"/>
    <s v="No"/>
    <s v="Y"/>
    <n v="2"/>
    <n v="-2"/>
    <n v="0"/>
    <n v="21"/>
    <n v="0"/>
    <m/>
    <n v="0"/>
    <n v="1"/>
    <n v="1343"/>
    <n v="22"/>
    <s v="High School"/>
    <n v="1"/>
    <n v="4"/>
    <n v="49"/>
    <n v="3"/>
    <n v="1"/>
    <n v="4"/>
    <n v="3447"/>
    <n v="24444"/>
    <n v="1"/>
    <n v="11"/>
    <n v="3"/>
    <n v="3"/>
    <n v="80"/>
    <n v="0"/>
    <n v="3"/>
    <n v="3"/>
    <n v="3"/>
    <n v="2"/>
    <n v="1"/>
    <n v="2"/>
  </r>
  <r>
    <s v="No"/>
    <s v="Travel_Rarely"/>
    <s v="35 - 44"/>
    <s v="Current Employees"/>
    <s v="R&amp;D"/>
    <s v="Other"/>
    <s v="STAFF-671"/>
    <x v="497"/>
    <x v="1"/>
    <s v="Manager"/>
    <s v="Married"/>
    <s v="Yes"/>
    <s v="Y"/>
    <n v="2"/>
    <n v="-2"/>
    <n v="0"/>
    <n v="44"/>
    <n v="0"/>
    <m/>
    <n v="0"/>
    <n v="1"/>
    <n v="1315"/>
    <n v="3"/>
    <s v="Master's Degree"/>
    <n v="1"/>
    <n v="4"/>
    <n v="35"/>
    <n v="3"/>
    <n v="5"/>
    <n v="4"/>
    <n v="19513"/>
    <n v="9358"/>
    <n v="4"/>
    <n v="12"/>
    <n v="3"/>
    <n v="1"/>
    <n v="80"/>
    <n v="1"/>
    <n v="26"/>
    <n v="4"/>
    <n v="2"/>
    <n v="2"/>
    <n v="0"/>
    <n v="1"/>
  </r>
  <r>
    <s v="No"/>
    <s v="Travel_Rarely"/>
    <s v="Under 25"/>
    <s v="Current Employees"/>
    <s v="R&amp;D"/>
    <s v="Medical"/>
    <s v="STAFF-675"/>
    <x v="498"/>
    <x v="1"/>
    <s v="Research Scientist"/>
    <s v="Married"/>
    <s v="No"/>
    <s v="Y"/>
    <n v="3"/>
    <n v="-2"/>
    <n v="0"/>
    <n v="22"/>
    <n v="0"/>
    <m/>
    <n v="0"/>
    <n v="1"/>
    <n v="604"/>
    <n v="6"/>
    <s v="High School"/>
    <n v="1"/>
    <n v="1"/>
    <n v="69"/>
    <n v="3"/>
    <n v="1"/>
    <n v="3"/>
    <n v="2773"/>
    <n v="12145"/>
    <n v="0"/>
    <n v="20"/>
    <n v="4"/>
    <n v="4"/>
    <n v="80"/>
    <n v="0"/>
    <n v="3"/>
    <n v="3"/>
    <n v="2"/>
    <n v="2"/>
    <n v="2"/>
    <n v="2"/>
  </r>
  <r>
    <s v="No"/>
    <s v="Travel_Rarely"/>
    <s v="25 - 34"/>
    <s v="Current Employees"/>
    <s v="Sales"/>
    <s v="Marketing"/>
    <s v="STAFF-677"/>
    <x v="499"/>
    <x v="1"/>
    <s v="Sales Executive"/>
    <s v="Divorced"/>
    <s v="No"/>
    <s v="Y"/>
    <n v="3"/>
    <n v="-2"/>
    <n v="0"/>
    <n v="33"/>
    <n v="0"/>
    <m/>
    <n v="0"/>
    <n v="1"/>
    <n v="1216"/>
    <n v="8"/>
    <s v="Master's Degree"/>
    <n v="1"/>
    <n v="3"/>
    <n v="39"/>
    <n v="3"/>
    <n v="2"/>
    <n v="1"/>
    <n v="7104"/>
    <n v="20431"/>
    <n v="0"/>
    <n v="12"/>
    <n v="3"/>
    <n v="4"/>
    <n v="80"/>
    <n v="0"/>
    <n v="6"/>
    <n v="3"/>
    <n v="5"/>
    <n v="0"/>
    <n v="1"/>
    <n v="2"/>
  </r>
  <r>
    <s v="No"/>
    <s v="Travel_Rarely"/>
    <s v="25 - 34"/>
    <s v="Current Employees"/>
    <s v="R&amp;D"/>
    <s v="Life Sciences"/>
    <s v="STAFF-679"/>
    <x v="500"/>
    <x v="0"/>
    <s v="Research Scientist"/>
    <s v="Married"/>
    <s v="Yes"/>
    <s v="Y"/>
    <n v="2"/>
    <n v="-2"/>
    <n v="0"/>
    <n v="32"/>
    <n v="0"/>
    <m/>
    <n v="0"/>
    <n v="1"/>
    <n v="646"/>
    <n v="9"/>
    <s v="Master's Degree"/>
    <n v="1"/>
    <n v="1"/>
    <n v="92"/>
    <n v="3"/>
    <n v="2"/>
    <n v="2"/>
    <n v="6322"/>
    <n v="18089"/>
    <n v="1"/>
    <n v="12"/>
    <n v="3"/>
    <n v="4"/>
    <n v="80"/>
    <n v="1"/>
    <n v="6"/>
    <n v="2"/>
    <n v="6"/>
    <n v="4"/>
    <n v="0"/>
    <n v="5"/>
  </r>
  <r>
    <s v="No"/>
    <s v="Travel_Frequently"/>
    <s v="25 - 34"/>
    <s v="Current Employees"/>
    <s v="R&amp;D"/>
    <s v="Medical"/>
    <s v="STAFF-680"/>
    <x v="501"/>
    <x v="0"/>
    <s v="Research Scientist"/>
    <s v="Divorced"/>
    <s v="No"/>
    <s v="Y"/>
    <n v="2"/>
    <n v="-2"/>
    <n v="0"/>
    <n v="30"/>
    <n v="0"/>
    <m/>
    <n v="0"/>
    <n v="1"/>
    <n v="160"/>
    <n v="3"/>
    <s v="Bachelor's Degree"/>
    <n v="1"/>
    <n v="3"/>
    <n v="71"/>
    <n v="3"/>
    <n v="1"/>
    <n v="3"/>
    <n v="2083"/>
    <n v="22653"/>
    <n v="1"/>
    <n v="20"/>
    <n v="4"/>
    <n v="3"/>
    <n v="80"/>
    <n v="1"/>
    <n v="1"/>
    <n v="3"/>
    <n v="1"/>
    <n v="0"/>
    <n v="0"/>
    <n v="0"/>
  </r>
  <r>
    <s v="No"/>
    <s v="Travel_Rarely"/>
    <s v="45 - 54"/>
    <s v="Current Employees"/>
    <s v="Sales"/>
    <s v="Medical"/>
    <s v="STAFF-682"/>
    <x v="502"/>
    <x v="0"/>
    <s v="Sales Executive"/>
    <s v="Single"/>
    <s v="No"/>
    <s v="Y"/>
    <n v="2"/>
    <n v="-2"/>
    <n v="0"/>
    <n v="53"/>
    <n v="0"/>
    <m/>
    <n v="0"/>
    <n v="1"/>
    <n v="238"/>
    <n v="1"/>
    <s v="High School"/>
    <n v="1"/>
    <n v="4"/>
    <n v="34"/>
    <n v="3"/>
    <n v="2"/>
    <n v="3"/>
    <n v="8381"/>
    <n v="7507"/>
    <n v="7"/>
    <n v="20"/>
    <n v="4"/>
    <n v="4"/>
    <n v="80"/>
    <n v="0"/>
    <n v="18"/>
    <n v="4"/>
    <n v="14"/>
    <n v="7"/>
    <n v="8"/>
    <n v="10"/>
  </r>
  <r>
    <s v="No"/>
    <s v="Travel_Rarely"/>
    <s v="25 - 34"/>
    <s v="Current Employees"/>
    <s v="R&amp;D"/>
    <s v="Life Sciences"/>
    <s v="STAFF-683"/>
    <x v="503"/>
    <x v="1"/>
    <s v="Research Scientist"/>
    <s v="Married"/>
    <s v="No"/>
    <s v="Y"/>
    <n v="4"/>
    <n v="-2"/>
    <n v="0"/>
    <n v="34"/>
    <n v="0"/>
    <m/>
    <n v="0"/>
    <n v="1"/>
    <n v="1397"/>
    <n v="1"/>
    <s v="Doctoral Degree"/>
    <n v="1"/>
    <n v="2"/>
    <n v="42"/>
    <n v="3"/>
    <n v="1"/>
    <n v="2"/>
    <n v="2691"/>
    <n v="7660"/>
    <n v="1"/>
    <n v="12"/>
    <n v="3"/>
    <n v="4"/>
    <n v="80"/>
    <n v="1"/>
    <n v="10"/>
    <n v="2"/>
    <n v="10"/>
    <n v="9"/>
    <n v="8"/>
    <n v="8"/>
  </r>
  <r>
    <s v="Yes"/>
    <s v="Travel_Frequently"/>
    <s v="45 - 54"/>
    <s v="Ex-Employees"/>
    <s v="Sales"/>
    <s v="Life Sciences"/>
    <s v="STAFF-684"/>
    <x v="504"/>
    <x v="0"/>
    <s v="Sales Executive"/>
    <s v="Married"/>
    <s v="No"/>
    <s v="Y"/>
    <n v="4"/>
    <n v="-2"/>
    <n v="0"/>
    <n v="45"/>
    <n v="1"/>
    <n v="1"/>
    <n v="1"/>
    <n v="0"/>
    <n v="306"/>
    <n v="26"/>
    <s v="Master's Degree"/>
    <n v="1"/>
    <n v="1"/>
    <n v="100"/>
    <n v="3"/>
    <n v="2"/>
    <n v="2"/>
    <n v="4286"/>
    <n v="5630"/>
    <n v="2"/>
    <n v="14"/>
    <n v="3"/>
    <n v="4"/>
    <n v="80"/>
    <n v="2"/>
    <n v="5"/>
    <n v="3"/>
    <n v="1"/>
    <n v="1"/>
    <n v="0"/>
    <n v="0"/>
  </r>
  <r>
    <s v="No"/>
    <s v="Travel_Rarely"/>
    <s v="25 - 34"/>
    <s v="Current Employees"/>
    <s v="R&amp;D"/>
    <s v="Life Sciences"/>
    <s v="STAFF-686"/>
    <x v="505"/>
    <x v="0"/>
    <s v="Laboratory Technician"/>
    <s v="Married"/>
    <s v="Yes"/>
    <s v="Y"/>
    <n v="2"/>
    <n v="-2"/>
    <n v="0"/>
    <n v="26"/>
    <n v="0"/>
    <m/>
    <n v="0"/>
    <n v="1"/>
    <n v="991"/>
    <n v="6"/>
    <s v="Bachelor's Degree"/>
    <n v="1"/>
    <n v="3"/>
    <n v="71"/>
    <n v="3"/>
    <n v="1"/>
    <n v="2"/>
    <n v="2659"/>
    <n v="17759"/>
    <n v="1"/>
    <n v="13"/>
    <n v="3"/>
    <n v="3"/>
    <n v="80"/>
    <n v="1"/>
    <n v="3"/>
    <n v="3"/>
    <n v="3"/>
    <n v="2"/>
    <n v="0"/>
    <n v="2"/>
  </r>
  <r>
    <s v="No"/>
    <s v="Travel_Rarely"/>
    <s v="35 - 44"/>
    <s v="Current Employees"/>
    <s v="R&amp;D"/>
    <s v="Other"/>
    <s v="STAFF-689"/>
    <x v="506"/>
    <x v="1"/>
    <s v="Manufacturing Director"/>
    <s v="Married"/>
    <s v="No"/>
    <s v="Y"/>
    <n v="2"/>
    <n v="-2"/>
    <n v="0"/>
    <n v="37"/>
    <n v="0"/>
    <m/>
    <n v="0"/>
    <n v="1"/>
    <n v="482"/>
    <n v="3"/>
    <s v="Bachelor's Degree"/>
    <n v="1"/>
    <n v="3"/>
    <n v="36"/>
    <n v="3"/>
    <n v="3"/>
    <n v="3"/>
    <n v="9434"/>
    <n v="9606"/>
    <n v="1"/>
    <n v="15"/>
    <n v="3"/>
    <n v="3"/>
    <n v="80"/>
    <n v="1"/>
    <n v="10"/>
    <n v="3"/>
    <n v="10"/>
    <n v="7"/>
    <n v="7"/>
    <n v="8"/>
  </r>
  <r>
    <s v="No"/>
    <s v="Travel_Rarely"/>
    <s v="25 - 34"/>
    <s v="Current Employees"/>
    <s v="Sales"/>
    <s v="Medical"/>
    <s v="STAFF-690"/>
    <x v="507"/>
    <x v="0"/>
    <s v="Sales Executive"/>
    <s v="Married"/>
    <s v="No"/>
    <s v="Y"/>
    <n v="5"/>
    <n v="-2"/>
    <n v="0"/>
    <n v="29"/>
    <n v="0"/>
    <m/>
    <n v="0"/>
    <n v="1"/>
    <n v="1176"/>
    <n v="3"/>
    <s v="Associates Degree"/>
    <n v="1"/>
    <n v="2"/>
    <n v="62"/>
    <n v="3"/>
    <n v="2"/>
    <n v="3"/>
    <n v="5561"/>
    <n v="3487"/>
    <n v="1"/>
    <n v="14"/>
    <n v="3"/>
    <n v="1"/>
    <n v="80"/>
    <n v="1"/>
    <n v="6"/>
    <n v="2"/>
    <n v="6"/>
    <n v="0"/>
    <n v="1"/>
    <n v="2"/>
  </r>
  <r>
    <s v="No"/>
    <s v="Travel_Rarely"/>
    <s v="35 - 44"/>
    <s v="Current Employees"/>
    <s v="R&amp;D"/>
    <s v="Life Sciences"/>
    <s v="STAFF-691"/>
    <x v="508"/>
    <x v="1"/>
    <s v="Research Scientist"/>
    <s v="Single"/>
    <s v="No"/>
    <s v="Y"/>
    <n v="3"/>
    <n v="-2"/>
    <n v="0"/>
    <n v="35"/>
    <n v="0"/>
    <m/>
    <n v="0"/>
    <n v="1"/>
    <n v="1017"/>
    <n v="6"/>
    <s v="Master's Degree"/>
    <n v="1"/>
    <n v="2"/>
    <n v="82"/>
    <n v="1"/>
    <n v="2"/>
    <n v="2"/>
    <n v="6646"/>
    <n v="19368"/>
    <n v="1"/>
    <n v="13"/>
    <n v="3"/>
    <n v="2"/>
    <n v="80"/>
    <n v="0"/>
    <n v="17"/>
    <n v="3"/>
    <n v="17"/>
    <n v="11"/>
    <n v="11"/>
    <n v="8"/>
  </r>
  <r>
    <s v="No"/>
    <s v="Travel_Frequently"/>
    <s v="25 - 34"/>
    <s v="Current Employees"/>
    <s v="R&amp;D"/>
    <s v="Life Sciences"/>
    <s v="STAFF-692"/>
    <x v="509"/>
    <x v="1"/>
    <s v="Healthcare Representative"/>
    <s v="Divorced"/>
    <s v="No"/>
    <s v="Y"/>
    <n v="2"/>
    <n v="-2"/>
    <n v="0"/>
    <n v="33"/>
    <n v="0"/>
    <m/>
    <n v="0"/>
    <n v="1"/>
    <n v="1296"/>
    <n v="6"/>
    <s v="Bachelor's Degree"/>
    <n v="1"/>
    <n v="3"/>
    <n v="30"/>
    <n v="3"/>
    <n v="2"/>
    <n v="2"/>
    <n v="7725"/>
    <n v="5335"/>
    <n v="3"/>
    <n v="23"/>
    <n v="4"/>
    <n v="3"/>
    <n v="80"/>
    <n v="1"/>
    <n v="15"/>
    <n v="1"/>
    <n v="13"/>
    <n v="11"/>
    <n v="4"/>
    <n v="7"/>
  </r>
  <r>
    <s v="No"/>
    <s v="Travel_Rarely"/>
    <s v="45 - 54"/>
    <s v="Current Employees"/>
    <s v="HR"/>
    <s v="Medical"/>
    <s v="STAFF-698"/>
    <x v="510"/>
    <x v="1"/>
    <s v="Human Resources"/>
    <s v="Married"/>
    <s v="No"/>
    <s v="Y"/>
    <n v="1"/>
    <n v="-2"/>
    <n v="0"/>
    <n v="54"/>
    <n v="0"/>
    <m/>
    <n v="0"/>
    <n v="1"/>
    <n v="397"/>
    <n v="19"/>
    <s v="Master's Degree"/>
    <n v="1"/>
    <n v="3"/>
    <n v="88"/>
    <n v="3"/>
    <n v="3"/>
    <n v="3"/>
    <n v="10725"/>
    <n v="6729"/>
    <n v="2"/>
    <n v="15"/>
    <n v="3"/>
    <n v="3"/>
    <n v="80"/>
    <n v="1"/>
    <n v="16"/>
    <n v="4"/>
    <n v="9"/>
    <n v="7"/>
    <n v="7"/>
    <n v="1"/>
  </r>
  <r>
    <s v="No"/>
    <s v="Travel_Rarely"/>
    <s v="35 - 44"/>
    <s v="Current Employees"/>
    <s v="R&amp;D"/>
    <s v="Medical"/>
    <s v="STAFF-699"/>
    <x v="511"/>
    <x v="1"/>
    <s v="Manufacturing Director"/>
    <s v="Divorced"/>
    <s v="Yes"/>
    <s v="Y"/>
    <n v="2"/>
    <n v="-2"/>
    <n v="0"/>
    <n v="36"/>
    <n v="0"/>
    <m/>
    <n v="0"/>
    <n v="1"/>
    <n v="913"/>
    <n v="9"/>
    <s v="Associates Degree"/>
    <n v="1"/>
    <n v="2"/>
    <n v="48"/>
    <n v="2"/>
    <n v="2"/>
    <n v="3"/>
    <n v="8847"/>
    <n v="13934"/>
    <n v="2"/>
    <n v="11"/>
    <n v="3"/>
    <n v="3"/>
    <n v="80"/>
    <n v="1"/>
    <n v="13"/>
    <n v="3"/>
    <n v="3"/>
    <n v="2"/>
    <n v="0"/>
    <n v="2"/>
  </r>
  <r>
    <s v="No"/>
    <s v="Travel_Rarely"/>
    <s v="25 - 34"/>
    <s v="Current Employees"/>
    <s v="R&amp;D"/>
    <s v="Medical"/>
    <s v="STAFF-700"/>
    <x v="512"/>
    <x v="1"/>
    <s v="Research Scientist"/>
    <s v="Single"/>
    <s v="No"/>
    <s v="Y"/>
    <n v="0"/>
    <n v="-2"/>
    <n v="0"/>
    <n v="27"/>
    <n v="0"/>
    <m/>
    <n v="0"/>
    <n v="1"/>
    <n v="1115"/>
    <n v="3"/>
    <s v="Master's Degree"/>
    <n v="1"/>
    <n v="1"/>
    <n v="54"/>
    <n v="2"/>
    <n v="1"/>
    <n v="4"/>
    <n v="2045"/>
    <n v="15174"/>
    <n v="0"/>
    <n v="13"/>
    <n v="3"/>
    <n v="4"/>
    <n v="80"/>
    <n v="0"/>
    <n v="5"/>
    <n v="3"/>
    <n v="4"/>
    <n v="2"/>
    <n v="1"/>
    <n v="1"/>
  </r>
  <r>
    <s v="Yes"/>
    <s v="Travel_Rarely"/>
    <s v="Under 25"/>
    <s v="Ex-Employees"/>
    <s v="R&amp;D"/>
    <s v="Medical"/>
    <s v="STAFF-701"/>
    <x v="513"/>
    <x v="1"/>
    <s v="Research Scientist"/>
    <s v="Single"/>
    <s v="Yes"/>
    <s v="Y"/>
    <n v="5"/>
    <n v="-2"/>
    <n v="0"/>
    <n v="20"/>
    <n v="1"/>
    <n v="1"/>
    <n v="1"/>
    <n v="0"/>
    <n v="1362"/>
    <n v="10"/>
    <s v="High School"/>
    <n v="1"/>
    <n v="4"/>
    <n v="32"/>
    <n v="3"/>
    <n v="1"/>
    <n v="3"/>
    <n v="1009"/>
    <n v="26999"/>
    <n v="1"/>
    <n v="11"/>
    <n v="3"/>
    <n v="4"/>
    <n v="80"/>
    <n v="0"/>
    <n v="1"/>
    <n v="3"/>
    <n v="1"/>
    <n v="0"/>
    <n v="1"/>
    <n v="1"/>
  </r>
  <r>
    <s v="Yes"/>
    <s v="Travel_Frequently"/>
    <s v="25 - 34"/>
    <s v="Ex-Employees"/>
    <s v="R&amp;D"/>
    <s v="Life Sciences"/>
    <s v="STAFF-702"/>
    <x v="514"/>
    <x v="1"/>
    <s v="Research Scientist"/>
    <s v="Single"/>
    <s v="Yes"/>
    <s v="Y"/>
    <n v="3"/>
    <n v="-2"/>
    <n v="0"/>
    <n v="33"/>
    <n v="1"/>
    <n v="1"/>
    <n v="1"/>
    <n v="0"/>
    <n v="1076"/>
    <n v="3"/>
    <s v="Bachelor's Degree"/>
    <n v="1"/>
    <n v="1"/>
    <n v="70"/>
    <n v="3"/>
    <n v="1"/>
    <n v="2"/>
    <n v="3348"/>
    <n v="3164"/>
    <n v="1"/>
    <n v="11"/>
    <n v="3"/>
    <n v="1"/>
    <n v="80"/>
    <n v="0"/>
    <n v="10"/>
    <n v="3"/>
    <n v="10"/>
    <n v="8"/>
    <n v="9"/>
    <n v="7"/>
  </r>
  <r>
    <s v="No"/>
    <s v="Non-Travel"/>
    <s v="35 - 44"/>
    <s v="Current Employees"/>
    <s v="R&amp;D"/>
    <s v="Life Sciences"/>
    <s v="STAFF-704"/>
    <x v="515"/>
    <x v="1"/>
    <s v="Laboratory Technician"/>
    <s v="Married"/>
    <s v="No"/>
    <s v="Y"/>
    <n v="3"/>
    <n v="-2"/>
    <n v="0"/>
    <n v="35"/>
    <n v="0"/>
    <m/>
    <n v="0"/>
    <n v="1"/>
    <n v="727"/>
    <n v="3"/>
    <s v="Bachelor's Degree"/>
    <n v="1"/>
    <n v="3"/>
    <n v="41"/>
    <n v="2"/>
    <n v="1"/>
    <n v="2"/>
    <n v="1281"/>
    <n v="16900"/>
    <n v="1"/>
    <n v="18"/>
    <n v="3"/>
    <n v="3"/>
    <n v="80"/>
    <n v="2"/>
    <n v="1"/>
    <n v="3"/>
    <n v="1"/>
    <n v="0"/>
    <n v="0"/>
    <n v="0"/>
  </r>
  <r>
    <s v="No"/>
    <s v="Travel_Rarely"/>
    <s v="Under 25"/>
    <s v="Current Employees"/>
    <s v="R&amp;D"/>
    <s v="Medical"/>
    <s v="STAFF-705"/>
    <x v="516"/>
    <x v="1"/>
    <s v="Research Scientist"/>
    <s v="Married"/>
    <s v="No"/>
    <s v="Y"/>
    <n v="3"/>
    <n v="-2"/>
    <n v="0"/>
    <n v="23"/>
    <n v="0"/>
    <m/>
    <n v="0"/>
    <n v="1"/>
    <n v="885"/>
    <n v="4"/>
    <s v="Bachelor's Degree"/>
    <n v="1"/>
    <n v="1"/>
    <n v="58"/>
    <n v="4"/>
    <n v="1"/>
    <n v="3"/>
    <n v="2819"/>
    <n v="8544"/>
    <n v="2"/>
    <n v="16"/>
    <n v="3"/>
    <n v="1"/>
    <n v="80"/>
    <n v="1"/>
    <n v="5"/>
    <n v="4"/>
    <n v="3"/>
    <n v="2"/>
    <n v="0"/>
    <n v="2"/>
  </r>
  <r>
    <s v="No"/>
    <s v="Travel_Rarely"/>
    <s v="25 - 34"/>
    <s v="Current Employees"/>
    <s v="Sales"/>
    <s v="Life Sciences"/>
    <s v="STAFF-707"/>
    <x v="517"/>
    <x v="1"/>
    <s v="Sales Executive"/>
    <s v="Married"/>
    <s v="No"/>
    <s v="Y"/>
    <n v="4"/>
    <n v="-2"/>
    <n v="0"/>
    <n v="25"/>
    <n v="0"/>
    <m/>
    <n v="0"/>
    <n v="1"/>
    <n v="810"/>
    <n v="8"/>
    <s v="Bachelor's Degree"/>
    <n v="1"/>
    <n v="4"/>
    <n v="57"/>
    <n v="4"/>
    <n v="2"/>
    <n v="2"/>
    <n v="4851"/>
    <n v="15678"/>
    <n v="0"/>
    <n v="22"/>
    <n v="4"/>
    <n v="3"/>
    <n v="80"/>
    <n v="1"/>
    <n v="4"/>
    <n v="3"/>
    <n v="3"/>
    <n v="2"/>
    <n v="1"/>
    <n v="2"/>
  </r>
  <r>
    <s v="No"/>
    <s v="Travel_Rarely"/>
    <s v="35 - 44"/>
    <s v="Current Employees"/>
    <s v="Sales"/>
    <s v="Marketing"/>
    <s v="STAFF-709"/>
    <x v="518"/>
    <x v="0"/>
    <s v="Sales Executive"/>
    <s v="Single"/>
    <s v="No"/>
    <s v="Y"/>
    <n v="2"/>
    <n v="-2"/>
    <n v="0"/>
    <n v="38"/>
    <n v="0"/>
    <m/>
    <n v="0"/>
    <n v="1"/>
    <n v="243"/>
    <n v="7"/>
    <s v="Master's Degree"/>
    <n v="1"/>
    <n v="4"/>
    <n v="46"/>
    <n v="2"/>
    <n v="2"/>
    <n v="1"/>
    <n v="4028"/>
    <n v="7791"/>
    <n v="0"/>
    <n v="20"/>
    <n v="4"/>
    <n v="1"/>
    <n v="80"/>
    <n v="0"/>
    <n v="8"/>
    <n v="3"/>
    <n v="7"/>
    <n v="7"/>
    <n v="0"/>
    <n v="5"/>
  </r>
  <r>
    <s v="No"/>
    <s v="Travel_Frequently"/>
    <s v="25 - 34"/>
    <s v="Current Employees"/>
    <s v="R&amp;D"/>
    <s v="Life Sciences"/>
    <s v="STAFF-710"/>
    <x v="519"/>
    <x v="1"/>
    <s v="Research Scientist"/>
    <s v="Divorced"/>
    <s v="No"/>
    <s v="Y"/>
    <n v="5"/>
    <n v="-2"/>
    <n v="0"/>
    <n v="29"/>
    <n v="0"/>
    <m/>
    <n v="0"/>
    <n v="1"/>
    <n v="806"/>
    <n v="1"/>
    <s v="Master's Degree"/>
    <n v="1"/>
    <n v="2"/>
    <n v="76"/>
    <n v="1"/>
    <n v="1"/>
    <n v="4"/>
    <n v="2720"/>
    <n v="18959"/>
    <n v="1"/>
    <n v="18"/>
    <n v="3"/>
    <n v="4"/>
    <n v="80"/>
    <n v="1"/>
    <n v="10"/>
    <n v="3"/>
    <n v="10"/>
    <n v="7"/>
    <n v="2"/>
    <n v="8"/>
  </r>
  <r>
    <s v="No"/>
    <s v="Travel_Rarely"/>
    <s v="45 - 54"/>
    <s v="Current Employees"/>
    <s v="Sales"/>
    <s v="Marketing"/>
    <s v="STAFF-712"/>
    <x v="520"/>
    <x v="1"/>
    <s v="Sales Executive"/>
    <s v="Married"/>
    <s v="No"/>
    <s v="Y"/>
    <n v="3"/>
    <n v="-2"/>
    <n v="0"/>
    <n v="48"/>
    <n v="0"/>
    <m/>
    <n v="0"/>
    <n v="1"/>
    <n v="817"/>
    <n v="2"/>
    <s v="High School"/>
    <n v="1"/>
    <n v="2"/>
    <n v="56"/>
    <n v="4"/>
    <n v="2"/>
    <n v="1"/>
    <n v="8120"/>
    <n v="18597"/>
    <n v="3"/>
    <n v="12"/>
    <n v="3"/>
    <n v="4"/>
    <n v="80"/>
    <n v="0"/>
    <n v="12"/>
    <n v="3"/>
    <n v="2"/>
    <n v="2"/>
    <n v="2"/>
    <n v="2"/>
  </r>
  <r>
    <s v="No"/>
    <s v="Travel_Frequently"/>
    <s v="25 - 34"/>
    <s v="Current Employees"/>
    <s v="Sales"/>
    <s v="Medical"/>
    <s v="STAFF-714"/>
    <x v="521"/>
    <x v="0"/>
    <s v="Sales Executive"/>
    <s v="Divorced"/>
    <s v="Yes"/>
    <s v="Y"/>
    <n v="3"/>
    <n v="-2"/>
    <n v="0"/>
    <n v="27"/>
    <n v="0"/>
    <m/>
    <n v="0"/>
    <n v="1"/>
    <n v="1410"/>
    <n v="3"/>
    <s v="High School"/>
    <n v="1"/>
    <n v="4"/>
    <n v="71"/>
    <n v="4"/>
    <n v="2"/>
    <n v="4"/>
    <n v="4647"/>
    <n v="16673"/>
    <n v="1"/>
    <n v="20"/>
    <n v="4"/>
    <n v="2"/>
    <n v="80"/>
    <n v="2"/>
    <n v="6"/>
    <n v="3"/>
    <n v="6"/>
    <n v="5"/>
    <n v="0"/>
    <n v="4"/>
  </r>
  <r>
    <s v="No"/>
    <s v="Travel_Rarely"/>
    <s v="35 - 44"/>
    <s v="Current Employees"/>
    <s v="R&amp;D"/>
    <s v="Life Sciences"/>
    <s v="STAFF-715"/>
    <x v="522"/>
    <x v="1"/>
    <s v="Research Scientist"/>
    <s v="Single"/>
    <s v="No"/>
    <s v="Y"/>
    <n v="2"/>
    <n v="-2"/>
    <n v="0"/>
    <n v="37"/>
    <n v="0"/>
    <m/>
    <n v="0"/>
    <n v="1"/>
    <n v="1225"/>
    <n v="10"/>
    <s v="Associates Degree"/>
    <n v="1"/>
    <n v="4"/>
    <n v="80"/>
    <n v="4"/>
    <n v="1"/>
    <n v="4"/>
    <n v="4680"/>
    <n v="15232"/>
    <n v="3"/>
    <n v="17"/>
    <n v="3"/>
    <n v="1"/>
    <n v="80"/>
    <n v="0"/>
    <n v="4"/>
    <n v="3"/>
    <n v="1"/>
    <n v="0"/>
    <n v="0"/>
    <n v="0"/>
  </r>
  <r>
    <s v="No"/>
    <s v="Travel_Rarely"/>
    <s v="45 - 54"/>
    <s v="Current Employees"/>
    <s v="R&amp;D"/>
    <s v="Medical"/>
    <s v="STAFF-716"/>
    <x v="523"/>
    <x v="1"/>
    <s v="Laboratory Technician"/>
    <s v="Married"/>
    <s v="Yes"/>
    <s v="Y"/>
    <n v="3"/>
    <n v="-2"/>
    <n v="0"/>
    <n v="50"/>
    <n v="0"/>
    <m/>
    <n v="0"/>
    <n v="1"/>
    <n v="1207"/>
    <n v="28"/>
    <s v="High School"/>
    <n v="1"/>
    <n v="4"/>
    <n v="74"/>
    <n v="4"/>
    <n v="1"/>
    <n v="3"/>
    <n v="3221"/>
    <n v="3297"/>
    <n v="1"/>
    <n v="11"/>
    <n v="3"/>
    <n v="3"/>
    <n v="80"/>
    <n v="3"/>
    <n v="20"/>
    <n v="3"/>
    <n v="20"/>
    <n v="8"/>
    <n v="3"/>
    <n v="8"/>
  </r>
  <r>
    <s v="No"/>
    <s v="Travel_Rarely"/>
    <s v="25 - 34"/>
    <s v="Current Employees"/>
    <s v="R&amp;D"/>
    <s v="Medical"/>
    <s v="STAFF-717"/>
    <x v="524"/>
    <x v="0"/>
    <s v="Healthcare Representative"/>
    <s v="Single"/>
    <s v="No"/>
    <s v="Y"/>
    <n v="3"/>
    <n v="-2"/>
    <n v="0"/>
    <n v="34"/>
    <n v="0"/>
    <m/>
    <n v="0"/>
    <n v="1"/>
    <n v="1442"/>
    <n v="9"/>
    <s v="Bachelor's Degree"/>
    <n v="1"/>
    <n v="4"/>
    <n v="46"/>
    <n v="2"/>
    <n v="3"/>
    <n v="3"/>
    <n v="8621"/>
    <n v="17654"/>
    <n v="1"/>
    <n v="14"/>
    <n v="3"/>
    <n v="2"/>
    <n v="80"/>
    <n v="0"/>
    <n v="9"/>
    <n v="4"/>
    <n v="8"/>
    <n v="7"/>
    <n v="7"/>
    <n v="7"/>
  </r>
  <r>
    <s v="Yes"/>
    <s v="Travel_Rarely"/>
    <s v="Under 25"/>
    <s v="Ex-Employees"/>
    <s v="Sales"/>
    <s v="Life Sciences"/>
    <s v="STAFF-720"/>
    <x v="525"/>
    <x v="0"/>
    <s v="Sales Executive"/>
    <s v="Single"/>
    <s v="No"/>
    <s v="Y"/>
    <n v="3"/>
    <n v="-2"/>
    <n v="0"/>
    <n v="24"/>
    <n v="1"/>
    <n v="1"/>
    <n v="1"/>
    <n v="0"/>
    <n v="693"/>
    <n v="3"/>
    <s v="Associates Degree"/>
    <n v="1"/>
    <n v="1"/>
    <n v="65"/>
    <n v="3"/>
    <n v="2"/>
    <n v="3"/>
    <n v="4577"/>
    <n v="24785"/>
    <n v="9"/>
    <n v="14"/>
    <n v="3"/>
    <n v="1"/>
    <n v="80"/>
    <n v="0"/>
    <n v="4"/>
    <n v="3"/>
    <n v="2"/>
    <n v="2"/>
    <n v="2"/>
    <n v="0"/>
  </r>
  <r>
    <s v="No"/>
    <s v="Travel_Rarely"/>
    <s v="35 - 44"/>
    <s v="Current Employees"/>
    <s v="R&amp;D"/>
    <s v="Technical Degree"/>
    <s v="STAFF-721"/>
    <x v="526"/>
    <x v="0"/>
    <s v="Healthcare Representative"/>
    <s v="Single"/>
    <s v="No"/>
    <s v="Y"/>
    <n v="4"/>
    <n v="-2"/>
    <n v="0"/>
    <n v="39"/>
    <n v="0"/>
    <m/>
    <n v="0"/>
    <n v="1"/>
    <n v="408"/>
    <n v="2"/>
    <s v="Master's Degree"/>
    <n v="1"/>
    <n v="4"/>
    <n v="80"/>
    <n v="2"/>
    <n v="2"/>
    <n v="4"/>
    <n v="4553"/>
    <n v="20978"/>
    <n v="1"/>
    <n v="11"/>
    <n v="3"/>
    <n v="1"/>
    <n v="80"/>
    <n v="0"/>
    <n v="20"/>
    <n v="3"/>
    <n v="20"/>
    <n v="7"/>
    <n v="11"/>
    <n v="10"/>
  </r>
  <r>
    <s v="No"/>
    <s v="Travel_Rarely"/>
    <s v="25 - 34"/>
    <s v="Current Employees"/>
    <s v="Sales"/>
    <s v="Marketing"/>
    <s v="STAFF-722"/>
    <x v="527"/>
    <x v="1"/>
    <s v="Sales Executive"/>
    <s v="Single"/>
    <s v="No"/>
    <s v="Y"/>
    <n v="2"/>
    <n v="-2"/>
    <n v="0"/>
    <n v="32"/>
    <n v="0"/>
    <m/>
    <n v="0"/>
    <n v="1"/>
    <n v="929"/>
    <n v="10"/>
    <s v="Bachelor's Degree"/>
    <n v="1"/>
    <n v="4"/>
    <n v="55"/>
    <n v="3"/>
    <n v="2"/>
    <n v="1"/>
    <n v="5396"/>
    <n v="21703"/>
    <n v="1"/>
    <n v="12"/>
    <n v="3"/>
    <n v="4"/>
    <n v="80"/>
    <n v="0"/>
    <n v="10"/>
    <n v="2"/>
    <n v="10"/>
    <n v="7"/>
    <n v="0"/>
    <n v="8"/>
  </r>
  <r>
    <s v="Yes"/>
    <s v="Travel_Frequently"/>
    <s v="45 - 54"/>
    <s v="Ex-Employees"/>
    <s v="Sales"/>
    <s v="Technical Degree"/>
    <s v="STAFF-723"/>
    <x v="528"/>
    <x v="1"/>
    <s v="Sales Executive"/>
    <s v="Married"/>
    <s v="Yes"/>
    <s v="Y"/>
    <n v="4"/>
    <n v="-2"/>
    <n v="0"/>
    <n v="50"/>
    <n v="1"/>
    <n v="1"/>
    <n v="1"/>
    <n v="0"/>
    <n v="562"/>
    <n v="8"/>
    <s v="Associates Degree"/>
    <n v="1"/>
    <n v="4"/>
    <n v="50"/>
    <n v="3"/>
    <n v="2"/>
    <n v="4"/>
    <n v="6796"/>
    <n v="23452"/>
    <n v="3"/>
    <n v="14"/>
    <n v="3"/>
    <n v="1"/>
    <n v="80"/>
    <n v="1"/>
    <n v="18"/>
    <n v="3"/>
    <n v="4"/>
    <n v="3"/>
    <n v="1"/>
    <n v="3"/>
  </r>
  <r>
    <s v="No"/>
    <s v="Travel_Rarely"/>
    <s v="35 - 44"/>
    <s v="Current Employees"/>
    <s v="R&amp;D"/>
    <s v="Life Sciences"/>
    <s v="STAFF-724"/>
    <x v="529"/>
    <x v="0"/>
    <s v="Healthcare Representative"/>
    <s v="Single"/>
    <s v="No"/>
    <s v="Y"/>
    <n v="4"/>
    <n v="-2"/>
    <n v="0"/>
    <n v="38"/>
    <n v="0"/>
    <m/>
    <n v="0"/>
    <n v="1"/>
    <n v="827"/>
    <n v="1"/>
    <s v="Master's Degree"/>
    <n v="1"/>
    <n v="2"/>
    <n v="33"/>
    <n v="4"/>
    <n v="2"/>
    <n v="4"/>
    <n v="7625"/>
    <n v="19383"/>
    <n v="0"/>
    <n v="13"/>
    <n v="3"/>
    <n v="3"/>
    <n v="80"/>
    <n v="0"/>
    <n v="10"/>
    <n v="2"/>
    <n v="9"/>
    <n v="7"/>
    <n v="1"/>
    <n v="8"/>
  </r>
  <r>
    <s v="No"/>
    <s v="Travel_Rarely"/>
    <s v="25 - 34"/>
    <s v="Current Employees"/>
    <s v="R&amp;D"/>
    <s v="Life Sciences"/>
    <s v="STAFF-725"/>
    <x v="530"/>
    <x v="0"/>
    <s v="Manufacturing Director"/>
    <s v="Married"/>
    <s v="No"/>
    <s v="Y"/>
    <n v="3"/>
    <n v="-2"/>
    <n v="0"/>
    <n v="27"/>
    <n v="0"/>
    <m/>
    <n v="0"/>
    <n v="1"/>
    <n v="608"/>
    <n v="1"/>
    <s v="Associates Degree"/>
    <n v="1"/>
    <n v="3"/>
    <n v="68"/>
    <n v="3"/>
    <n v="3"/>
    <n v="3"/>
    <n v="7412"/>
    <n v="6009"/>
    <n v="1"/>
    <n v="11"/>
    <n v="3"/>
    <n v="4"/>
    <n v="80"/>
    <n v="0"/>
    <n v="9"/>
    <n v="3"/>
    <n v="9"/>
    <n v="7"/>
    <n v="0"/>
    <n v="7"/>
  </r>
  <r>
    <s v="No"/>
    <s v="Travel_Rarely"/>
    <s v="25 - 34"/>
    <s v="Current Employees"/>
    <s v="R&amp;D"/>
    <s v="Life Sciences"/>
    <s v="STAFF-727"/>
    <x v="531"/>
    <x v="0"/>
    <s v="Research Director"/>
    <s v="Single"/>
    <s v="No"/>
    <s v="Y"/>
    <n v="6"/>
    <n v="-2"/>
    <n v="0"/>
    <n v="32"/>
    <n v="0"/>
    <m/>
    <n v="0"/>
    <n v="1"/>
    <n v="1018"/>
    <n v="3"/>
    <s v="Associates Degree"/>
    <n v="1"/>
    <n v="3"/>
    <n v="39"/>
    <n v="3"/>
    <n v="3"/>
    <n v="4"/>
    <n v="11159"/>
    <n v="19373"/>
    <n v="3"/>
    <n v="15"/>
    <n v="3"/>
    <n v="4"/>
    <n v="80"/>
    <n v="0"/>
    <n v="10"/>
    <n v="3"/>
    <n v="7"/>
    <n v="7"/>
    <n v="7"/>
    <n v="7"/>
  </r>
  <r>
    <s v="No"/>
    <s v="Travel_Rarely"/>
    <s v="45 - 54"/>
    <s v="Current Employees"/>
    <s v="Sales"/>
    <s v="Marketing"/>
    <s v="STAFF-728"/>
    <x v="532"/>
    <x v="1"/>
    <s v="Sales Executive"/>
    <s v="Single"/>
    <s v="No"/>
    <s v="Y"/>
    <n v="2"/>
    <n v="-2"/>
    <n v="0"/>
    <n v="47"/>
    <n v="0"/>
    <m/>
    <n v="0"/>
    <n v="1"/>
    <n v="703"/>
    <n v="14"/>
    <s v="Master's Degree"/>
    <n v="1"/>
    <n v="4"/>
    <n v="42"/>
    <n v="3"/>
    <n v="2"/>
    <n v="1"/>
    <n v="4960"/>
    <n v="11825"/>
    <n v="2"/>
    <n v="12"/>
    <n v="3"/>
    <n v="4"/>
    <n v="80"/>
    <n v="0"/>
    <n v="20"/>
    <n v="3"/>
    <n v="7"/>
    <n v="7"/>
    <n v="1"/>
    <n v="7"/>
  </r>
  <r>
    <s v="No"/>
    <s v="Travel_Frequently"/>
    <s v="35 - 44"/>
    <s v="Current Employees"/>
    <s v="Sales"/>
    <s v="Life Sciences"/>
    <s v="STAFF-729"/>
    <x v="533"/>
    <x v="1"/>
    <s v="Sales Executive"/>
    <s v="Married"/>
    <s v="Yes"/>
    <s v="Y"/>
    <n v="2"/>
    <n v="-2"/>
    <n v="0"/>
    <n v="40"/>
    <n v="0"/>
    <m/>
    <n v="0"/>
    <n v="1"/>
    <n v="580"/>
    <n v="5"/>
    <s v="Master's Degree"/>
    <n v="1"/>
    <n v="4"/>
    <n v="48"/>
    <n v="2"/>
    <n v="3"/>
    <n v="3"/>
    <n v="10475"/>
    <n v="23772"/>
    <n v="5"/>
    <n v="21"/>
    <n v="4"/>
    <n v="3"/>
    <n v="80"/>
    <n v="1"/>
    <n v="20"/>
    <n v="3"/>
    <n v="18"/>
    <n v="13"/>
    <n v="1"/>
    <n v="12"/>
  </r>
  <r>
    <s v="No"/>
    <s v="Travel_Rarely"/>
    <s v="45 - 54"/>
    <s v="Current Employees"/>
    <s v="R&amp;D"/>
    <s v="Life Sciences"/>
    <s v="STAFF-730"/>
    <x v="534"/>
    <x v="1"/>
    <s v="Research Director"/>
    <s v="Married"/>
    <s v="No"/>
    <s v="Y"/>
    <n v="3"/>
    <n v="-2"/>
    <n v="0"/>
    <n v="53"/>
    <n v="0"/>
    <m/>
    <n v="0"/>
    <n v="1"/>
    <n v="970"/>
    <n v="7"/>
    <s v="Bachelor's Degree"/>
    <n v="1"/>
    <n v="3"/>
    <n v="59"/>
    <n v="4"/>
    <n v="4"/>
    <n v="3"/>
    <n v="14814"/>
    <n v="13514"/>
    <n v="3"/>
    <n v="19"/>
    <n v="3"/>
    <n v="3"/>
    <n v="80"/>
    <n v="0"/>
    <n v="32"/>
    <n v="3"/>
    <n v="5"/>
    <n v="1"/>
    <n v="1"/>
    <n v="3"/>
  </r>
  <r>
    <s v="No"/>
    <s v="Travel_Rarely"/>
    <s v="35 - 44"/>
    <s v="Current Employees"/>
    <s v="HR"/>
    <s v="Human Resources"/>
    <s v="STAFF-731"/>
    <x v="535"/>
    <x v="1"/>
    <s v="Manager"/>
    <s v="Divorced"/>
    <s v="No"/>
    <s v="Y"/>
    <n v="2"/>
    <n v="-2"/>
    <n v="0"/>
    <n v="41"/>
    <n v="0"/>
    <m/>
    <n v="0"/>
    <n v="1"/>
    <n v="427"/>
    <n v="10"/>
    <s v="Master's Degree"/>
    <n v="1"/>
    <n v="2"/>
    <n v="73"/>
    <n v="2"/>
    <n v="5"/>
    <n v="4"/>
    <n v="19141"/>
    <n v="8861"/>
    <n v="3"/>
    <n v="15"/>
    <n v="3"/>
    <n v="2"/>
    <n v="80"/>
    <n v="3"/>
    <n v="23"/>
    <n v="2"/>
    <n v="21"/>
    <n v="6"/>
    <n v="12"/>
    <n v="6"/>
  </r>
  <r>
    <s v="No"/>
    <s v="Travel_Rarely"/>
    <s v="Over 55"/>
    <s v="Current Employees"/>
    <s v="Sales"/>
    <s v="Marketing"/>
    <s v="STAFF-732"/>
    <x v="536"/>
    <x v="1"/>
    <s v="Sales Executive"/>
    <s v="Single"/>
    <s v="No"/>
    <s v="Y"/>
    <n v="1"/>
    <n v="-2"/>
    <n v="0"/>
    <n v="60"/>
    <n v="0"/>
    <m/>
    <n v="0"/>
    <n v="1"/>
    <n v="1179"/>
    <n v="16"/>
    <s v="Master's Degree"/>
    <n v="1"/>
    <n v="1"/>
    <n v="84"/>
    <n v="3"/>
    <n v="2"/>
    <n v="1"/>
    <n v="5405"/>
    <n v="11924"/>
    <n v="8"/>
    <n v="14"/>
    <n v="3"/>
    <n v="4"/>
    <n v="80"/>
    <n v="0"/>
    <n v="10"/>
    <n v="3"/>
    <n v="2"/>
    <n v="2"/>
    <n v="2"/>
    <n v="2"/>
  </r>
  <r>
    <s v="No"/>
    <s v="Travel_Frequently"/>
    <s v="25 - 34"/>
    <s v="Current Employees"/>
    <s v="R&amp;D"/>
    <s v="Life Sciences"/>
    <s v="STAFF-733"/>
    <x v="537"/>
    <x v="1"/>
    <s v="Manufacturing Director"/>
    <s v="Divorced"/>
    <s v="No"/>
    <s v="Y"/>
    <n v="4"/>
    <n v="-2"/>
    <n v="0"/>
    <n v="27"/>
    <n v="0"/>
    <m/>
    <n v="0"/>
    <n v="1"/>
    <n v="294"/>
    <n v="10"/>
    <s v="Associates Degree"/>
    <n v="1"/>
    <n v="4"/>
    <n v="32"/>
    <n v="3"/>
    <n v="3"/>
    <n v="3"/>
    <n v="8793"/>
    <n v="4809"/>
    <n v="1"/>
    <n v="21"/>
    <n v="4"/>
    <n v="3"/>
    <n v="80"/>
    <n v="2"/>
    <n v="9"/>
    <n v="2"/>
    <n v="9"/>
    <n v="7"/>
    <n v="1"/>
    <n v="7"/>
  </r>
  <r>
    <s v="No"/>
    <s v="Travel_Rarely"/>
    <s v="35 - 44"/>
    <s v="Current Employees"/>
    <s v="HR"/>
    <s v="Human Resources"/>
    <s v="STAFF-734"/>
    <x v="538"/>
    <x v="1"/>
    <s v="Manager"/>
    <s v="Married"/>
    <s v="No"/>
    <s v="Y"/>
    <n v="3"/>
    <n v="-2"/>
    <n v="0"/>
    <n v="41"/>
    <n v="0"/>
    <m/>
    <n v="0"/>
    <n v="1"/>
    <n v="314"/>
    <n v="1"/>
    <s v="Bachelor's Degree"/>
    <n v="1"/>
    <n v="4"/>
    <n v="59"/>
    <n v="2"/>
    <n v="5"/>
    <n v="3"/>
    <n v="19189"/>
    <n v="19562"/>
    <n v="1"/>
    <n v="12"/>
    <n v="3"/>
    <n v="2"/>
    <n v="80"/>
    <n v="1"/>
    <n v="22"/>
    <n v="3"/>
    <n v="22"/>
    <n v="7"/>
    <n v="2"/>
    <n v="10"/>
  </r>
  <r>
    <s v="No"/>
    <s v="Travel_Rarely"/>
    <s v="45 - 54"/>
    <s v="Current Employees"/>
    <s v="Sales"/>
    <s v="Marketing"/>
    <s v="STAFF-738"/>
    <x v="539"/>
    <x v="1"/>
    <s v="Sales Representative"/>
    <s v="Married"/>
    <s v="No"/>
    <s v="Y"/>
    <n v="2"/>
    <n v="-2"/>
    <n v="0"/>
    <n v="50"/>
    <n v="0"/>
    <m/>
    <n v="0"/>
    <n v="1"/>
    <n v="316"/>
    <n v="8"/>
    <s v="Master's Degree"/>
    <n v="1"/>
    <n v="4"/>
    <n v="54"/>
    <n v="3"/>
    <n v="1"/>
    <n v="1"/>
    <n v="3875"/>
    <n v="9983"/>
    <n v="7"/>
    <n v="15"/>
    <n v="3"/>
    <n v="4"/>
    <n v="80"/>
    <n v="1"/>
    <n v="4"/>
    <n v="3"/>
    <n v="2"/>
    <n v="2"/>
    <n v="2"/>
    <n v="2"/>
  </r>
  <r>
    <s v="Yes"/>
    <s v="Travel_Rarely"/>
    <s v="25 - 34"/>
    <s v="Ex-Employees"/>
    <s v="R&amp;D"/>
    <s v="Life Sciences"/>
    <s v="STAFF-741"/>
    <x v="540"/>
    <x v="0"/>
    <s v="Research Scientist"/>
    <s v="Single"/>
    <s v="Yes"/>
    <s v="Y"/>
    <n v="4"/>
    <n v="-2"/>
    <n v="0"/>
    <n v="28"/>
    <n v="1"/>
    <n v="1"/>
    <n v="1"/>
    <n v="0"/>
    <n v="654"/>
    <n v="1"/>
    <s v="Associates Degree"/>
    <n v="1"/>
    <n v="1"/>
    <n v="67"/>
    <n v="1"/>
    <n v="1"/>
    <n v="3"/>
    <n v="2216"/>
    <n v="3872"/>
    <n v="7"/>
    <n v="13"/>
    <n v="3"/>
    <n v="4"/>
    <n v="80"/>
    <n v="0"/>
    <n v="10"/>
    <n v="3"/>
    <n v="7"/>
    <n v="7"/>
    <n v="3"/>
    <n v="7"/>
  </r>
  <r>
    <s v="No"/>
    <s v="Non-Travel"/>
    <s v="35 - 44"/>
    <s v="Current Employees"/>
    <s v="R&amp;D"/>
    <s v="Life Sciences"/>
    <s v="STAFF-742"/>
    <x v="541"/>
    <x v="0"/>
    <s v="Research Director"/>
    <s v="Married"/>
    <s v="No"/>
    <s v="Y"/>
    <n v="2"/>
    <n v="-2"/>
    <n v="0"/>
    <n v="36"/>
    <n v="0"/>
    <m/>
    <n v="0"/>
    <n v="1"/>
    <n v="427"/>
    <n v="8"/>
    <s v="Bachelor's Degree"/>
    <n v="1"/>
    <n v="1"/>
    <n v="63"/>
    <n v="4"/>
    <n v="3"/>
    <n v="3"/>
    <n v="11713"/>
    <n v="20335"/>
    <n v="9"/>
    <n v="14"/>
    <n v="3"/>
    <n v="1"/>
    <n v="80"/>
    <n v="1"/>
    <n v="10"/>
    <n v="3"/>
    <n v="8"/>
    <n v="7"/>
    <n v="0"/>
    <n v="5"/>
  </r>
  <r>
    <s v="No"/>
    <s v="Travel_Rarely"/>
    <s v="35 - 44"/>
    <s v="Current Employees"/>
    <s v="R&amp;D"/>
    <s v="Life Sciences"/>
    <s v="STAFF-743"/>
    <x v="542"/>
    <x v="0"/>
    <s v="Manufacturing Director"/>
    <s v="Single"/>
    <s v="Yes"/>
    <s v="Y"/>
    <n v="4"/>
    <n v="-2"/>
    <n v="0"/>
    <n v="38"/>
    <n v="0"/>
    <m/>
    <n v="0"/>
    <n v="1"/>
    <n v="168"/>
    <n v="1"/>
    <s v="Bachelor's Degree"/>
    <n v="1"/>
    <n v="3"/>
    <n v="81"/>
    <n v="3"/>
    <n v="3"/>
    <n v="3"/>
    <n v="7861"/>
    <n v="15397"/>
    <n v="4"/>
    <n v="14"/>
    <n v="3"/>
    <n v="4"/>
    <n v="80"/>
    <n v="0"/>
    <n v="10"/>
    <n v="4"/>
    <n v="1"/>
    <n v="0"/>
    <n v="0"/>
    <n v="0"/>
  </r>
  <r>
    <s v="No"/>
    <s v="Non-Travel"/>
    <s v="35 - 44"/>
    <s v="Current Employees"/>
    <s v="R&amp;D"/>
    <s v="Medical"/>
    <s v="STAFF-744"/>
    <x v="543"/>
    <x v="1"/>
    <s v="Laboratory Technician"/>
    <s v="Single"/>
    <s v="No"/>
    <s v="Y"/>
    <n v="5"/>
    <n v="-2"/>
    <n v="0"/>
    <n v="44"/>
    <n v="0"/>
    <m/>
    <n v="0"/>
    <n v="1"/>
    <n v="381"/>
    <n v="24"/>
    <s v="Bachelor's Degree"/>
    <n v="1"/>
    <n v="1"/>
    <n v="49"/>
    <n v="1"/>
    <n v="1"/>
    <n v="3"/>
    <n v="3708"/>
    <n v="2104"/>
    <n v="2"/>
    <n v="14"/>
    <n v="3"/>
    <n v="3"/>
    <n v="80"/>
    <n v="0"/>
    <n v="9"/>
    <n v="3"/>
    <n v="5"/>
    <n v="2"/>
    <n v="1"/>
    <n v="4"/>
  </r>
  <r>
    <s v="No"/>
    <s v="Travel_Frequently"/>
    <s v="45 - 54"/>
    <s v="Current Employees"/>
    <s v="Sales"/>
    <s v="Medical"/>
    <s v="STAFF-746"/>
    <x v="544"/>
    <x v="0"/>
    <s v="Sales Executive"/>
    <s v="Divorced"/>
    <s v="Yes"/>
    <s v="Y"/>
    <n v="2"/>
    <n v="-2"/>
    <n v="0"/>
    <n v="47"/>
    <n v="0"/>
    <m/>
    <n v="0"/>
    <n v="1"/>
    <n v="217"/>
    <n v="3"/>
    <s v="Bachelor's Degree"/>
    <n v="1"/>
    <n v="4"/>
    <n v="49"/>
    <n v="3"/>
    <n v="4"/>
    <n v="3"/>
    <n v="13770"/>
    <n v="10225"/>
    <n v="9"/>
    <n v="12"/>
    <n v="3"/>
    <n v="4"/>
    <n v="80"/>
    <n v="2"/>
    <n v="28"/>
    <n v="2"/>
    <n v="22"/>
    <n v="2"/>
    <n v="11"/>
    <n v="13"/>
  </r>
  <r>
    <s v="No"/>
    <s v="Travel_Rarely"/>
    <s v="25 - 34"/>
    <s v="Current Employees"/>
    <s v="Sales"/>
    <s v="Marketing"/>
    <s v="STAFF-747"/>
    <x v="545"/>
    <x v="1"/>
    <s v="Sales Executive"/>
    <s v="Divorced"/>
    <s v="No"/>
    <s v="Y"/>
    <n v="2"/>
    <n v="-2"/>
    <n v="0"/>
    <n v="30"/>
    <n v="0"/>
    <m/>
    <n v="0"/>
    <n v="1"/>
    <n v="501"/>
    <n v="27"/>
    <s v="Doctoral Degree"/>
    <n v="1"/>
    <n v="3"/>
    <n v="99"/>
    <n v="3"/>
    <n v="2"/>
    <n v="1"/>
    <n v="5304"/>
    <n v="25275"/>
    <n v="7"/>
    <n v="23"/>
    <n v="4"/>
    <n v="4"/>
    <n v="80"/>
    <n v="1"/>
    <n v="10"/>
    <n v="2"/>
    <n v="8"/>
    <n v="7"/>
    <n v="7"/>
    <n v="7"/>
  </r>
  <r>
    <s v="No"/>
    <s v="Travel_Rarely"/>
    <s v="25 - 34"/>
    <s v="Current Employees"/>
    <s v="Sales"/>
    <s v="Life Sciences"/>
    <s v="STAFF-749"/>
    <x v="546"/>
    <x v="1"/>
    <s v="Sales Representative"/>
    <s v="Single"/>
    <s v="No"/>
    <s v="Y"/>
    <n v="6"/>
    <n v="-2"/>
    <n v="0"/>
    <n v="29"/>
    <n v="0"/>
    <m/>
    <n v="0"/>
    <n v="1"/>
    <n v="1396"/>
    <n v="10"/>
    <s v="Bachelor's Degree"/>
    <n v="1"/>
    <n v="3"/>
    <n v="99"/>
    <n v="3"/>
    <n v="1"/>
    <n v="3"/>
    <n v="2642"/>
    <n v="2755"/>
    <n v="1"/>
    <n v="11"/>
    <n v="3"/>
    <n v="3"/>
    <n v="80"/>
    <n v="0"/>
    <n v="1"/>
    <n v="3"/>
    <n v="1"/>
    <n v="0"/>
    <n v="0"/>
    <n v="0"/>
  </r>
  <r>
    <s v="Yes"/>
    <s v="Travel_Frequently"/>
    <s v="35 - 44"/>
    <s v="Ex-Employees"/>
    <s v="R&amp;D"/>
    <s v="Medical"/>
    <s v="STAFF-752"/>
    <x v="547"/>
    <x v="1"/>
    <s v="Research Scientist"/>
    <s v="Divorced"/>
    <s v="Yes"/>
    <s v="Y"/>
    <n v="2"/>
    <n v="-2"/>
    <n v="0"/>
    <n v="42"/>
    <n v="1"/>
    <n v="1"/>
    <n v="1"/>
    <n v="0"/>
    <n v="933"/>
    <n v="19"/>
    <s v="Bachelor's Degree"/>
    <n v="1"/>
    <n v="3"/>
    <n v="57"/>
    <n v="4"/>
    <n v="1"/>
    <n v="3"/>
    <n v="2759"/>
    <n v="20366"/>
    <n v="6"/>
    <n v="12"/>
    <n v="3"/>
    <n v="4"/>
    <n v="80"/>
    <n v="0"/>
    <n v="7"/>
    <n v="3"/>
    <n v="2"/>
    <n v="2"/>
    <n v="2"/>
    <n v="2"/>
  </r>
  <r>
    <s v="No"/>
    <s v="Travel_Frequently"/>
    <s v="35 - 44"/>
    <s v="Current Employees"/>
    <s v="Sales"/>
    <s v="Life Sciences"/>
    <s v="STAFF-754"/>
    <x v="548"/>
    <x v="1"/>
    <s v="Sales Executive"/>
    <s v="Married"/>
    <s v="No"/>
    <s v="Y"/>
    <n v="5"/>
    <n v="-2"/>
    <n v="0"/>
    <n v="43"/>
    <n v="0"/>
    <m/>
    <n v="0"/>
    <n v="1"/>
    <n v="775"/>
    <n v="15"/>
    <s v="Bachelor's Degree"/>
    <n v="1"/>
    <n v="4"/>
    <n v="47"/>
    <n v="2"/>
    <n v="2"/>
    <n v="4"/>
    <n v="6804"/>
    <n v="23683"/>
    <n v="3"/>
    <n v="18"/>
    <n v="3"/>
    <n v="3"/>
    <n v="80"/>
    <n v="1"/>
    <n v="7"/>
    <n v="3"/>
    <n v="2"/>
    <n v="2"/>
    <n v="2"/>
    <n v="2"/>
  </r>
  <r>
    <s v="No"/>
    <s v="Travel_Rarely"/>
    <s v="25 - 34"/>
    <s v="Current Employees"/>
    <s v="R&amp;D"/>
    <s v="Medical"/>
    <s v="STAFF-757"/>
    <x v="549"/>
    <x v="0"/>
    <s v="Healthcare Representative"/>
    <s v="Single"/>
    <s v="No"/>
    <s v="Y"/>
    <n v="2"/>
    <n v="-2"/>
    <n v="0"/>
    <n v="34"/>
    <n v="0"/>
    <m/>
    <n v="0"/>
    <n v="1"/>
    <n v="970"/>
    <n v="8"/>
    <s v="Associates Degree"/>
    <n v="1"/>
    <n v="2"/>
    <n v="96"/>
    <n v="3"/>
    <n v="2"/>
    <n v="3"/>
    <n v="6142"/>
    <n v="7360"/>
    <n v="3"/>
    <n v="11"/>
    <n v="3"/>
    <n v="4"/>
    <n v="80"/>
    <n v="0"/>
    <n v="10"/>
    <n v="3"/>
    <n v="5"/>
    <n v="1"/>
    <n v="4"/>
    <n v="3"/>
  </r>
  <r>
    <s v="No"/>
    <s v="Travel_Rarely"/>
    <s v="Under 25"/>
    <s v="Current Employees"/>
    <s v="R&amp;D"/>
    <s v="Medical"/>
    <s v="STAFF-758"/>
    <x v="550"/>
    <x v="1"/>
    <s v="Laboratory Technician"/>
    <s v="Married"/>
    <s v="No"/>
    <s v="Y"/>
    <n v="2"/>
    <n v="-2"/>
    <n v="0"/>
    <n v="23"/>
    <n v="0"/>
    <m/>
    <n v="0"/>
    <n v="1"/>
    <n v="650"/>
    <n v="9"/>
    <s v="High School"/>
    <n v="1"/>
    <n v="2"/>
    <n v="37"/>
    <n v="3"/>
    <n v="1"/>
    <n v="3"/>
    <n v="2500"/>
    <n v="4344"/>
    <n v="1"/>
    <n v="14"/>
    <n v="3"/>
    <n v="4"/>
    <n v="80"/>
    <n v="1"/>
    <n v="5"/>
    <n v="4"/>
    <n v="4"/>
    <n v="3"/>
    <n v="0"/>
    <n v="2"/>
  </r>
  <r>
    <s v="No"/>
    <s v="Travel_Rarely"/>
    <s v="35 - 44"/>
    <s v="Current Employees"/>
    <s v="HR"/>
    <s v="Human Resources"/>
    <s v="STAFF-760"/>
    <x v="551"/>
    <x v="0"/>
    <s v="Human Resources"/>
    <s v="Married"/>
    <s v="No"/>
    <s v="Y"/>
    <n v="3"/>
    <n v="-2"/>
    <n v="0"/>
    <n v="39"/>
    <n v="0"/>
    <m/>
    <n v="0"/>
    <n v="1"/>
    <n v="141"/>
    <n v="3"/>
    <s v="Bachelor's Degree"/>
    <n v="1"/>
    <n v="3"/>
    <n v="44"/>
    <n v="4"/>
    <n v="2"/>
    <n v="3"/>
    <n v="6389"/>
    <n v="18767"/>
    <n v="9"/>
    <n v="15"/>
    <n v="3"/>
    <n v="3"/>
    <n v="80"/>
    <n v="1"/>
    <n v="12"/>
    <n v="1"/>
    <n v="8"/>
    <n v="3"/>
    <n v="3"/>
    <n v="6"/>
  </r>
  <r>
    <s v="No"/>
    <s v="Travel_Rarely"/>
    <s v="Over 55"/>
    <s v="Current Employees"/>
    <s v="R&amp;D"/>
    <s v="Medical"/>
    <s v="STAFF-762"/>
    <x v="552"/>
    <x v="1"/>
    <s v="Healthcare Representative"/>
    <s v="Married"/>
    <s v="No"/>
    <s v="Y"/>
    <n v="1"/>
    <n v="-2"/>
    <n v="0"/>
    <n v="56"/>
    <n v="0"/>
    <m/>
    <n v="0"/>
    <n v="1"/>
    <n v="832"/>
    <n v="9"/>
    <s v="Bachelor's Degree"/>
    <n v="1"/>
    <n v="3"/>
    <n v="81"/>
    <n v="3"/>
    <n v="4"/>
    <n v="4"/>
    <n v="11103"/>
    <n v="20420"/>
    <n v="7"/>
    <n v="11"/>
    <n v="3"/>
    <n v="3"/>
    <n v="80"/>
    <n v="0"/>
    <n v="30"/>
    <n v="2"/>
    <n v="10"/>
    <n v="7"/>
    <n v="1"/>
    <n v="1"/>
  </r>
  <r>
    <s v="No"/>
    <s v="Travel_Rarely"/>
    <s v="35 - 44"/>
    <s v="Current Employees"/>
    <s v="R&amp;D"/>
    <s v="Medical"/>
    <s v="STAFF-763"/>
    <x v="553"/>
    <x v="0"/>
    <s v="Research Scientist"/>
    <s v="Single"/>
    <s v="Yes"/>
    <s v="Y"/>
    <n v="2"/>
    <n v="-2"/>
    <n v="0"/>
    <n v="40"/>
    <n v="0"/>
    <m/>
    <n v="0"/>
    <n v="1"/>
    <n v="804"/>
    <n v="2"/>
    <s v="High School"/>
    <n v="1"/>
    <n v="4"/>
    <n v="86"/>
    <n v="2"/>
    <n v="1"/>
    <n v="4"/>
    <n v="2342"/>
    <n v="22929"/>
    <n v="0"/>
    <n v="20"/>
    <n v="4"/>
    <n v="4"/>
    <n v="80"/>
    <n v="0"/>
    <n v="5"/>
    <n v="2"/>
    <n v="4"/>
    <n v="2"/>
    <n v="2"/>
    <n v="3"/>
  </r>
  <r>
    <s v="No"/>
    <s v="Travel_Rarely"/>
    <s v="25 - 34"/>
    <s v="Current Employees"/>
    <s v="R&amp;D"/>
    <s v="Medical"/>
    <s v="STAFF-764"/>
    <x v="554"/>
    <x v="0"/>
    <s v="Healthcare Representative"/>
    <s v="Single"/>
    <s v="No"/>
    <s v="Y"/>
    <n v="2"/>
    <n v="-2"/>
    <n v="0"/>
    <n v="27"/>
    <n v="0"/>
    <m/>
    <n v="0"/>
    <n v="1"/>
    <n v="975"/>
    <n v="7"/>
    <s v="Bachelor's Degree"/>
    <n v="1"/>
    <n v="4"/>
    <n v="55"/>
    <n v="2"/>
    <n v="2"/>
    <n v="3"/>
    <n v="6811"/>
    <n v="23398"/>
    <n v="8"/>
    <n v="19"/>
    <n v="3"/>
    <n v="1"/>
    <n v="80"/>
    <n v="0"/>
    <n v="9"/>
    <n v="1"/>
    <n v="7"/>
    <n v="6"/>
    <n v="0"/>
    <n v="7"/>
  </r>
  <r>
    <s v="No"/>
    <s v="Travel_Rarely"/>
    <s v="25 - 34"/>
    <s v="Current Employees"/>
    <s v="Sales"/>
    <s v="Marketing"/>
    <s v="STAFF-766"/>
    <x v="555"/>
    <x v="1"/>
    <s v="Sales Representative"/>
    <s v="Divorced"/>
    <s v="No"/>
    <s v="Y"/>
    <n v="2"/>
    <n v="-2"/>
    <n v="0"/>
    <n v="29"/>
    <n v="0"/>
    <m/>
    <n v="0"/>
    <n v="1"/>
    <n v="1090"/>
    <n v="10"/>
    <s v="Bachelor's Degree"/>
    <n v="1"/>
    <n v="4"/>
    <n v="83"/>
    <n v="3"/>
    <n v="1"/>
    <n v="2"/>
    <n v="2297"/>
    <n v="17967"/>
    <n v="1"/>
    <n v="14"/>
    <n v="3"/>
    <n v="4"/>
    <n v="80"/>
    <n v="2"/>
    <n v="2"/>
    <n v="3"/>
    <n v="2"/>
    <n v="2"/>
    <n v="2"/>
    <n v="2"/>
  </r>
  <r>
    <s v="No"/>
    <s v="Travel_Rarely"/>
    <s v="45 - 54"/>
    <s v="Current Employees"/>
    <s v="R&amp;D"/>
    <s v="Life Sciences"/>
    <s v="STAFF-769"/>
    <x v="556"/>
    <x v="1"/>
    <s v="Laboratory Technician"/>
    <s v="Single"/>
    <s v="No"/>
    <s v="Y"/>
    <n v="4"/>
    <n v="-2"/>
    <n v="0"/>
    <n v="53"/>
    <n v="0"/>
    <m/>
    <n v="0"/>
    <n v="1"/>
    <n v="346"/>
    <n v="6"/>
    <s v="Bachelor's Degree"/>
    <n v="1"/>
    <n v="4"/>
    <n v="86"/>
    <n v="3"/>
    <n v="2"/>
    <n v="4"/>
    <n v="2450"/>
    <n v="10919"/>
    <n v="2"/>
    <n v="17"/>
    <n v="3"/>
    <n v="4"/>
    <n v="80"/>
    <n v="0"/>
    <n v="19"/>
    <n v="3"/>
    <n v="2"/>
    <n v="2"/>
    <n v="2"/>
    <n v="2"/>
  </r>
  <r>
    <s v="No"/>
    <s v="Non-Travel"/>
    <s v="35 - 44"/>
    <s v="Current Employees"/>
    <s v="R&amp;D"/>
    <s v="Life Sciences"/>
    <s v="STAFF-771"/>
    <x v="557"/>
    <x v="0"/>
    <s v="Healthcare Representative"/>
    <s v="Divorced"/>
    <s v="No"/>
    <s v="Y"/>
    <n v="2"/>
    <n v="-2"/>
    <n v="0"/>
    <n v="35"/>
    <n v="0"/>
    <m/>
    <n v="0"/>
    <n v="1"/>
    <n v="1225"/>
    <n v="2"/>
    <s v="Master's Degree"/>
    <n v="1"/>
    <n v="4"/>
    <n v="61"/>
    <n v="3"/>
    <n v="2"/>
    <n v="1"/>
    <n v="5093"/>
    <n v="4761"/>
    <n v="2"/>
    <n v="11"/>
    <n v="3"/>
    <n v="1"/>
    <n v="80"/>
    <n v="1"/>
    <n v="16"/>
    <n v="4"/>
    <n v="1"/>
    <n v="0"/>
    <n v="0"/>
    <n v="0"/>
  </r>
  <r>
    <s v="No"/>
    <s v="Travel_Frequently"/>
    <s v="25 - 34"/>
    <s v="Current Employees"/>
    <s v="R&amp;D"/>
    <s v="Life Sciences"/>
    <s v="STAFF-772"/>
    <x v="558"/>
    <x v="1"/>
    <s v="Laboratory Technician"/>
    <s v="Married"/>
    <s v="No"/>
    <s v="Y"/>
    <n v="2"/>
    <n v="-2"/>
    <n v="0"/>
    <n v="32"/>
    <n v="0"/>
    <m/>
    <n v="0"/>
    <n v="1"/>
    <n v="430"/>
    <n v="24"/>
    <s v="Master's Degree"/>
    <n v="1"/>
    <n v="1"/>
    <n v="80"/>
    <n v="3"/>
    <n v="2"/>
    <n v="1"/>
    <n v="5309"/>
    <n v="21146"/>
    <n v="1"/>
    <n v="15"/>
    <n v="3"/>
    <n v="4"/>
    <n v="80"/>
    <n v="2"/>
    <n v="10"/>
    <n v="3"/>
    <n v="10"/>
    <n v="8"/>
    <n v="4"/>
    <n v="7"/>
  </r>
  <r>
    <s v="No"/>
    <s v="Travel_Rarely"/>
    <s v="35 - 44"/>
    <s v="Current Employees"/>
    <s v="R&amp;D"/>
    <s v="Medical"/>
    <s v="STAFF-773"/>
    <x v="559"/>
    <x v="1"/>
    <s v="Research Scientist"/>
    <s v="Married"/>
    <s v="Yes"/>
    <s v="Y"/>
    <n v="0"/>
    <n v="-2"/>
    <n v="0"/>
    <n v="38"/>
    <n v="0"/>
    <m/>
    <n v="0"/>
    <n v="1"/>
    <n v="268"/>
    <n v="2"/>
    <s v="Doctoral Degree"/>
    <n v="1"/>
    <n v="4"/>
    <n v="92"/>
    <n v="3"/>
    <n v="1"/>
    <n v="3"/>
    <n v="3057"/>
    <n v="20471"/>
    <n v="6"/>
    <n v="13"/>
    <n v="3"/>
    <n v="2"/>
    <n v="80"/>
    <n v="1"/>
    <n v="6"/>
    <n v="1"/>
    <n v="1"/>
    <n v="0"/>
    <n v="0"/>
    <n v="1"/>
  </r>
  <r>
    <s v="No"/>
    <s v="Travel_Rarely"/>
    <s v="25 - 34"/>
    <s v="Current Employees"/>
    <s v="R&amp;D"/>
    <s v="Life Sciences"/>
    <s v="STAFF-775"/>
    <x v="560"/>
    <x v="0"/>
    <s v="Manufacturing Director"/>
    <s v="Divorced"/>
    <s v="No"/>
    <s v="Y"/>
    <n v="3"/>
    <n v="-2"/>
    <n v="0"/>
    <n v="34"/>
    <n v="0"/>
    <m/>
    <n v="0"/>
    <n v="1"/>
    <n v="167"/>
    <n v="8"/>
    <s v="Doctoral Degree"/>
    <n v="1"/>
    <n v="2"/>
    <n v="32"/>
    <n v="3"/>
    <n v="2"/>
    <n v="1"/>
    <n v="5121"/>
    <n v="4187"/>
    <n v="3"/>
    <n v="14"/>
    <n v="3"/>
    <n v="3"/>
    <n v="80"/>
    <n v="1"/>
    <n v="7"/>
    <n v="3"/>
    <n v="0"/>
    <n v="0"/>
    <n v="0"/>
    <n v="0"/>
  </r>
  <r>
    <s v="No"/>
    <s v="Travel_Rarely"/>
    <s v="45 - 54"/>
    <s v="Current Employees"/>
    <s v="Sales"/>
    <s v="Marketing"/>
    <s v="STAFF-776"/>
    <x v="561"/>
    <x v="1"/>
    <s v="Manager"/>
    <s v="Married"/>
    <s v="No"/>
    <s v="Y"/>
    <n v="3"/>
    <n v="-2"/>
    <n v="0"/>
    <n v="52"/>
    <n v="0"/>
    <m/>
    <n v="0"/>
    <n v="1"/>
    <n v="621"/>
    <n v="3"/>
    <s v="Master's Degree"/>
    <n v="1"/>
    <n v="3"/>
    <n v="31"/>
    <n v="2"/>
    <n v="4"/>
    <n v="2"/>
    <n v="16856"/>
    <n v="10084"/>
    <n v="1"/>
    <n v="11"/>
    <n v="3"/>
    <n v="1"/>
    <n v="80"/>
    <n v="0"/>
    <n v="34"/>
    <n v="4"/>
    <n v="34"/>
    <n v="6"/>
    <n v="1"/>
    <n v="16"/>
  </r>
  <r>
    <s v="Yes"/>
    <s v="Travel_Rarely"/>
    <s v="25 - 34"/>
    <s v="Ex-Employees"/>
    <s v="R&amp;D"/>
    <s v="Other"/>
    <s v="STAFF-780"/>
    <x v="562"/>
    <x v="1"/>
    <s v="Research Scientist"/>
    <s v="Single"/>
    <s v="Yes"/>
    <s v="Y"/>
    <n v="2"/>
    <n v="-2"/>
    <n v="0"/>
    <n v="33"/>
    <n v="1"/>
    <n v="1"/>
    <n v="1"/>
    <n v="0"/>
    <n v="527"/>
    <n v="1"/>
    <s v="Master's Degree"/>
    <n v="1"/>
    <n v="4"/>
    <n v="63"/>
    <n v="3"/>
    <n v="1"/>
    <n v="4"/>
    <n v="2686"/>
    <n v="5207"/>
    <n v="1"/>
    <n v="13"/>
    <n v="3"/>
    <n v="3"/>
    <n v="80"/>
    <n v="0"/>
    <n v="10"/>
    <n v="2"/>
    <n v="10"/>
    <n v="9"/>
    <n v="7"/>
    <n v="8"/>
  </r>
  <r>
    <s v="No"/>
    <s v="Travel_Rarely"/>
    <s v="25 - 34"/>
    <s v="Current Employees"/>
    <s v="Sales"/>
    <s v="Medical"/>
    <s v="STAFF-781"/>
    <x v="563"/>
    <x v="0"/>
    <s v="Sales Executive"/>
    <s v="Single"/>
    <s v="No"/>
    <s v="Y"/>
    <n v="5"/>
    <n v="-2"/>
    <n v="0"/>
    <n v="25"/>
    <n v="0"/>
    <m/>
    <n v="0"/>
    <n v="1"/>
    <n v="883"/>
    <n v="26"/>
    <s v="High School"/>
    <n v="1"/>
    <n v="3"/>
    <n v="32"/>
    <n v="3"/>
    <n v="2"/>
    <n v="4"/>
    <n v="6180"/>
    <n v="22807"/>
    <n v="1"/>
    <n v="23"/>
    <n v="4"/>
    <n v="2"/>
    <n v="80"/>
    <n v="0"/>
    <n v="6"/>
    <n v="2"/>
    <n v="6"/>
    <n v="5"/>
    <n v="1"/>
    <n v="4"/>
  </r>
  <r>
    <s v="No"/>
    <s v="Travel_Rarely"/>
    <s v="45 - 54"/>
    <s v="Current Employees"/>
    <s v="Sales"/>
    <s v="Technical Degree"/>
    <s v="STAFF-783"/>
    <x v="564"/>
    <x v="1"/>
    <s v="Sales Representative"/>
    <s v="Single"/>
    <s v="No"/>
    <s v="Y"/>
    <n v="3"/>
    <n v="-2"/>
    <n v="0"/>
    <n v="45"/>
    <n v="0"/>
    <m/>
    <n v="0"/>
    <n v="1"/>
    <n v="954"/>
    <n v="2"/>
    <s v="Associates Degree"/>
    <n v="1"/>
    <n v="4"/>
    <n v="46"/>
    <n v="1"/>
    <n v="2"/>
    <n v="4"/>
    <n v="6632"/>
    <n v="12388"/>
    <n v="0"/>
    <n v="13"/>
    <n v="3"/>
    <n v="1"/>
    <n v="80"/>
    <n v="0"/>
    <n v="9"/>
    <n v="3"/>
    <n v="8"/>
    <n v="7"/>
    <n v="3"/>
    <n v="1"/>
  </r>
  <r>
    <s v="No"/>
    <s v="Travel_Rarely"/>
    <s v="Under 25"/>
    <s v="Current Employees"/>
    <s v="R&amp;D"/>
    <s v="Medical"/>
    <s v="STAFF-784"/>
    <x v="565"/>
    <x v="1"/>
    <s v="Research Scientist"/>
    <s v="Single"/>
    <s v="No"/>
    <s v="Y"/>
    <n v="3"/>
    <n v="-2"/>
    <n v="0"/>
    <n v="23"/>
    <n v="0"/>
    <m/>
    <n v="0"/>
    <n v="1"/>
    <n v="310"/>
    <n v="10"/>
    <s v="High School"/>
    <n v="1"/>
    <n v="1"/>
    <n v="79"/>
    <n v="4"/>
    <n v="1"/>
    <n v="3"/>
    <n v="3505"/>
    <n v="19630"/>
    <n v="1"/>
    <n v="18"/>
    <n v="3"/>
    <n v="4"/>
    <n v="80"/>
    <n v="0"/>
    <n v="2"/>
    <n v="3"/>
    <n v="2"/>
    <n v="2"/>
    <n v="0"/>
    <n v="2"/>
  </r>
  <r>
    <s v="Yes"/>
    <s v="Travel_Frequently"/>
    <s v="45 - 54"/>
    <s v="Ex-Employees"/>
    <s v="Sales"/>
    <s v="Life Sciences"/>
    <s v="STAFF-785"/>
    <x v="566"/>
    <x v="0"/>
    <s v="Sales Executive"/>
    <s v="Single"/>
    <s v="Yes"/>
    <s v="Y"/>
    <n v="2"/>
    <n v="-2"/>
    <n v="0"/>
    <n v="47"/>
    <n v="1"/>
    <n v="1"/>
    <n v="1"/>
    <n v="0"/>
    <n v="719"/>
    <n v="27"/>
    <s v="Associates Degree"/>
    <n v="1"/>
    <n v="2"/>
    <n v="77"/>
    <n v="4"/>
    <n v="2"/>
    <n v="1"/>
    <n v="6397"/>
    <n v="10339"/>
    <n v="4"/>
    <n v="12"/>
    <n v="3"/>
    <n v="4"/>
    <n v="80"/>
    <n v="0"/>
    <n v="8"/>
    <n v="3"/>
    <n v="5"/>
    <n v="4"/>
    <n v="1"/>
    <n v="3"/>
  </r>
  <r>
    <s v="No"/>
    <s v="Travel_Rarely"/>
    <s v="25 - 34"/>
    <s v="Current Employees"/>
    <s v="Sales"/>
    <s v="Other"/>
    <s v="STAFF-786"/>
    <x v="567"/>
    <x v="1"/>
    <s v="Sales Executive"/>
    <s v="Single"/>
    <s v="No"/>
    <s v="Y"/>
    <n v="5"/>
    <n v="-2"/>
    <n v="0"/>
    <n v="34"/>
    <n v="0"/>
    <m/>
    <n v="0"/>
    <n v="1"/>
    <n v="304"/>
    <n v="2"/>
    <s v="Bachelor's Degree"/>
    <n v="1"/>
    <n v="4"/>
    <n v="60"/>
    <n v="3"/>
    <n v="2"/>
    <n v="4"/>
    <n v="6274"/>
    <n v="18686"/>
    <n v="1"/>
    <n v="22"/>
    <n v="4"/>
    <n v="3"/>
    <n v="80"/>
    <n v="0"/>
    <n v="6"/>
    <n v="3"/>
    <n v="6"/>
    <n v="5"/>
    <n v="1"/>
    <n v="4"/>
  </r>
  <r>
    <s v="Yes"/>
    <s v="Travel_Rarely"/>
    <s v="Over 55"/>
    <s v="Ex-Employees"/>
    <s v="R&amp;D"/>
    <s v="Medical"/>
    <s v="STAFF-787"/>
    <x v="568"/>
    <x v="1"/>
    <s v="Manager"/>
    <s v="Married"/>
    <s v="Yes"/>
    <s v="Y"/>
    <n v="2"/>
    <n v="-2"/>
    <n v="0"/>
    <n v="55"/>
    <n v="1"/>
    <n v="1"/>
    <n v="1"/>
    <n v="0"/>
    <n v="725"/>
    <n v="2"/>
    <s v="Bachelor's Degree"/>
    <n v="1"/>
    <n v="4"/>
    <n v="78"/>
    <n v="3"/>
    <n v="5"/>
    <n v="3"/>
    <n v="19859"/>
    <n v="21199"/>
    <n v="5"/>
    <n v="13"/>
    <n v="3"/>
    <n v="4"/>
    <n v="80"/>
    <n v="1"/>
    <n v="24"/>
    <n v="3"/>
    <n v="5"/>
    <n v="2"/>
    <n v="1"/>
    <n v="4"/>
  </r>
  <r>
    <s v="No"/>
    <s v="Non-Travel"/>
    <s v="35 - 44"/>
    <s v="Current Employees"/>
    <s v="Sales"/>
    <s v="Life Sciences"/>
    <s v="STAFF-789"/>
    <x v="569"/>
    <x v="1"/>
    <s v="Sales Executive"/>
    <s v="Single"/>
    <s v="No"/>
    <s v="Y"/>
    <n v="1"/>
    <n v="-2"/>
    <n v="0"/>
    <n v="36"/>
    <n v="0"/>
    <m/>
    <n v="0"/>
    <n v="1"/>
    <n v="1434"/>
    <n v="8"/>
    <s v="Master's Degree"/>
    <n v="1"/>
    <n v="1"/>
    <n v="76"/>
    <n v="2"/>
    <n v="3"/>
    <n v="1"/>
    <n v="7587"/>
    <n v="14229"/>
    <n v="1"/>
    <n v="15"/>
    <n v="3"/>
    <n v="2"/>
    <n v="80"/>
    <n v="0"/>
    <n v="10"/>
    <n v="3"/>
    <n v="10"/>
    <n v="7"/>
    <n v="0"/>
    <n v="9"/>
  </r>
  <r>
    <s v="No"/>
    <s v="Non-Travel"/>
    <s v="45 - 54"/>
    <s v="Current Employees"/>
    <s v="R&amp;D"/>
    <s v="Medical"/>
    <s v="STAFF-791"/>
    <x v="570"/>
    <x v="1"/>
    <s v="Research Scientist"/>
    <s v="Married"/>
    <s v="No"/>
    <s v="Y"/>
    <n v="3"/>
    <n v="-2"/>
    <n v="0"/>
    <n v="52"/>
    <n v="0"/>
    <m/>
    <n v="0"/>
    <n v="1"/>
    <n v="715"/>
    <n v="19"/>
    <s v="Master's Degree"/>
    <n v="1"/>
    <n v="4"/>
    <n v="41"/>
    <n v="3"/>
    <n v="1"/>
    <n v="4"/>
    <n v="4258"/>
    <n v="26589"/>
    <n v="0"/>
    <n v="18"/>
    <n v="3"/>
    <n v="1"/>
    <n v="80"/>
    <n v="1"/>
    <n v="5"/>
    <n v="3"/>
    <n v="4"/>
    <n v="3"/>
    <n v="1"/>
    <n v="2"/>
  </r>
  <r>
    <s v="No"/>
    <s v="Travel_Frequently"/>
    <s v="25 - 34"/>
    <s v="Current Employees"/>
    <s v="R&amp;D"/>
    <s v="Life Sciences"/>
    <s v="STAFF-792"/>
    <x v="571"/>
    <x v="0"/>
    <s v="Laboratory Technician"/>
    <s v="Divorced"/>
    <s v="No"/>
    <s v="Y"/>
    <n v="2"/>
    <n v="-2"/>
    <n v="0"/>
    <n v="26"/>
    <n v="0"/>
    <m/>
    <n v="0"/>
    <n v="1"/>
    <n v="575"/>
    <n v="1"/>
    <s v="Associates Degree"/>
    <n v="1"/>
    <n v="1"/>
    <n v="71"/>
    <n v="1"/>
    <n v="1"/>
    <n v="1"/>
    <n v="4364"/>
    <n v="5288"/>
    <n v="3"/>
    <n v="14"/>
    <n v="3"/>
    <n v="1"/>
    <n v="80"/>
    <n v="1"/>
    <n v="5"/>
    <n v="3"/>
    <n v="2"/>
    <n v="2"/>
    <n v="2"/>
    <n v="0"/>
  </r>
  <r>
    <s v="No"/>
    <s v="Travel_Rarely"/>
    <s v="25 - 34"/>
    <s v="Current Employees"/>
    <s v="R&amp;D"/>
    <s v="Medical"/>
    <s v="STAFF-793"/>
    <x v="572"/>
    <x v="0"/>
    <s v="Healthcare Representative"/>
    <s v="Married"/>
    <s v="No"/>
    <s v="Y"/>
    <n v="3"/>
    <n v="-2"/>
    <n v="0"/>
    <n v="29"/>
    <n v="0"/>
    <m/>
    <n v="0"/>
    <n v="1"/>
    <n v="657"/>
    <n v="27"/>
    <s v="Bachelor's Degree"/>
    <n v="1"/>
    <n v="2"/>
    <n v="66"/>
    <n v="3"/>
    <n v="2"/>
    <n v="3"/>
    <n v="4335"/>
    <n v="25549"/>
    <n v="4"/>
    <n v="12"/>
    <n v="3"/>
    <n v="1"/>
    <n v="80"/>
    <n v="1"/>
    <n v="11"/>
    <n v="2"/>
    <n v="8"/>
    <n v="7"/>
    <n v="1"/>
    <n v="1"/>
  </r>
  <r>
    <s v="Yes"/>
    <s v="Travel_Rarely"/>
    <s v="25 - 34"/>
    <s v="Ex-Employees"/>
    <s v="Sales"/>
    <s v="Technical Degree"/>
    <s v="STAFF-796"/>
    <x v="573"/>
    <x v="1"/>
    <s v="Sales Executive"/>
    <s v="Single"/>
    <s v="No"/>
    <s v="Y"/>
    <n v="2"/>
    <n v="-2"/>
    <n v="0"/>
    <n v="26"/>
    <n v="1"/>
    <n v="1"/>
    <n v="1"/>
    <n v="0"/>
    <n v="1146"/>
    <n v="8"/>
    <s v="Bachelor's Degree"/>
    <n v="1"/>
    <n v="4"/>
    <n v="38"/>
    <n v="2"/>
    <n v="2"/>
    <n v="4"/>
    <n v="5326"/>
    <n v="3064"/>
    <n v="6"/>
    <n v="17"/>
    <n v="3"/>
    <n v="3"/>
    <n v="80"/>
    <n v="0"/>
    <n v="6"/>
    <n v="2"/>
    <n v="4"/>
    <n v="3"/>
    <n v="1"/>
    <n v="2"/>
  </r>
  <r>
    <s v="No"/>
    <s v="Travel_Rarely"/>
    <s v="25 - 34"/>
    <s v="Current Employees"/>
    <s v="R&amp;D"/>
    <s v="Life Sciences"/>
    <s v="STAFF-797"/>
    <x v="574"/>
    <x v="0"/>
    <s v="Research Scientist"/>
    <s v="Single"/>
    <s v="No"/>
    <s v="Y"/>
    <n v="2"/>
    <n v="-2"/>
    <n v="0"/>
    <n v="34"/>
    <n v="0"/>
    <m/>
    <n v="0"/>
    <n v="1"/>
    <n v="182"/>
    <n v="1"/>
    <s v="Master's Degree"/>
    <n v="1"/>
    <n v="2"/>
    <n v="72"/>
    <n v="4"/>
    <n v="1"/>
    <n v="1"/>
    <n v="3280"/>
    <n v="13551"/>
    <n v="2"/>
    <n v="16"/>
    <n v="3"/>
    <n v="3"/>
    <n v="80"/>
    <n v="0"/>
    <n v="10"/>
    <n v="3"/>
    <n v="4"/>
    <n v="2"/>
    <n v="1"/>
    <n v="3"/>
  </r>
  <r>
    <s v="No"/>
    <s v="Travel_Rarely"/>
    <s v="45 - 54"/>
    <s v="Current Employees"/>
    <s v="R&amp;D"/>
    <s v="Medical"/>
    <s v="STAFF-799"/>
    <x v="575"/>
    <x v="0"/>
    <s v="Manufacturing Director"/>
    <s v="Divorced"/>
    <s v="Yes"/>
    <s v="Y"/>
    <n v="4"/>
    <n v="-2"/>
    <n v="0"/>
    <n v="54"/>
    <n v="0"/>
    <m/>
    <n v="0"/>
    <n v="1"/>
    <n v="376"/>
    <n v="19"/>
    <s v="Master's Degree"/>
    <n v="1"/>
    <n v="4"/>
    <n v="95"/>
    <n v="3"/>
    <n v="2"/>
    <n v="3"/>
    <n v="5485"/>
    <n v="22670"/>
    <n v="9"/>
    <n v="11"/>
    <n v="3"/>
    <n v="2"/>
    <n v="80"/>
    <n v="2"/>
    <n v="9"/>
    <n v="3"/>
    <n v="5"/>
    <n v="3"/>
    <n v="1"/>
    <n v="4"/>
  </r>
  <r>
    <s v="No"/>
    <s v="Travel_Frequently"/>
    <s v="25 - 34"/>
    <s v="Current Employees"/>
    <s v="Sales"/>
    <s v="Marketing"/>
    <s v="STAFF-800"/>
    <x v="576"/>
    <x v="1"/>
    <s v="Sales Executive"/>
    <s v="Married"/>
    <s v="No"/>
    <s v="Y"/>
    <n v="3"/>
    <n v="-2"/>
    <n v="0"/>
    <n v="27"/>
    <n v="0"/>
    <m/>
    <n v="0"/>
    <n v="1"/>
    <n v="829"/>
    <n v="8"/>
    <s v="High School"/>
    <n v="1"/>
    <n v="3"/>
    <n v="84"/>
    <n v="3"/>
    <n v="2"/>
    <n v="2"/>
    <n v="4342"/>
    <n v="24008"/>
    <n v="0"/>
    <n v="19"/>
    <n v="3"/>
    <n v="2"/>
    <n v="80"/>
    <n v="1"/>
    <n v="5"/>
    <n v="3"/>
    <n v="4"/>
    <n v="2"/>
    <n v="1"/>
    <n v="1"/>
  </r>
  <r>
    <s v="No"/>
    <s v="Travel_Rarely"/>
    <s v="35 - 44"/>
    <s v="Current Employees"/>
    <s v="R&amp;D"/>
    <s v="Life Sciences"/>
    <s v="STAFF-802"/>
    <x v="577"/>
    <x v="0"/>
    <s v="Research Scientist"/>
    <s v="Divorced"/>
    <s v="Yes"/>
    <s v="Y"/>
    <n v="3"/>
    <n v="-2"/>
    <n v="0"/>
    <n v="37"/>
    <n v="0"/>
    <m/>
    <n v="0"/>
    <n v="1"/>
    <n v="571"/>
    <n v="10"/>
    <s v="High School"/>
    <n v="1"/>
    <n v="4"/>
    <n v="82"/>
    <n v="3"/>
    <n v="1"/>
    <n v="1"/>
    <n v="2782"/>
    <n v="19905"/>
    <n v="0"/>
    <n v="13"/>
    <n v="3"/>
    <n v="2"/>
    <n v="80"/>
    <n v="2"/>
    <n v="6"/>
    <n v="2"/>
    <n v="5"/>
    <n v="3"/>
    <n v="4"/>
    <n v="3"/>
  </r>
  <r>
    <s v="No"/>
    <s v="Travel_Frequently"/>
    <s v="35 - 44"/>
    <s v="Current Employees"/>
    <s v="R&amp;D"/>
    <s v="Life Sciences"/>
    <s v="STAFF-803"/>
    <x v="578"/>
    <x v="0"/>
    <s v="Manufacturing Director"/>
    <s v="Single"/>
    <s v="Yes"/>
    <s v="Y"/>
    <n v="2"/>
    <n v="-2"/>
    <n v="0"/>
    <n v="38"/>
    <n v="0"/>
    <m/>
    <n v="0"/>
    <n v="1"/>
    <n v="240"/>
    <n v="2"/>
    <s v="Master's Degree"/>
    <n v="1"/>
    <n v="1"/>
    <n v="75"/>
    <n v="4"/>
    <n v="2"/>
    <n v="1"/>
    <n v="5980"/>
    <n v="26085"/>
    <n v="6"/>
    <n v="12"/>
    <n v="3"/>
    <n v="4"/>
    <n v="80"/>
    <n v="0"/>
    <n v="17"/>
    <n v="3"/>
    <n v="15"/>
    <n v="7"/>
    <n v="4"/>
    <n v="12"/>
  </r>
  <r>
    <s v="No"/>
    <s v="Travel_Rarely"/>
    <s v="25 - 34"/>
    <s v="Current Employees"/>
    <s v="R&amp;D"/>
    <s v="Medical"/>
    <s v="STAFF-804"/>
    <x v="579"/>
    <x v="0"/>
    <s v="Research Scientist"/>
    <s v="Single"/>
    <s v="No"/>
    <s v="Y"/>
    <n v="3"/>
    <n v="-2"/>
    <n v="0"/>
    <n v="34"/>
    <n v="0"/>
    <m/>
    <n v="0"/>
    <n v="1"/>
    <n v="121"/>
    <n v="2"/>
    <s v="Master's Degree"/>
    <n v="1"/>
    <n v="3"/>
    <n v="86"/>
    <n v="2"/>
    <n v="1"/>
    <n v="3"/>
    <n v="4381"/>
    <n v="7530"/>
    <n v="1"/>
    <n v="11"/>
    <n v="3"/>
    <n v="3"/>
    <n v="80"/>
    <n v="0"/>
    <n v="6"/>
    <n v="3"/>
    <n v="6"/>
    <n v="5"/>
    <n v="1"/>
    <n v="3"/>
  </r>
  <r>
    <s v="No"/>
    <s v="Travel_Rarely"/>
    <s v="35 - 44"/>
    <s v="Current Employees"/>
    <s v="Sales"/>
    <s v="Life Sciences"/>
    <s v="STAFF-805"/>
    <x v="580"/>
    <x v="0"/>
    <s v="Sales Representative"/>
    <s v="Married"/>
    <s v="No"/>
    <s v="Y"/>
    <n v="1"/>
    <n v="-2"/>
    <n v="0"/>
    <n v="35"/>
    <n v="0"/>
    <m/>
    <n v="0"/>
    <n v="1"/>
    <n v="384"/>
    <n v="8"/>
    <s v="Master's Degree"/>
    <n v="1"/>
    <n v="1"/>
    <n v="72"/>
    <n v="3"/>
    <n v="1"/>
    <n v="1"/>
    <n v="2572"/>
    <n v="20317"/>
    <n v="1"/>
    <n v="16"/>
    <n v="3"/>
    <n v="2"/>
    <n v="80"/>
    <n v="1"/>
    <n v="3"/>
    <n v="2"/>
    <n v="3"/>
    <n v="2"/>
    <n v="0"/>
    <n v="2"/>
  </r>
  <r>
    <s v="No"/>
    <s v="Travel_Rarely"/>
    <s v="25 - 34"/>
    <s v="Current Employees"/>
    <s v="R&amp;D"/>
    <s v="Life Sciences"/>
    <s v="STAFF-806"/>
    <x v="581"/>
    <x v="1"/>
    <s v="Laboratory Technician"/>
    <s v="Married"/>
    <s v="No"/>
    <s v="Y"/>
    <n v="2"/>
    <n v="-2"/>
    <n v="0"/>
    <n v="30"/>
    <n v="0"/>
    <m/>
    <n v="0"/>
    <n v="1"/>
    <n v="921"/>
    <n v="1"/>
    <s v="Bachelor's Degree"/>
    <n v="1"/>
    <n v="4"/>
    <n v="38"/>
    <n v="1"/>
    <n v="1"/>
    <n v="1"/>
    <n v="3833"/>
    <n v="24375"/>
    <n v="3"/>
    <n v="21"/>
    <n v="4"/>
    <n v="3"/>
    <n v="80"/>
    <n v="2"/>
    <n v="7"/>
    <n v="3"/>
    <n v="2"/>
    <n v="2"/>
    <n v="0"/>
    <n v="2"/>
  </r>
  <r>
    <s v="No"/>
    <s v="Travel_Frequently"/>
    <s v="35 - 44"/>
    <s v="Current Employees"/>
    <s v="R&amp;D"/>
    <s v="Medical"/>
    <s v="STAFF-807"/>
    <x v="582"/>
    <x v="0"/>
    <s v="Healthcare Representative"/>
    <s v="Married"/>
    <s v="No"/>
    <s v="Y"/>
    <n v="2"/>
    <n v="-2"/>
    <n v="0"/>
    <n v="40"/>
    <n v="0"/>
    <m/>
    <n v="0"/>
    <n v="1"/>
    <n v="791"/>
    <n v="2"/>
    <s v="Associates Degree"/>
    <n v="1"/>
    <n v="3"/>
    <n v="38"/>
    <n v="4"/>
    <n v="2"/>
    <n v="3"/>
    <n v="4244"/>
    <n v="9931"/>
    <n v="1"/>
    <n v="24"/>
    <n v="4"/>
    <n v="4"/>
    <n v="80"/>
    <n v="1"/>
    <n v="8"/>
    <n v="3"/>
    <n v="8"/>
    <n v="7"/>
    <n v="3"/>
    <n v="7"/>
  </r>
  <r>
    <s v="No"/>
    <s v="Travel_Rarely"/>
    <s v="25 - 34"/>
    <s v="Current Employees"/>
    <s v="Sales"/>
    <s v="Life Sciences"/>
    <s v="STAFF-808"/>
    <x v="583"/>
    <x v="0"/>
    <s v="Sales Executive"/>
    <s v="Married"/>
    <s v="No"/>
    <s v="Y"/>
    <n v="1"/>
    <n v="-2"/>
    <n v="0"/>
    <n v="34"/>
    <n v="0"/>
    <m/>
    <n v="0"/>
    <n v="1"/>
    <n v="1111"/>
    <n v="8"/>
    <s v="Associates Degree"/>
    <n v="1"/>
    <n v="3"/>
    <n v="93"/>
    <n v="3"/>
    <n v="2"/>
    <n v="1"/>
    <n v="6500"/>
    <n v="13305"/>
    <n v="5"/>
    <n v="17"/>
    <n v="3"/>
    <n v="2"/>
    <n v="80"/>
    <n v="1"/>
    <n v="6"/>
    <n v="3"/>
    <n v="3"/>
    <n v="2"/>
    <n v="1"/>
    <n v="2"/>
  </r>
  <r>
    <s v="No"/>
    <s v="Travel_Frequently"/>
    <s v="35 - 44"/>
    <s v="Current Employees"/>
    <s v="R&amp;D"/>
    <s v="Life Sciences"/>
    <s v="STAFF-809"/>
    <x v="584"/>
    <x v="1"/>
    <s v="Manager"/>
    <s v="Divorced"/>
    <s v="No"/>
    <s v="Y"/>
    <n v="4"/>
    <n v="-2"/>
    <n v="0"/>
    <n v="42"/>
    <n v="0"/>
    <m/>
    <n v="0"/>
    <n v="1"/>
    <n v="570"/>
    <n v="8"/>
    <s v="Bachelor's Degree"/>
    <n v="1"/>
    <n v="2"/>
    <n v="66"/>
    <n v="3"/>
    <n v="5"/>
    <n v="1"/>
    <n v="18430"/>
    <n v="16225"/>
    <n v="1"/>
    <n v="13"/>
    <n v="3"/>
    <n v="2"/>
    <n v="80"/>
    <n v="1"/>
    <n v="24"/>
    <n v="2"/>
    <n v="24"/>
    <n v="7"/>
    <n v="14"/>
    <n v="9"/>
  </r>
  <r>
    <s v="Yes"/>
    <s v="Travel_Rarely"/>
    <s v="Under 25"/>
    <s v="Ex-Employees"/>
    <s v="R&amp;D"/>
    <s v="Life Sciences"/>
    <s v="STAFF-811"/>
    <x v="585"/>
    <x v="1"/>
    <s v="Laboratory Technician"/>
    <s v="Married"/>
    <s v="Yes"/>
    <s v="Y"/>
    <n v="2"/>
    <n v="-2"/>
    <n v="0"/>
    <n v="23"/>
    <n v="1"/>
    <n v="1"/>
    <n v="1"/>
    <n v="0"/>
    <n v="1243"/>
    <n v="6"/>
    <s v="Bachelor's Degree"/>
    <n v="1"/>
    <n v="3"/>
    <n v="63"/>
    <n v="4"/>
    <n v="1"/>
    <n v="1"/>
    <n v="1601"/>
    <n v="3445"/>
    <n v="1"/>
    <n v="21"/>
    <n v="4"/>
    <n v="3"/>
    <n v="80"/>
    <n v="2"/>
    <n v="1"/>
    <n v="3"/>
    <n v="0"/>
    <n v="0"/>
    <n v="0"/>
    <n v="0"/>
  </r>
  <r>
    <s v="No"/>
    <s v="Non-Travel"/>
    <s v="Under 25"/>
    <s v="Current Employees"/>
    <s v="R&amp;D"/>
    <s v="Life Sciences"/>
    <s v="STAFF-812"/>
    <x v="586"/>
    <x v="1"/>
    <s v="Laboratory Technician"/>
    <s v="Divorced"/>
    <s v="No"/>
    <s v="Y"/>
    <n v="4"/>
    <n v="-2"/>
    <n v="0"/>
    <n v="24"/>
    <n v="0"/>
    <m/>
    <n v="0"/>
    <n v="1"/>
    <n v="1092"/>
    <n v="9"/>
    <s v="Bachelor's Degree"/>
    <n v="1"/>
    <n v="3"/>
    <n v="60"/>
    <n v="2"/>
    <n v="1"/>
    <n v="1"/>
    <n v="2694"/>
    <n v="26551"/>
    <n v="1"/>
    <n v="11"/>
    <n v="3"/>
    <n v="3"/>
    <n v="80"/>
    <n v="3"/>
    <n v="1"/>
    <n v="3"/>
    <n v="1"/>
    <n v="0"/>
    <n v="0"/>
    <n v="0"/>
  </r>
  <r>
    <s v="No"/>
    <s v="Travel_Rarely"/>
    <s v="45 - 54"/>
    <s v="Current Employees"/>
    <s v="R&amp;D"/>
    <s v="Life Sciences"/>
    <s v="STAFF-813"/>
    <x v="587"/>
    <x v="0"/>
    <s v="Laboratory Technician"/>
    <s v="Married"/>
    <s v="No"/>
    <s v="Y"/>
    <n v="3"/>
    <n v="-2"/>
    <n v="0"/>
    <n v="52"/>
    <n v="0"/>
    <m/>
    <n v="0"/>
    <n v="1"/>
    <n v="1325"/>
    <n v="11"/>
    <s v="Master's Degree"/>
    <n v="1"/>
    <n v="4"/>
    <n v="82"/>
    <n v="3"/>
    <n v="2"/>
    <n v="1"/>
    <n v="3149"/>
    <n v="21821"/>
    <n v="8"/>
    <n v="20"/>
    <n v="4"/>
    <n v="2"/>
    <n v="80"/>
    <n v="1"/>
    <n v="9"/>
    <n v="3"/>
    <n v="5"/>
    <n v="2"/>
    <n v="1"/>
    <n v="4"/>
  </r>
  <r>
    <s v="No"/>
    <s v="Travel_Rarely"/>
    <s v="45 - 54"/>
    <s v="Current Employees"/>
    <s v="R&amp;D"/>
    <s v="Medical"/>
    <s v="STAFF-815"/>
    <x v="588"/>
    <x v="1"/>
    <s v="Research Director"/>
    <s v="Married"/>
    <s v="No"/>
    <s v="Y"/>
    <n v="3"/>
    <n v="-2"/>
    <n v="0"/>
    <n v="50"/>
    <n v="0"/>
    <m/>
    <n v="0"/>
    <n v="1"/>
    <n v="691"/>
    <n v="2"/>
    <s v="Bachelor's Degree"/>
    <n v="1"/>
    <n v="3"/>
    <n v="64"/>
    <n v="3"/>
    <n v="4"/>
    <n v="3"/>
    <n v="17639"/>
    <n v="6881"/>
    <n v="5"/>
    <n v="16"/>
    <n v="3"/>
    <n v="4"/>
    <n v="80"/>
    <n v="0"/>
    <n v="30"/>
    <n v="3"/>
    <n v="4"/>
    <n v="3"/>
    <n v="0"/>
    <n v="3"/>
  </r>
  <r>
    <s v="Yes"/>
    <s v="Travel_Rarely"/>
    <s v="25 - 34"/>
    <s v="Ex-Employees"/>
    <s v="R&amp;D"/>
    <s v="Life Sciences"/>
    <s v="STAFF-816"/>
    <x v="589"/>
    <x v="0"/>
    <s v="Laboratory Technician"/>
    <s v="Married"/>
    <s v="Yes"/>
    <s v="Y"/>
    <n v="1"/>
    <n v="-2"/>
    <n v="0"/>
    <n v="29"/>
    <n v="1"/>
    <n v="1"/>
    <n v="1"/>
    <n v="0"/>
    <n v="805"/>
    <n v="1"/>
    <s v="Associates Degree"/>
    <n v="1"/>
    <n v="2"/>
    <n v="36"/>
    <n v="2"/>
    <n v="1"/>
    <n v="1"/>
    <n v="2319"/>
    <n v="6689"/>
    <n v="1"/>
    <n v="11"/>
    <n v="3"/>
    <n v="4"/>
    <n v="80"/>
    <n v="1"/>
    <n v="1"/>
    <n v="3"/>
    <n v="1"/>
    <n v="0"/>
    <n v="0"/>
    <n v="0"/>
  </r>
  <r>
    <s v="No"/>
    <s v="Travel_Rarely"/>
    <s v="25 - 34"/>
    <s v="Current Employees"/>
    <s v="R&amp;D"/>
    <s v="Medical"/>
    <s v="STAFF-817"/>
    <x v="590"/>
    <x v="1"/>
    <s v="Research Director"/>
    <s v="Married"/>
    <s v="No"/>
    <s v="Y"/>
    <n v="3"/>
    <n v="-2"/>
    <n v="0"/>
    <n v="33"/>
    <n v="0"/>
    <m/>
    <n v="0"/>
    <n v="1"/>
    <n v="213"/>
    <n v="7"/>
    <s v="Bachelor's Degree"/>
    <n v="1"/>
    <n v="3"/>
    <n v="49"/>
    <n v="3"/>
    <n v="3"/>
    <n v="3"/>
    <n v="11691"/>
    <n v="25995"/>
    <n v="0"/>
    <n v="11"/>
    <n v="3"/>
    <n v="4"/>
    <n v="80"/>
    <n v="0"/>
    <n v="14"/>
    <n v="4"/>
    <n v="13"/>
    <n v="9"/>
    <n v="3"/>
    <n v="7"/>
  </r>
  <r>
    <s v="Yes"/>
    <s v="Travel_Rarely"/>
    <s v="25 - 34"/>
    <s v="Ex-Employees"/>
    <s v="Sales"/>
    <s v="Marketing"/>
    <s v="STAFF-819"/>
    <x v="591"/>
    <x v="0"/>
    <s v="Sales Executive"/>
    <s v="Single"/>
    <s v="No"/>
    <s v="Y"/>
    <n v="3"/>
    <n v="-2"/>
    <n v="0"/>
    <n v="33"/>
    <n v="1"/>
    <n v="1"/>
    <n v="1"/>
    <n v="0"/>
    <n v="118"/>
    <n v="16"/>
    <s v="Bachelor's Degree"/>
    <n v="1"/>
    <n v="1"/>
    <n v="69"/>
    <n v="3"/>
    <n v="2"/>
    <n v="2"/>
    <n v="5324"/>
    <n v="26507"/>
    <n v="5"/>
    <n v="15"/>
    <n v="3"/>
    <n v="3"/>
    <n v="80"/>
    <n v="0"/>
    <n v="6"/>
    <n v="3"/>
    <n v="3"/>
    <n v="2"/>
    <n v="0"/>
    <n v="2"/>
  </r>
  <r>
    <s v="No"/>
    <s v="Travel_Rarely"/>
    <s v="45 - 54"/>
    <s v="Current Employees"/>
    <s v="R&amp;D"/>
    <s v="Other"/>
    <s v="STAFF-820"/>
    <x v="592"/>
    <x v="0"/>
    <s v="Manager"/>
    <s v="Married"/>
    <s v="Yes"/>
    <s v="Y"/>
    <n v="3"/>
    <n v="-2"/>
    <n v="0"/>
    <n v="47"/>
    <n v="0"/>
    <m/>
    <n v="0"/>
    <n v="1"/>
    <n v="202"/>
    <n v="2"/>
    <s v="Associates Degree"/>
    <n v="1"/>
    <n v="3"/>
    <n v="33"/>
    <n v="3"/>
    <n v="4"/>
    <n v="4"/>
    <n v="16752"/>
    <n v="12982"/>
    <n v="1"/>
    <n v="11"/>
    <n v="3"/>
    <n v="3"/>
    <n v="80"/>
    <n v="1"/>
    <n v="26"/>
    <n v="2"/>
    <n v="26"/>
    <n v="14"/>
    <n v="3"/>
    <n v="0"/>
  </r>
  <r>
    <s v="No"/>
    <s v="Travel_Rarely"/>
    <s v="35 - 44"/>
    <s v="Current Employees"/>
    <s v="R&amp;D"/>
    <s v="Other"/>
    <s v="STAFF-823"/>
    <x v="593"/>
    <x v="0"/>
    <s v="Manufacturing Director"/>
    <s v="Married"/>
    <s v="No"/>
    <s v="Y"/>
    <n v="2"/>
    <n v="-2"/>
    <n v="0"/>
    <n v="36"/>
    <n v="0"/>
    <m/>
    <n v="0"/>
    <n v="1"/>
    <n v="676"/>
    <n v="1"/>
    <s v="Bachelor's Degree"/>
    <n v="1"/>
    <n v="3"/>
    <n v="35"/>
    <n v="3"/>
    <n v="2"/>
    <n v="3"/>
    <n v="5228"/>
    <n v="23361"/>
    <n v="0"/>
    <n v="15"/>
    <n v="3"/>
    <n v="1"/>
    <n v="80"/>
    <n v="1"/>
    <n v="10"/>
    <n v="3"/>
    <n v="9"/>
    <n v="7"/>
    <n v="0"/>
    <n v="5"/>
  </r>
  <r>
    <s v="No"/>
    <s v="Travel_Rarely"/>
    <s v="25 - 34"/>
    <s v="Current Employees"/>
    <s v="R&amp;D"/>
    <s v="Life Sciences"/>
    <s v="STAFF-824"/>
    <x v="594"/>
    <x v="1"/>
    <s v="Research Scientist"/>
    <s v="Married"/>
    <s v="No"/>
    <s v="Y"/>
    <n v="3"/>
    <n v="-2"/>
    <n v="0"/>
    <n v="29"/>
    <n v="0"/>
    <m/>
    <n v="0"/>
    <n v="1"/>
    <n v="1252"/>
    <n v="23"/>
    <s v="Associates Degree"/>
    <n v="1"/>
    <n v="3"/>
    <n v="81"/>
    <n v="4"/>
    <n v="1"/>
    <n v="1"/>
    <n v="2700"/>
    <n v="23779"/>
    <n v="1"/>
    <n v="24"/>
    <n v="4"/>
    <n v="3"/>
    <n v="80"/>
    <n v="1"/>
    <n v="10"/>
    <n v="3"/>
    <n v="10"/>
    <n v="7"/>
    <n v="0"/>
    <n v="7"/>
  </r>
  <r>
    <s v="Yes"/>
    <s v="Travel_Rarely"/>
    <s v="Over 55"/>
    <s v="Ex-Employees"/>
    <s v="R&amp;D"/>
    <s v="Life Sciences"/>
    <s v="STAFF-825"/>
    <x v="595"/>
    <x v="1"/>
    <s v="Research Director"/>
    <s v="Single"/>
    <s v="Yes"/>
    <s v="Y"/>
    <n v="2"/>
    <n v="-2"/>
    <n v="0"/>
    <n v="58"/>
    <n v="1"/>
    <n v="1"/>
    <n v="1"/>
    <n v="0"/>
    <n v="286"/>
    <n v="2"/>
    <s v="Master's Degree"/>
    <n v="1"/>
    <n v="4"/>
    <n v="31"/>
    <n v="3"/>
    <n v="5"/>
    <n v="1"/>
    <n v="19246"/>
    <n v="25761"/>
    <n v="7"/>
    <n v="12"/>
    <n v="3"/>
    <n v="4"/>
    <n v="80"/>
    <n v="0"/>
    <n v="40"/>
    <n v="3"/>
    <n v="31"/>
    <n v="15"/>
    <n v="13"/>
    <n v="8"/>
  </r>
  <r>
    <s v="No"/>
    <s v="Travel_Rarely"/>
    <s v="35 - 44"/>
    <s v="Current Employees"/>
    <s v="R&amp;D"/>
    <s v="Life Sciences"/>
    <s v="STAFF-826"/>
    <x v="596"/>
    <x v="0"/>
    <s v="Research Scientist"/>
    <s v="Single"/>
    <s v="No"/>
    <s v="Y"/>
    <n v="0"/>
    <n v="-2"/>
    <n v="0"/>
    <n v="35"/>
    <n v="0"/>
    <m/>
    <n v="0"/>
    <n v="1"/>
    <n v="1258"/>
    <n v="1"/>
    <s v="Master's Degree"/>
    <n v="1"/>
    <n v="4"/>
    <n v="40"/>
    <n v="4"/>
    <n v="1"/>
    <n v="1"/>
    <n v="2506"/>
    <n v="13301"/>
    <n v="3"/>
    <n v="13"/>
    <n v="3"/>
    <n v="3"/>
    <n v="80"/>
    <n v="0"/>
    <n v="7"/>
    <n v="3"/>
    <n v="2"/>
    <n v="2"/>
    <n v="2"/>
    <n v="2"/>
  </r>
  <r>
    <s v="No"/>
    <s v="Travel_Rarely"/>
    <s v="35 - 44"/>
    <s v="Current Employees"/>
    <s v="R&amp;D"/>
    <s v="Life Sciences"/>
    <s v="STAFF-827"/>
    <x v="597"/>
    <x v="0"/>
    <s v="Manufacturing Director"/>
    <s v="Married"/>
    <s v="Yes"/>
    <s v="Y"/>
    <n v="4"/>
    <n v="-2"/>
    <n v="0"/>
    <n v="42"/>
    <n v="0"/>
    <m/>
    <n v="0"/>
    <n v="1"/>
    <n v="932"/>
    <n v="1"/>
    <s v="Associates Degree"/>
    <n v="1"/>
    <n v="4"/>
    <n v="43"/>
    <n v="2"/>
    <n v="2"/>
    <n v="1"/>
    <n v="6062"/>
    <n v="4051"/>
    <n v="9"/>
    <n v="13"/>
    <n v="3"/>
    <n v="4"/>
    <n v="80"/>
    <n v="1"/>
    <n v="8"/>
    <n v="3"/>
    <n v="4"/>
    <n v="3"/>
    <n v="0"/>
    <n v="2"/>
  </r>
  <r>
    <s v="Yes"/>
    <s v="Travel_Rarely"/>
    <s v="25 - 34"/>
    <s v="Ex-Employees"/>
    <s v="R&amp;D"/>
    <s v="Medical"/>
    <s v="STAFF-828"/>
    <x v="598"/>
    <x v="1"/>
    <s v="Research Scientist"/>
    <s v="Single"/>
    <s v="No"/>
    <s v="Y"/>
    <n v="3"/>
    <n v="-2"/>
    <n v="0"/>
    <n v="28"/>
    <n v="1"/>
    <n v="1"/>
    <n v="1"/>
    <n v="0"/>
    <n v="890"/>
    <n v="2"/>
    <s v="Master's Degree"/>
    <n v="1"/>
    <n v="3"/>
    <n v="46"/>
    <n v="3"/>
    <n v="1"/>
    <n v="3"/>
    <n v="4382"/>
    <n v="16374"/>
    <n v="6"/>
    <n v="17"/>
    <n v="3"/>
    <n v="4"/>
    <n v="80"/>
    <n v="0"/>
    <n v="5"/>
    <n v="2"/>
    <n v="2"/>
    <n v="2"/>
    <n v="2"/>
    <n v="1"/>
  </r>
  <r>
    <s v="No"/>
    <s v="Travel_Rarely"/>
    <s v="35 - 44"/>
    <s v="Current Employees"/>
    <s v="HR"/>
    <s v="Human Resources"/>
    <s v="STAFF-829"/>
    <x v="599"/>
    <x v="1"/>
    <s v="Human Resources"/>
    <s v="Married"/>
    <s v="No"/>
    <s v="Y"/>
    <n v="2"/>
    <n v="-2"/>
    <n v="0"/>
    <n v="36"/>
    <n v="0"/>
    <m/>
    <n v="0"/>
    <n v="1"/>
    <n v="1041"/>
    <n v="13"/>
    <s v="Bachelor's Degree"/>
    <n v="1"/>
    <n v="3"/>
    <n v="36"/>
    <n v="3"/>
    <n v="1"/>
    <n v="3"/>
    <n v="2143"/>
    <n v="25527"/>
    <n v="4"/>
    <n v="13"/>
    <n v="3"/>
    <n v="2"/>
    <n v="80"/>
    <n v="1"/>
    <n v="8"/>
    <n v="3"/>
    <n v="5"/>
    <n v="2"/>
    <n v="0"/>
    <n v="4"/>
  </r>
  <r>
    <s v="No"/>
    <s v="Travel_Rarely"/>
    <s v="25 - 34"/>
    <s v="Current Employees"/>
    <s v="R&amp;D"/>
    <s v="Life Sciences"/>
    <s v="STAFF-830"/>
    <x v="600"/>
    <x v="0"/>
    <s v="Manufacturing Director"/>
    <s v="Married"/>
    <s v="No"/>
    <s v="Y"/>
    <n v="3"/>
    <n v="-2"/>
    <n v="0"/>
    <n v="32"/>
    <n v="0"/>
    <m/>
    <n v="0"/>
    <n v="1"/>
    <n v="859"/>
    <n v="4"/>
    <s v="Bachelor's Degree"/>
    <n v="1"/>
    <n v="3"/>
    <n v="98"/>
    <n v="2"/>
    <n v="2"/>
    <n v="1"/>
    <n v="6162"/>
    <n v="19124"/>
    <n v="1"/>
    <n v="12"/>
    <n v="3"/>
    <n v="3"/>
    <n v="80"/>
    <n v="1"/>
    <n v="14"/>
    <n v="3"/>
    <n v="14"/>
    <n v="13"/>
    <n v="6"/>
    <n v="8"/>
  </r>
  <r>
    <s v="No"/>
    <s v="Travel_Frequently"/>
    <s v="35 - 44"/>
    <s v="Current Employees"/>
    <s v="R&amp;D"/>
    <s v="Medical"/>
    <s v="STAFF-832"/>
    <x v="601"/>
    <x v="1"/>
    <s v="Laboratory Technician"/>
    <s v="Single"/>
    <s v="No"/>
    <s v="Y"/>
    <n v="6"/>
    <n v="-2"/>
    <n v="0"/>
    <n v="40"/>
    <n v="0"/>
    <m/>
    <n v="0"/>
    <n v="1"/>
    <n v="720"/>
    <n v="16"/>
    <s v="Master's Degree"/>
    <n v="1"/>
    <n v="1"/>
    <n v="51"/>
    <n v="2"/>
    <n v="2"/>
    <n v="3"/>
    <n v="5094"/>
    <n v="11983"/>
    <n v="6"/>
    <n v="14"/>
    <n v="3"/>
    <n v="4"/>
    <n v="80"/>
    <n v="0"/>
    <n v="10"/>
    <n v="3"/>
    <n v="1"/>
    <n v="0"/>
    <n v="0"/>
    <n v="0"/>
  </r>
  <r>
    <s v="No"/>
    <s v="Travel_Rarely"/>
    <s v="25 - 34"/>
    <s v="Current Employees"/>
    <s v="R&amp;D"/>
    <s v="Medical"/>
    <s v="STAFF-833"/>
    <x v="602"/>
    <x v="0"/>
    <s v="Manufacturing Director"/>
    <s v="Single"/>
    <s v="Yes"/>
    <s v="Y"/>
    <n v="4"/>
    <n v="-2"/>
    <n v="0"/>
    <n v="30"/>
    <n v="0"/>
    <m/>
    <n v="0"/>
    <n v="1"/>
    <n v="946"/>
    <n v="2"/>
    <s v="Bachelor's Degree"/>
    <n v="1"/>
    <n v="3"/>
    <n v="52"/>
    <n v="2"/>
    <n v="2"/>
    <n v="4"/>
    <n v="6877"/>
    <n v="20234"/>
    <n v="5"/>
    <n v="24"/>
    <n v="4"/>
    <n v="2"/>
    <n v="80"/>
    <n v="0"/>
    <n v="12"/>
    <n v="2"/>
    <n v="0"/>
    <n v="0"/>
    <n v="0"/>
    <n v="0"/>
  </r>
  <r>
    <s v="No"/>
    <s v="Travel_Rarely"/>
    <s v="45 - 54"/>
    <s v="Current Employees"/>
    <s v="R&amp;D"/>
    <s v="Life Sciences"/>
    <s v="STAFF-834"/>
    <x v="603"/>
    <x v="0"/>
    <s v="Research Scientist"/>
    <s v="Single"/>
    <s v="No"/>
    <s v="Y"/>
    <n v="3"/>
    <n v="-2"/>
    <n v="0"/>
    <n v="45"/>
    <n v="0"/>
    <m/>
    <n v="0"/>
    <n v="1"/>
    <n v="252"/>
    <n v="2"/>
    <s v="Bachelor's Degree"/>
    <n v="1"/>
    <n v="2"/>
    <n v="95"/>
    <n v="2"/>
    <n v="1"/>
    <n v="1"/>
    <n v="2274"/>
    <n v="6153"/>
    <n v="1"/>
    <n v="14"/>
    <n v="3"/>
    <n v="4"/>
    <n v="80"/>
    <n v="0"/>
    <n v="1"/>
    <n v="3"/>
    <n v="1"/>
    <n v="0"/>
    <n v="0"/>
    <n v="0"/>
  </r>
  <r>
    <s v="No"/>
    <s v="Travel_Rarely"/>
    <s v="35 - 44"/>
    <s v="Current Employees"/>
    <s v="R&amp;D"/>
    <s v="Life Sciences"/>
    <s v="STAFF-836"/>
    <x v="604"/>
    <x v="1"/>
    <s v="Manufacturing Director"/>
    <s v="Married"/>
    <s v="No"/>
    <s v="Y"/>
    <n v="3"/>
    <n v="-2"/>
    <n v="0"/>
    <n v="42"/>
    <n v="0"/>
    <m/>
    <n v="0"/>
    <n v="1"/>
    <n v="933"/>
    <n v="29"/>
    <s v="Bachelor's Degree"/>
    <n v="1"/>
    <n v="2"/>
    <n v="98"/>
    <n v="3"/>
    <n v="2"/>
    <n v="1"/>
    <n v="4434"/>
    <n v="11806"/>
    <n v="1"/>
    <n v="13"/>
    <n v="3"/>
    <n v="4"/>
    <n v="80"/>
    <n v="1"/>
    <n v="10"/>
    <n v="2"/>
    <n v="9"/>
    <n v="8"/>
    <n v="7"/>
    <n v="8"/>
  </r>
  <r>
    <s v="No"/>
    <s v="Travel_Frequently"/>
    <s v="35 - 44"/>
    <s v="Current Employees"/>
    <s v="R&amp;D"/>
    <s v="Life Sciences"/>
    <s v="STAFF-837"/>
    <x v="605"/>
    <x v="1"/>
    <s v="Healthcare Representative"/>
    <s v="Divorced"/>
    <s v="No"/>
    <s v="Y"/>
    <n v="3"/>
    <n v="-2"/>
    <n v="0"/>
    <n v="38"/>
    <n v="0"/>
    <m/>
    <n v="0"/>
    <n v="1"/>
    <n v="471"/>
    <n v="12"/>
    <s v="Bachelor's Degree"/>
    <n v="1"/>
    <n v="1"/>
    <n v="45"/>
    <n v="2"/>
    <n v="2"/>
    <n v="1"/>
    <n v="6288"/>
    <n v="4284"/>
    <n v="2"/>
    <n v="15"/>
    <n v="3"/>
    <n v="3"/>
    <n v="80"/>
    <n v="1"/>
    <n v="13"/>
    <n v="2"/>
    <n v="4"/>
    <n v="3"/>
    <n v="1"/>
    <n v="2"/>
  </r>
  <r>
    <s v="No"/>
    <s v="Travel_Frequently"/>
    <s v="25 - 34"/>
    <s v="Current Employees"/>
    <s v="R&amp;D"/>
    <s v="Life Sciences"/>
    <s v="STAFF-838"/>
    <x v="606"/>
    <x v="0"/>
    <s v="Research Scientist"/>
    <s v="Single"/>
    <s v="No"/>
    <s v="Y"/>
    <n v="3"/>
    <n v="-2"/>
    <n v="0"/>
    <n v="34"/>
    <n v="0"/>
    <m/>
    <n v="0"/>
    <n v="1"/>
    <n v="702"/>
    <n v="16"/>
    <s v="Master's Degree"/>
    <n v="1"/>
    <n v="3"/>
    <n v="100"/>
    <n v="2"/>
    <n v="1"/>
    <n v="1"/>
    <n v="2553"/>
    <n v="8306"/>
    <n v="1"/>
    <n v="16"/>
    <n v="3"/>
    <n v="3"/>
    <n v="80"/>
    <n v="0"/>
    <n v="6"/>
    <n v="3"/>
    <n v="5"/>
    <n v="2"/>
    <n v="1"/>
    <n v="3"/>
  </r>
  <r>
    <s v="Yes"/>
    <s v="Travel_Rarely"/>
    <s v="45 - 54"/>
    <s v="Ex-Employees"/>
    <s v="Sales"/>
    <s v="Marketing"/>
    <s v="STAFF-840"/>
    <x v="607"/>
    <x v="0"/>
    <s v="Sales Executive"/>
    <s v="Married"/>
    <s v="No"/>
    <s v="Y"/>
    <n v="3"/>
    <n v="-2"/>
    <n v="0"/>
    <n v="49"/>
    <n v="1"/>
    <n v="1"/>
    <n v="1"/>
    <n v="0"/>
    <n v="1184"/>
    <n v="11"/>
    <s v="Bachelor's Degree"/>
    <n v="1"/>
    <n v="3"/>
    <n v="43"/>
    <n v="3"/>
    <n v="3"/>
    <n v="2"/>
    <n v="7654"/>
    <n v="5860"/>
    <n v="1"/>
    <n v="18"/>
    <n v="3"/>
    <n v="1"/>
    <n v="80"/>
    <n v="2"/>
    <n v="9"/>
    <n v="4"/>
    <n v="9"/>
    <n v="8"/>
    <n v="7"/>
    <n v="7"/>
  </r>
  <r>
    <s v="Yes"/>
    <s v="Travel_Rarely"/>
    <s v="Over 55"/>
    <s v="Ex-Employees"/>
    <s v="Sales"/>
    <s v="Medical"/>
    <s v="STAFF-842"/>
    <x v="608"/>
    <x v="1"/>
    <s v="Sales Executive"/>
    <s v="Single"/>
    <s v="No"/>
    <s v="Y"/>
    <n v="3"/>
    <n v="-2"/>
    <n v="0"/>
    <n v="55"/>
    <n v="1"/>
    <n v="1"/>
    <n v="1"/>
    <n v="0"/>
    <n v="436"/>
    <n v="2"/>
    <s v="High School"/>
    <n v="1"/>
    <n v="3"/>
    <n v="37"/>
    <n v="3"/>
    <n v="2"/>
    <n v="4"/>
    <n v="5160"/>
    <n v="21519"/>
    <n v="4"/>
    <n v="16"/>
    <n v="3"/>
    <n v="3"/>
    <n v="80"/>
    <n v="0"/>
    <n v="12"/>
    <n v="2"/>
    <n v="9"/>
    <n v="7"/>
    <n v="7"/>
    <n v="3"/>
  </r>
  <r>
    <s v="No"/>
    <s v="Travel_Rarely"/>
    <s v="35 - 44"/>
    <s v="Current Employees"/>
    <s v="R&amp;D"/>
    <s v="Life Sciences"/>
    <s v="STAFF-843"/>
    <x v="609"/>
    <x v="1"/>
    <s v="Research Director"/>
    <s v="Married"/>
    <s v="No"/>
    <s v="Y"/>
    <n v="3"/>
    <n v="-2"/>
    <n v="0"/>
    <n v="43"/>
    <n v="0"/>
    <m/>
    <n v="0"/>
    <n v="1"/>
    <n v="589"/>
    <n v="14"/>
    <s v="Associates Degree"/>
    <n v="1"/>
    <n v="2"/>
    <n v="94"/>
    <n v="3"/>
    <n v="4"/>
    <n v="1"/>
    <n v="17159"/>
    <n v="5200"/>
    <n v="6"/>
    <n v="24"/>
    <n v="4"/>
    <n v="3"/>
    <n v="80"/>
    <n v="1"/>
    <n v="22"/>
    <n v="3"/>
    <n v="4"/>
    <n v="1"/>
    <n v="1"/>
    <n v="0"/>
  </r>
  <r>
    <s v="No"/>
    <s v="Travel_Rarely"/>
    <s v="25 - 34"/>
    <s v="Current Employees"/>
    <s v="R&amp;D"/>
    <s v="Technical Degree"/>
    <s v="STAFF-844"/>
    <x v="610"/>
    <x v="1"/>
    <s v="Research Director"/>
    <s v="Divorced"/>
    <s v="Yes"/>
    <s v="Y"/>
    <n v="3"/>
    <n v="-2"/>
    <n v="0"/>
    <n v="27"/>
    <n v="0"/>
    <m/>
    <n v="0"/>
    <n v="1"/>
    <n v="269"/>
    <n v="5"/>
    <s v="High School"/>
    <n v="1"/>
    <n v="4"/>
    <n v="42"/>
    <n v="2"/>
    <n v="3"/>
    <n v="4"/>
    <n v="12808"/>
    <n v="8842"/>
    <n v="1"/>
    <n v="16"/>
    <n v="3"/>
    <n v="2"/>
    <n v="80"/>
    <n v="1"/>
    <n v="9"/>
    <n v="3"/>
    <n v="9"/>
    <n v="8"/>
    <n v="0"/>
    <n v="8"/>
  </r>
  <r>
    <s v="No"/>
    <s v="Travel_Rarely"/>
    <s v="35 - 44"/>
    <s v="Current Employees"/>
    <s v="R&amp;D"/>
    <s v="Other"/>
    <s v="STAFF-845"/>
    <x v="611"/>
    <x v="1"/>
    <s v="Manufacturing Director"/>
    <s v="Single"/>
    <s v="No"/>
    <s v="Y"/>
    <n v="3"/>
    <n v="-2"/>
    <n v="0"/>
    <n v="35"/>
    <n v="0"/>
    <m/>
    <n v="0"/>
    <n v="1"/>
    <n v="950"/>
    <n v="7"/>
    <s v="Bachelor's Degree"/>
    <n v="1"/>
    <n v="3"/>
    <n v="59"/>
    <n v="3"/>
    <n v="3"/>
    <n v="3"/>
    <n v="10221"/>
    <n v="18869"/>
    <n v="3"/>
    <n v="21"/>
    <n v="4"/>
    <n v="2"/>
    <n v="80"/>
    <n v="0"/>
    <n v="17"/>
    <n v="4"/>
    <n v="8"/>
    <n v="5"/>
    <n v="1"/>
    <n v="6"/>
  </r>
  <r>
    <s v="No"/>
    <s v="Travel_Rarely"/>
    <s v="25 - 34"/>
    <s v="Current Employees"/>
    <s v="Sales"/>
    <s v="Marketing"/>
    <s v="STAFF-846"/>
    <x v="612"/>
    <x v="0"/>
    <s v="Sales Executive"/>
    <s v="Married"/>
    <s v="Yes"/>
    <s v="Y"/>
    <n v="2"/>
    <n v="-2"/>
    <n v="0"/>
    <n v="28"/>
    <n v="0"/>
    <m/>
    <n v="0"/>
    <n v="1"/>
    <n v="760"/>
    <n v="2"/>
    <s v="Master's Degree"/>
    <n v="1"/>
    <n v="2"/>
    <n v="81"/>
    <n v="3"/>
    <n v="2"/>
    <n v="2"/>
    <n v="4779"/>
    <n v="3698"/>
    <n v="1"/>
    <n v="20"/>
    <n v="4"/>
    <n v="1"/>
    <n v="80"/>
    <n v="0"/>
    <n v="8"/>
    <n v="3"/>
    <n v="8"/>
    <n v="7"/>
    <n v="7"/>
    <n v="5"/>
  </r>
  <r>
    <s v="No"/>
    <s v="Travel_Rarely"/>
    <s v="25 - 34"/>
    <s v="Current Employees"/>
    <s v="HR"/>
    <s v="Human Resources"/>
    <s v="STAFF-847"/>
    <x v="613"/>
    <x v="1"/>
    <s v="Human Resources"/>
    <s v="Married"/>
    <s v="No"/>
    <s v="Y"/>
    <n v="1"/>
    <n v="-2"/>
    <n v="0"/>
    <n v="34"/>
    <n v="0"/>
    <m/>
    <n v="0"/>
    <n v="1"/>
    <n v="829"/>
    <n v="3"/>
    <s v="Associates Degree"/>
    <n v="1"/>
    <n v="3"/>
    <n v="88"/>
    <n v="3"/>
    <n v="1"/>
    <n v="4"/>
    <n v="3737"/>
    <n v="2243"/>
    <n v="0"/>
    <n v="19"/>
    <n v="3"/>
    <n v="3"/>
    <n v="80"/>
    <n v="1"/>
    <n v="4"/>
    <n v="1"/>
    <n v="3"/>
    <n v="2"/>
    <n v="0"/>
    <n v="2"/>
  </r>
  <r>
    <s v="Yes"/>
    <s v="Travel_Frequently"/>
    <s v="25 - 34"/>
    <s v="Ex-Employees"/>
    <s v="R&amp;D"/>
    <s v="Medical"/>
    <s v="STAFF-848"/>
    <x v="614"/>
    <x v="0"/>
    <s v="Research Scientist"/>
    <s v="Married"/>
    <s v="Yes"/>
    <s v="Y"/>
    <n v="2"/>
    <n v="-2"/>
    <n v="0"/>
    <n v="26"/>
    <n v="1"/>
    <n v="1"/>
    <n v="1"/>
    <n v="0"/>
    <n v="887"/>
    <n v="5"/>
    <s v="Associates Degree"/>
    <n v="1"/>
    <n v="3"/>
    <n v="88"/>
    <n v="2"/>
    <n v="1"/>
    <n v="3"/>
    <n v="2366"/>
    <n v="20898"/>
    <n v="1"/>
    <n v="14"/>
    <n v="3"/>
    <n v="1"/>
    <n v="80"/>
    <n v="1"/>
    <n v="8"/>
    <n v="3"/>
    <n v="8"/>
    <n v="7"/>
    <n v="1"/>
    <n v="7"/>
  </r>
  <r>
    <s v="No"/>
    <s v="Non-Travel"/>
    <s v="25 - 34"/>
    <s v="Current Employees"/>
    <s v="R&amp;D"/>
    <s v="Medical"/>
    <s v="STAFF-850"/>
    <x v="615"/>
    <x v="1"/>
    <s v="Research Scientist"/>
    <s v="Married"/>
    <s v="No"/>
    <s v="Y"/>
    <n v="6"/>
    <n v="-2"/>
    <n v="0"/>
    <n v="27"/>
    <n v="0"/>
    <m/>
    <n v="0"/>
    <n v="1"/>
    <n v="443"/>
    <n v="3"/>
    <s v="Bachelor's Degree"/>
    <n v="1"/>
    <n v="4"/>
    <n v="50"/>
    <n v="3"/>
    <n v="1"/>
    <n v="4"/>
    <n v="1706"/>
    <n v="16571"/>
    <n v="1"/>
    <n v="11"/>
    <n v="3"/>
    <n v="3"/>
    <n v="80"/>
    <n v="3"/>
    <n v="0"/>
    <n v="2"/>
    <n v="0"/>
    <n v="0"/>
    <n v="0"/>
    <n v="0"/>
  </r>
  <r>
    <s v="No"/>
    <s v="Travel_Rarely"/>
    <s v="45 - 54"/>
    <s v="Current Employees"/>
    <s v="Sales"/>
    <s v="Marketing"/>
    <s v="STAFF-851"/>
    <x v="616"/>
    <x v="0"/>
    <s v="Manager"/>
    <s v="Married"/>
    <s v="No"/>
    <s v="Y"/>
    <n v="2"/>
    <n v="-2"/>
    <n v="0"/>
    <n v="51"/>
    <n v="0"/>
    <m/>
    <n v="0"/>
    <n v="1"/>
    <n v="1318"/>
    <n v="26"/>
    <s v="Master's Degree"/>
    <n v="1"/>
    <n v="1"/>
    <n v="66"/>
    <n v="3"/>
    <n v="4"/>
    <n v="2"/>
    <n v="16307"/>
    <n v="5594"/>
    <n v="2"/>
    <n v="14"/>
    <n v="3"/>
    <n v="3"/>
    <n v="80"/>
    <n v="1"/>
    <n v="29"/>
    <n v="2"/>
    <n v="20"/>
    <n v="6"/>
    <n v="4"/>
    <n v="17"/>
  </r>
  <r>
    <s v="No"/>
    <s v="Travel_Rarely"/>
    <s v="35 - 44"/>
    <s v="Current Employees"/>
    <s v="R&amp;D"/>
    <s v="Medical"/>
    <s v="STAFF-852"/>
    <x v="617"/>
    <x v="1"/>
    <s v="Healthcare Representative"/>
    <s v="Single"/>
    <s v="No"/>
    <s v="Y"/>
    <n v="2"/>
    <n v="-2"/>
    <n v="0"/>
    <n v="44"/>
    <n v="0"/>
    <m/>
    <n v="0"/>
    <n v="1"/>
    <n v="625"/>
    <n v="4"/>
    <s v="Bachelor's Degree"/>
    <n v="1"/>
    <n v="4"/>
    <n v="50"/>
    <n v="3"/>
    <n v="2"/>
    <n v="3"/>
    <n v="5933"/>
    <n v="5197"/>
    <n v="9"/>
    <n v="12"/>
    <n v="3"/>
    <n v="4"/>
    <n v="80"/>
    <n v="0"/>
    <n v="10"/>
    <n v="2"/>
    <n v="5"/>
    <n v="2"/>
    <n v="2"/>
    <n v="3"/>
  </r>
  <r>
    <s v="No"/>
    <s v="Travel_Rarely"/>
    <s v="25 - 34"/>
    <s v="Current Employees"/>
    <s v="R&amp;D"/>
    <s v="Medical"/>
    <s v="STAFF-854"/>
    <x v="618"/>
    <x v="1"/>
    <s v="Research Scientist"/>
    <s v="Single"/>
    <s v="No"/>
    <s v="Y"/>
    <n v="3"/>
    <n v="-2"/>
    <n v="0"/>
    <n v="25"/>
    <n v="0"/>
    <m/>
    <n v="0"/>
    <n v="1"/>
    <n v="180"/>
    <n v="2"/>
    <s v="High School"/>
    <n v="1"/>
    <n v="1"/>
    <n v="65"/>
    <n v="4"/>
    <n v="1"/>
    <n v="3"/>
    <n v="3424"/>
    <n v="21632"/>
    <n v="7"/>
    <n v="13"/>
    <n v="3"/>
    <n v="3"/>
    <n v="80"/>
    <n v="0"/>
    <n v="6"/>
    <n v="2"/>
    <n v="4"/>
    <n v="3"/>
    <n v="0"/>
    <n v="1"/>
  </r>
  <r>
    <s v="No"/>
    <s v="Travel_Rarely"/>
    <s v="25 - 34"/>
    <s v="Current Employees"/>
    <s v="Sales"/>
    <s v="Medical"/>
    <s v="STAFF-855"/>
    <x v="619"/>
    <x v="1"/>
    <s v="Sales Executive"/>
    <s v="Divorced"/>
    <s v="No"/>
    <s v="Y"/>
    <n v="5"/>
    <n v="-2"/>
    <n v="0"/>
    <n v="33"/>
    <n v="0"/>
    <m/>
    <n v="0"/>
    <n v="1"/>
    <n v="586"/>
    <n v="1"/>
    <s v="Bachelor's Degree"/>
    <n v="1"/>
    <n v="1"/>
    <n v="48"/>
    <n v="4"/>
    <n v="2"/>
    <n v="3"/>
    <n v="4037"/>
    <n v="21816"/>
    <n v="1"/>
    <n v="22"/>
    <n v="4"/>
    <n v="1"/>
    <n v="80"/>
    <n v="1"/>
    <n v="9"/>
    <n v="3"/>
    <n v="9"/>
    <n v="8"/>
    <n v="0"/>
    <n v="8"/>
  </r>
  <r>
    <s v="No"/>
    <s v="Travel_Rarely"/>
    <s v="35 - 44"/>
    <s v="Current Employees"/>
    <s v="R&amp;D"/>
    <s v="Medical"/>
    <s v="STAFF-856"/>
    <x v="620"/>
    <x v="0"/>
    <s v="Research Scientist"/>
    <s v="Single"/>
    <s v="No"/>
    <s v="Y"/>
    <n v="3"/>
    <n v="-2"/>
    <n v="0"/>
    <n v="35"/>
    <n v="0"/>
    <m/>
    <n v="0"/>
    <n v="1"/>
    <n v="1343"/>
    <n v="27"/>
    <s v="High School"/>
    <n v="1"/>
    <n v="3"/>
    <n v="53"/>
    <n v="2"/>
    <n v="1"/>
    <n v="3"/>
    <n v="2559"/>
    <n v="17852"/>
    <n v="1"/>
    <n v="11"/>
    <n v="3"/>
    <n v="4"/>
    <n v="80"/>
    <n v="0"/>
    <n v="6"/>
    <n v="2"/>
    <n v="6"/>
    <n v="5"/>
    <n v="1"/>
    <n v="1"/>
  </r>
  <r>
    <s v="No"/>
    <s v="Travel_Rarely"/>
    <s v="35 - 44"/>
    <s v="Current Employees"/>
    <s v="Sales"/>
    <s v="Life Sciences"/>
    <s v="STAFF-857"/>
    <x v="621"/>
    <x v="1"/>
    <s v="Sales Executive"/>
    <s v="Married"/>
    <s v="Yes"/>
    <s v="Y"/>
    <n v="1"/>
    <n v="-2"/>
    <n v="0"/>
    <n v="36"/>
    <n v="0"/>
    <m/>
    <n v="0"/>
    <n v="1"/>
    <n v="928"/>
    <n v="1"/>
    <s v="Associates Degree"/>
    <n v="1"/>
    <n v="2"/>
    <n v="56"/>
    <n v="3"/>
    <n v="2"/>
    <n v="1"/>
    <n v="6201"/>
    <n v="2823"/>
    <n v="1"/>
    <n v="14"/>
    <n v="3"/>
    <n v="4"/>
    <n v="80"/>
    <n v="1"/>
    <n v="18"/>
    <n v="2"/>
    <n v="18"/>
    <n v="14"/>
    <n v="4"/>
    <n v="11"/>
  </r>
  <r>
    <s v="No"/>
    <s v="Travel_Rarely"/>
    <s v="25 - 34"/>
    <s v="Current Employees"/>
    <s v="Sales"/>
    <s v="Life Sciences"/>
    <s v="STAFF-859"/>
    <x v="622"/>
    <x v="1"/>
    <s v="Sales Executive"/>
    <s v="Divorced"/>
    <s v="No"/>
    <s v="Y"/>
    <n v="3"/>
    <n v="-2"/>
    <n v="0"/>
    <n v="32"/>
    <n v="0"/>
    <m/>
    <n v="0"/>
    <n v="1"/>
    <n v="117"/>
    <n v="13"/>
    <s v="Master's Degree"/>
    <n v="1"/>
    <n v="2"/>
    <n v="73"/>
    <n v="3"/>
    <n v="2"/>
    <n v="1"/>
    <n v="4403"/>
    <n v="9250"/>
    <n v="2"/>
    <n v="11"/>
    <n v="3"/>
    <n v="3"/>
    <n v="80"/>
    <n v="1"/>
    <n v="8"/>
    <n v="2"/>
    <n v="5"/>
    <n v="2"/>
    <n v="0"/>
    <n v="3"/>
  </r>
  <r>
    <s v="No"/>
    <s v="Travel_Frequently"/>
    <s v="25 - 34"/>
    <s v="Current Employees"/>
    <s v="R&amp;D"/>
    <s v="Life Sciences"/>
    <s v="STAFF-861"/>
    <x v="623"/>
    <x v="1"/>
    <s v="Research Scientist"/>
    <s v="Divorced"/>
    <s v="No"/>
    <s v="Y"/>
    <n v="3"/>
    <n v="-2"/>
    <n v="0"/>
    <n v="30"/>
    <n v="0"/>
    <m/>
    <n v="0"/>
    <n v="1"/>
    <n v="1012"/>
    <n v="5"/>
    <s v="Master's Degree"/>
    <n v="1"/>
    <n v="2"/>
    <n v="75"/>
    <n v="2"/>
    <n v="1"/>
    <n v="1"/>
    <n v="3761"/>
    <n v="2373"/>
    <n v="9"/>
    <n v="12"/>
    <n v="3"/>
    <n v="2"/>
    <n v="80"/>
    <n v="1"/>
    <n v="10"/>
    <n v="2"/>
    <n v="5"/>
    <n v="4"/>
    <n v="0"/>
    <n v="3"/>
  </r>
  <r>
    <s v="No"/>
    <s v="Travel_Rarely"/>
    <s v="45 - 54"/>
    <s v="Current Employees"/>
    <s v="Sales"/>
    <s v="Marketing"/>
    <s v="STAFF-862"/>
    <x v="624"/>
    <x v="0"/>
    <s v="Sales Executive"/>
    <s v="Married"/>
    <s v="Yes"/>
    <s v="Y"/>
    <n v="3"/>
    <n v="-2"/>
    <n v="0"/>
    <n v="53"/>
    <n v="0"/>
    <m/>
    <n v="0"/>
    <n v="1"/>
    <n v="661"/>
    <n v="7"/>
    <s v="Associates Degree"/>
    <n v="1"/>
    <n v="1"/>
    <n v="78"/>
    <n v="2"/>
    <n v="3"/>
    <n v="2"/>
    <n v="10934"/>
    <n v="20715"/>
    <n v="7"/>
    <n v="18"/>
    <n v="3"/>
    <n v="4"/>
    <n v="80"/>
    <n v="1"/>
    <n v="35"/>
    <n v="3"/>
    <n v="5"/>
    <n v="2"/>
    <n v="0"/>
    <n v="4"/>
  </r>
  <r>
    <s v="No"/>
    <s v="Travel_Rarely"/>
    <s v="45 - 54"/>
    <s v="Current Employees"/>
    <s v="Sales"/>
    <s v="Marketing"/>
    <s v="STAFF-864"/>
    <x v="625"/>
    <x v="1"/>
    <s v="Sales Executive"/>
    <s v="Divorced"/>
    <s v="Yes"/>
    <s v="Y"/>
    <n v="2"/>
    <n v="-2"/>
    <n v="0"/>
    <n v="45"/>
    <n v="0"/>
    <m/>
    <n v="0"/>
    <n v="1"/>
    <n v="930"/>
    <n v="9"/>
    <s v="Bachelor's Degree"/>
    <n v="1"/>
    <n v="4"/>
    <n v="74"/>
    <n v="3"/>
    <n v="3"/>
    <n v="2"/>
    <n v="10761"/>
    <n v="19239"/>
    <n v="4"/>
    <n v="12"/>
    <n v="3"/>
    <n v="3"/>
    <n v="80"/>
    <n v="1"/>
    <n v="18"/>
    <n v="3"/>
    <n v="5"/>
    <n v="4"/>
    <n v="0"/>
    <n v="2"/>
  </r>
  <r>
    <s v="No"/>
    <s v="Travel_Rarely"/>
    <s v="25 - 34"/>
    <s v="Current Employees"/>
    <s v="R&amp;D"/>
    <s v="Medical"/>
    <s v="STAFF-865"/>
    <x v="626"/>
    <x v="0"/>
    <s v="Research Scientist"/>
    <s v="Married"/>
    <s v="No"/>
    <s v="Y"/>
    <n v="3"/>
    <n v="-2"/>
    <n v="0"/>
    <n v="32"/>
    <n v="0"/>
    <m/>
    <n v="0"/>
    <n v="1"/>
    <n v="638"/>
    <n v="8"/>
    <s v="Associates Degree"/>
    <n v="1"/>
    <n v="3"/>
    <n v="91"/>
    <n v="4"/>
    <n v="2"/>
    <n v="3"/>
    <n v="5175"/>
    <n v="22162"/>
    <n v="5"/>
    <n v="12"/>
    <n v="3"/>
    <n v="3"/>
    <n v="80"/>
    <n v="1"/>
    <n v="9"/>
    <n v="2"/>
    <n v="5"/>
    <n v="3"/>
    <n v="1"/>
    <n v="3"/>
  </r>
  <r>
    <s v="No"/>
    <s v="Travel_Frequently"/>
    <s v="45 - 54"/>
    <s v="Current Employees"/>
    <s v="R&amp;D"/>
    <s v="Medical"/>
    <s v="STAFF-867"/>
    <x v="627"/>
    <x v="0"/>
    <s v="Manufacturing Director"/>
    <s v="Married"/>
    <s v="No"/>
    <s v="Y"/>
    <n v="3"/>
    <n v="-2"/>
    <n v="0"/>
    <n v="52"/>
    <n v="0"/>
    <m/>
    <n v="0"/>
    <n v="1"/>
    <n v="890"/>
    <n v="25"/>
    <s v="Master's Degree"/>
    <n v="1"/>
    <n v="3"/>
    <n v="81"/>
    <n v="2"/>
    <n v="4"/>
    <n v="4"/>
    <n v="13826"/>
    <n v="19028"/>
    <n v="3"/>
    <n v="22"/>
    <n v="4"/>
    <n v="3"/>
    <n v="80"/>
    <n v="0"/>
    <n v="31"/>
    <n v="3"/>
    <n v="9"/>
    <n v="8"/>
    <n v="0"/>
    <n v="0"/>
  </r>
  <r>
    <s v="No"/>
    <s v="Travel_Rarely"/>
    <s v="35 - 44"/>
    <s v="Current Employees"/>
    <s v="Sales"/>
    <s v="Marketing"/>
    <s v="STAFF-868"/>
    <x v="628"/>
    <x v="1"/>
    <s v="Sales Executive"/>
    <s v="Divorced"/>
    <s v="No"/>
    <s v="Y"/>
    <n v="2"/>
    <n v="-2"/>
    <n v="0"/>
    <n v="37"/>
    <n v="0"/>
    <m/>
    <n v="0"/>
    <n v="1"/>
    <n v="342"/>
    <n v="16"/>
    <s v="Master's Degree"/>
    <n v="1"/>
    <n v="4"/>
    <n v="66"/>
    <n v="2"/>
    <n v="2"/>
    <n v="2"/>
    <n v="6334"/>
    <n v="24558"/>
    <n v="4"/>
    <n v="19"/>
    <n v="3"/>
    <n v="4"/>
    <n v="80"/>
    <n v="2"/>
    <n v="9"/>
    <n v="3"/>
    <n v="1"/>
    <n v="0"/>
    <n v="0"/>
    <n v="0"/>
  </r>
  <r>
    <s v="No"/>
    <s v="Travel_Rarely"/>
    <s v="25 - 34"/>
    <s v="Current Employees"/>
    <s v="HR"/>
    <s v="Medical"/>
    <s v="STAFF-869"/>
    <x v="629"/>
    <x v="1"/>
    <s v="Human Resources"/>
    <s v="Divorced"/>
    <s v="No"/>
    <s v="Y"/>
    <n v="6"/>
    <n v="-2"/>
    <n v="0"/>
    <n v="28"/>
    <n v="0"/>
    <m/>
    <n v="0"/>
    <n v="1"/>
    <n v="1169"/>
    <n v="8"/>
    <s v="Associates Degree"/>
    <n v="1"/>
    <n v="2"/>
    <n v="63"/>
    <n v="2"/>
    <n v="1"/>
    <n v="4"/>
    <n v="4936"/>
    <n v="23965"/>
    <n v="1"/>
    <n v="13"/>
    <n v="3"/>
    <n v="4"/>
    <n v="80"/>
    <n v="1"/>
    <n v="6"/>
    <n v="3"/>
    <n v="5"/>
    <n v="1"/>
    <n v="0"/>
    <n v="4"/>
  </r>
  <r>
    <s v="No"/>
    <s v="Travel_Rarely"/>
    <s v="Under 25"/>
    <s v="Current Employees"/>
    <s v="R&amp;D"/>
    <s v="Life Sciences"/>
    <s v="STAFF-872"/>
    <x v="630"/>
    <x v="1"/>
    <s v="Manufacturing Director"/>
    <s v="Married"/>
    <s v="No"/>
    <s v="Y"/>
    <n v="2"/>
    <n v="-2"/>
    <n v="0"/>
    <n v="22"/>
    <n v="0"/>
    <m/>
    <n v="0"/>
    <n v="1"/>
    <n v="1230"/>
    <n v="1"/>
    <s v="Associates Degree"/>
    <n v="1"/>
    <n v="4"/>
    <n v="33"/>
    <n v="2"/>
    <n v="2"/>
    <n v="1"/>
    <n v="4775"/>
    <n v="19146"/>
    <n v="6"/>
    <n v="22"/>
    <n v="4"/>
    <n v="1"/>
    <n v="80"/>
    <n v="2"/>
    <n v="4"/>
    <n v="1"/>
    <n v="2"/>
    <n v="2"/>
    <n v="2"/>
    <n v="2"/>
  </r>
  <r>
    <s v="No"/>
    <s v="Travel_Rarely"/>
    <s v="35 - 44"/>
    <s v="Current Employees"/>
    <s v="R&amp;D"/>
    <s v="Life Sciences"/>
    <s v="STAFF-874"/>
    <x v="631"/>
    <x v="1"/>
    <s v="Laboratory Technician"/>
    <s v="Married"/>
    <s v="Yes"/>
    <s v="Y"/>
    <n v="2"/>
    <n v="-2"/>
    <n v="0"/>
    <n v="44"/>
    <n v="0"/>
    <m/>
    <n v="0"/>
    <n v="1"/>
    <n v="986"/>
    <n v="8"/>
    <s v="Master's Degree"/>
    <n v="1"/>
    <n v="1"/>
    <n v="62"/>
    <n v="4"/>
    <n v="1"/>
    <n v="1"/>
    <n v="2818"/>
    <n v="5044"/>
    <n v="2"/>
    <n v="24"/>
    <n v="4"/>
    <n v="3"/>
    <n v="80"/>
    <n v="1"/>
    <n v="10"/>
    <n v="2"/>
    <n v="3"/>
    <n v="2"/>
    <n v="0"/>
    <n v="2"/>
  </r>
  <r>
    <s v="No"/>
    <s v="Travel_Frequently"/>
    <s v="35 - 44"/>
    <s v="Current Employees"/>
    <s v="R&amp;D"/>
    <s v="Medical"/>
    <s v="STAFF-875"/>
    <x v="632"/>
    <x v="1"/>
    <s v="Research Scientist"/>
    <s v="Single"/>
    <s v="Yes"/>
    <s v="Y"/>
    <n v="2"/>
    <n v="-2"/>
    <n v="0"/>
    <n v="42"/>
    <n v="0"/>
    <m/>
    <n v="0"/>
    <n v="1"/>
    <n v="1271"/>
    <n v="2"/>
    <s v="High School"/>
    <n v="1"/>
    <n v="2"/>
    <n v="35"/>
    <n v="3"/>
    <n v="1"/>
    <n v="4"/>
    <n v="2515"/>
    <n v="9068"/>
    <n v="5"/>
    <n v="14"/>
    <n v="3"/>
    <n v="4"/>
    <n v="80"/>
    <n v="0"/>
    <n v="8"/>
    <n v="3"/>
    <n v="2"/>
    <n v="1"/>
    <n v="2"/>
    <n v="2"/>
  </r>
  <r>
    <s v="No"/>
    <s v="Travel_Rarely"/>
    <s v="35 - 44"/>
    <s v="Current Employees"/>
    <s v="HR"/>
    <s v="Life Sciences"/>
    <s v="STAFF-878"/>
    <x v="633"/>
    <x v="1"/>
    <s v="Human Resources"/>
    <s v="Married"/>
    <s v="No"/>
    <s v="Y"/>
    <n v="3"/>
    <n v="-2"/>
    <n v="0"/>
    <n v="36"/>
    <n v="0"/>
    <m/>
    <n v="0"/>
    <n v="1"/>
    <n v="1278"/>
    <n v="8"/>
    <s v="Bachelor's Degree"/>
    <n v="1"/>
    <n v="1"/>
    <n v="77"/>
    <n v="2"/>
    <n v="1"/>
    <n v="1"/>
    <n v="2342"/>
    <n v="8635"/>
    <n v="0"/>
    <n v="21"/>
    <n v="4"/>
    <n v="3"/>
    <n v="80"/>
    <n v="0"/>
    <n v="6"/>
    <n v="3"/>
    <n v="5"/>
    <n v="4"/>
    <n v="0"/>
    <n v="3"/>
  </r>
  <r>
    <s v="No"/>
    <s v="Travel_Rarely"/>
    <s v="25 - 34"/>
    <s v="Current Employees"/>
    <s v="Sales"/>
    <s v="Other"/>
    <s v="STAFF-879"/>
    <x v="634"/>
    <x v="1"/>
    <s v="Sales Executive"/>
    <s v="Married"/>
    <s v="Yes"/>
    <s v="Y"/>
    <n v="3"/>
    <n v="-2"/>
    <n v="0"/>
    <n v="25"/>
    <n v="0"/>
    <m/>
    <n v="0"/>
    <n v="1"/>
    <n v="141"/>
    <n v="3"/>
    <s v="High School"/>
    <n v="1"/>
    <n v="3"/>
    <n v="98"/>
    <n v="3"/>
    <n v="2"/>
    <n v="3"/>
    <n v="4194"/>
    <n v="14363"/>
    <n v="1"/>
    <n v="18"/>
    <n v="3"/>
    <n v="4"/>
    <n v="80"/>
    <n v="0"/>
    <n v="5"/>
    <n v="3"/>
    <n v="5"/>
    <n v="3"/>
    <n v="0"/>
    <n v="3"/>
  </r>
  <r>
    <s v="No"/>
    <s v="Travel_Rarely"/>
    <s v="35 - 44"/>
    <s v="Current Employees"/>
    <s v="R&amp;D"/>
    <s v="Life Sciences"/>
    <s v="STAFF-880"/>
    <x v="635"/>
    <x v="0"/>
    <s v="Manufacturing Director"/>
    <s v="Married"/>
    <s v="Yes"/>
    <s v="Y"/>
    <n v="2"/>
    <n v="-2"/>
    <n v="0"/>
    <n v="35"/>
    <n v="0"/>
    <m/>
    <n v="0"/>
    <n v="1"/>
    <n v="607"/>
    <n v="9"/>
    <s v="Bachelor's Degree"/>
    <n v="1"/>
    <n v="4"/>
    <n v="66"/>
    <n v="2"/>
    <n v="3"/>
    <n v="1"/>
    <n v="10685"/>
    <n v="23457"/>
    <n v="1"/>
    <n v="20"/>
    <n v="4"/>
    <n v="2"/>
    <n v="80"/>
    <n v="1"/>
    <n v="17"/>
    <n v="3"/>
    <n v="17"/>
    <n v="14"/>
    <n v="5"/>
    <n v="15"/>
  </r>
  <r>
    <s v="Yes"/>
    <s v="Travel_Frequently"/>
    <s v="35 - 44"/>
    <s v="Ex-Employees"/>
    <s v="R&amp;D"/>
    <s v="Life Sciences"/>
    <s v="STAFF-881"/>
    <x v="636"/>
    <x v="0"/>
    <s v="Research Scientist"/>
    <s v="Divorced"/>
    <s v="Yes"/>
    <s v="Y"/>
    <n v="3"/>
    <n v="-2"/>
    <n v="0"/>
    <n v="35"/>
    <n v="1"/>
    <n v="1"/>
    <n v="1"/>
    <n v="0"/>
    <n v="130"/>
    <n v="25"/>
    <s v="Master's Degree"/>
    <n v="1"/>
    <n v="4"/>
    <n v="96"/>
    <n v="3"/>
    <n v="1"/>
    <n v="1"/>
    <n v="2022"/>
    <n v="16612"/>
    <n v="1"/>
    <n v="19"/>
    <n v="3"/>
    <n v="1"/>
    <n v="80"/>
    <n v="1"/>
    <n v="10"/>
    <n v="2"/>
    <n v="10"/>
    <n v="2"/>
    <n v="7"/>
    <n v="8"/>
  </r>
  <r>
    <s v="No"/>
    <s v="Non-Travel"/>
    <s v="25 - 34"/>
    <s v="Current Employees"/>
    <s v="R&amp;D"/>
    <s v="Life Sciences"/>
    <s v="STAFF-882"/>
    <x v="637"/>
    <x v="1"/>
    <s v="Laboratory Technician"/>
    <s v="Divorced"/>
    <s v="No"/>
    <s v="Y"/>
    <n v="2"/>
    <n v="-2"/>
    <n v="0"/>
    <n v="32"/>
    <n v="0"/>
    <m/>
    <n v="0"/>
    <n v="1"/>
    <n v="300"/>
    <n v="1"/>
    <s v="Bachelor's Degree"/>
    <n v="1"/>
    <n v="4"/>
    <n v="61"/>
    <n v="3"/>
    <n v="1"/>
    <n v="1"/>
    <n v="2314"/>
    <n v="9148"/>
    <n v="0"/>
    <n v="12"/>
    <n v="3"/>
    <n v="2"/>
    <n v="80"/>
    <n v="1"/>
    <n v="4"/>
    <n v="3"/>
    <n v="3"/>
    <n v="0"/>
    <n v="0"/>
    <n v="2"/>
  </r>
  <r>
    <s v="No"/>
    <s v="Travel_Rarely"/>
    <s v="25 - 34"/>
    <s v="Current Employees"/>
    <s v="Sales"/>
    <s v="Marketing"/>
    <s v="STAFF-885"/>
    <x v="638"/>
    <x v="1"/>
    <s v="Sales Executive"/>
    <s v="Married"/>
    <s v="No"/>
    <s v="Y"/>
    <n v="1"/>
    <n v="-2"/>
    <n v="0"/>
    <n v="25"/>
    <n v="0"/>
    <m/>
    <n v="0"/>
    <n v="1"/>
    <n v="583"/>
    <n v="4"/>
    <s v="High School"/>
    <n v="1"/>
    <n v="3"/>
    <n v="87"/>
    <n v="2"/>
    <n v="2"/>
    <n v="2"/>
    <n v="4256"/>
    <n v="18154"/>
    <n v="1"/>
    <n v="12"/>
    <n v="3"/>
    <n v="1"/>
    <n v="80"/>
    <n v="0"/>
    <n v="5"/>
    <n v="4"/>
    <n v="5"/>
    <n v="2"/>
    <n v="0"/>
    <n v="3"/>
  </r>
  <r>
    <s v="No"/>
    <s v="Travel_Rarely"/>
    <s v="45 - 54"/>
    <s v="Current Employees"/>
    <s v="R&amp;D"/>
    <s v="Technical Degree"/>
    <s v="STAFF-887"/>
    <x v="639"/>
    <x v="0"/>
    <s v="Research Scientist"/>
    <s v="Married"/>
    <s v="No"/>
    <s v="Y"/>
    <n v="2"/>
    <n v="-2"/>
    <n v="0"/>
    <n v="49"/>
    <n v="0"/>
    <m/>
    <n v="0"/>
    <n v="1"/>
    <n v="1418"/>
    <n v="1"/>
    <s v="Bachelor's Degree"/>
    <n v="1"/>
    <n v="4"/>
    <n v="36"/>
    <n v="3"/>
    <n v="1"/>
    <n v="4"/>
    <n v="3580"/>
    <n v="10554"/>
    <n v="2"/>
    <n v="16"/>
    <n v="3"/>
    <n v="2"/>
    <n v="80"/>
    <n v="1"/>
    <n v="7"/>
    <n v="3"/>
    <n v="4"/>
    <n v="2"/>
    <n v="0"/>
    <n v="2"/>
  </r>
  <r>
    <s v="No"/>
    <s v="Non-Travel"/>
    <s v="Under 25"/>
    <s v="Current Employees"/>
    <s v="R&amp;D"/>
    <s v="Life Sciences"/>
    <s v="STAFF-888"/>
    <x v="640"/>
    <x v="1"/>
    <s v="Laboratory Technician"/>
    <s v="Married"/>
    <s v="No"/>
    <s v="Y"/>
    <n v="2"/>
    <n v="-2"/>
    <n v="0"/>
    <n v="24"/>
    <n v="0"/>
    <m/>
    <n v="0"/>
    <n v="1"/>
    <n v="1269"/>
    <n v="4"/>
    <s v="High School"/>
    <n v="1"/>
    <n v="1"/>
    <n v="46"/>
    <n v="2"/>
    <n v="1"/>
    <n v="1"/>
    <n v="3162"/>
    <n v="10778"/>
    <n v="0"/>
    <n v="17"/>
    <n v="3"/>
    <n v="4"/>
    <n v="80"/>
    <n v="0"/>
    <n v="6"/>
    <n v="2"/>
    <n v="5"/>
    <n v="2"/>
    <n v="3"/>
    <n v="4"/>
  </r>
  <r>
    <s v="No"/>
    <s v="Travel_Frequently"/>
    <s v="25 - 34"/>
    <s v="Current Employees"/>
    <s v="Sales"/>
    <s v="Life Sciences"/>
    <s v="STAFF-889"/>
    <x v="641"/>
    <x v="1"/>
    <s v="Sales Executive"/>
    <s v="Married"/>
    <s v="No"/>
    <s v="Y"/>
    <n v="3"/>
    <n v="-2"/>
    <n v="0"/>
    <n v="32"/>
    <n v="0"/>
    <m/>
    <n v="0"/>
    <n v="1"/>
    <n v="379"/>
    <n v="5"/>
    <s v="Associates Degree"/>
    <n v="1"/>
    <n v="2"/>
    <n v="48"/>
    <n v="3"/>
    <n v="2"/>
    <n v="1"/>
    <n v="6524"/>
    <n v="8891"/>
    <n v="1"/>
    <n v="14"/>
    <n v="3"/>
    <n v="4"/>
    <n v="80"/>
    <n v="1"/>
    <n v="10"/>
    <n v="3"/>
    <n v="10"/>
    <n v="8"/>
    <n v="5"/>
    <n v="3"/>
  </r>
  <r>
    <s v="No"/>
    <s v="Travel_Rarely"/>
    <s v="35 - 44"/>
    <s v="Current Employees"/>
    <s v="Sales"/>
    <s v="Marketing"/>
    <s v="STAFF-893"/>
    <x v="642"/>
    <x v="1"/>
    <s v="Sales Representative"/>
    <s v="Married"/>
    <s v="No"/>
    <s v="Y"/>
    <n v="3"/>
    <n v="-2"/>
    <n v="0"/>
    <n v="38"/>
    <n v="0"/>
    <m/>
    <n v="0"/>
    <n v="1"/>
    <n v="395"/>
    <n v="9"/>
    <s v="Bachelor's Degree"/>
    <n v="1"/>
    <n v="2"/>
    <n v="98"/>
    <n v="2"/>
    <n v="1"/>
    <n v="2"/>
    <n v="2899"/>
    <n v="12102"/>
    <n v="0"/>
    <n v="19"/>
    <n v="3"/>
    <n v="4"/>
    <n v="80"/>
    <n v="1"/>
    <n v="3"/>
    <n v="3"/>
    <n v="2"/>
    <n v="2"/>
    <n v="1"/>
    <n v="2"/>
  </r>
  <r>
    <s v="No"/>
    <s v="Travel_Rarely"/>
    <s v="35 - 44"/>
    <s v="Current Employees"/>
    <s v="R&amp;D"/>
    <s v="Life Sciences"/>
    <s v="STAFF-894"/>
    <x v="643"/>
    <x v="0"/>
    <s v="Laboratory Technician"/>
    <s v="Married"/>
    <s v="Yes"/>
    <s v="Y"/>
    <n v="1"/>
    <n v="-2"/>
    <n v="0"/>
    <n v="42"/>
    <n v="0"/>
    <m/>
    <n v="0"/>
    <n v="1"/>
    <n v="1265"/>
    <n v="3"/>
    <s v="Bachelor's Degree"/>
    <n v="1"/>
    <n v="3"/>
    <n v="95"/>
    <n v="4"/>
    <n v="2"/>
    <n v="1"/>
    <n v="5231"/>
    <n v="23726"/>
    <n v="2"/>
    <n v="13"/>
    <n v="3"/>
    <n v="2"/>
    <n v="80"/>
    <n v="1"/>
    <n v="17"/>
    <n v="2"/>
    <n v="5"/>
    <n v="3"/>
    <n v="1"/>
    <n v="3"/>
  </r>
  <r>
    <s v="No"/>
    <s v="Travel_Rarely"/>
    <s v="25 - 34"/>
    <s v="Current Employees"/>
    <s v="R&amp;D"/>
    <s v="Life Sciences"/>
    <s v="STAFF-895"/>
    <x v="644"/>
    <x v="1"/>
    <s v="Research Scientist"/>
    <s v="Married"/>
    <s v="Yes"/>
    <s v="Y"/>
    <n v="2"/>
    <n v="-2"/>
    <n v="0"/>
    <n v="31"/>
    <n v="0"/>
    <m/>
    <n v="0"/>
    <n v="1"/>
    <n v="1222"/>
    <n v="11"/>
    <s v="Master's Degree"/>
    <n v="1"/>
    <n v="4"/>
    <n v="48"/>
    <n v="3"/>
    <n v="1"/>
    <n v="1"/>
    <n v="2356"/>
    <n v="14871"/>
    <n v="3"/>
    <n v="19"/>
    <n v="3"/>
    <n v="2"/>
    <n v="80"/>
    <n v="1"/>
    <n v="8"/>
    <n v="3"/>
    <n v="6"/>
    <n v="4"/>
    <n v="0"/>
    <n v="2"/>
  </r>
  <r>
    <s v="Yes"/>
    <s v="Travel_Rarely"/>
    <s v="25 - 34"/>
    <s v="Ex-Employees"/>
    <s v="Sales"/>
    <s v="Medical"/>
    <s v="STAFF-896"/>
    <x v="645"/>
    <x v="0"/>
    <s v="Sales Representative"/>
    <s v="Divorced"/>
    <s v="Yes"/>
    <s v="Y"/>
    <n v="3"/>
    <n v="-2"/>
    <n v="0"/>
    <n v="29"/>
    <n v="1"/>
    <n v="1"/>
    <n v="1"/>
    <n v="0"/>
    <n v="341"/>
    <n v="1"/>
    <s v="Bachelor's Degree"/>
    <n v="1"/>
    <n v="2"/>
    <n v="48"/>
    <n v="2"/>
    <n v="1"/>
    <n v="3"/>
    <n v="2800"/>
    <n v="23522"/>
    <n v="6"/>
    <n v="19"/>
    <n v="3"/>
    <n v="3"/>
    <n v="80"/>
    <n v="3"/>
    <n v="5"/>
    <n v="3"/>
    <n v="3"/>
    <n v="2"/>
    <n v="0"/>
    <n v="2"/>
  </r>
  <r>
    <s v="No"/>
    <s v="Travel_Rarely"/>
    <s v="45 - 54"/>
    <s v="Current Employees"/>
    <s v="Sales"/>
    <s v="Marketing"/>
    <s v="STAFF-897"/>
    <x v="646"/>
    <x v="1"/>
    <s v="Sales Executive"/>
    <s v="Married"/>
    <s v="No"/>
    <s v="Y"/>
    <n v="3"/>
    <n v="-2"/>
    <n v="0"/>
    <n v="53"/>
    <n v="0"/>
    <m/>
    <n v="0"/>
    <n v="1"/>
    <n v="868"/>
    <n v="8"/>
    <s v="Bachelor's Degree"/>
    <n v="1"/>
    <n v="1"/>
    <n v="73"/>
    <n v="3"/>
    <n v="4"/>
    <n v="2"/>
    <n v="11836"/>
    <n v="22789"/>
    <n v="5"/>
    <n v="14"/>
    <n v="3"/>
    <n v="3"/>
    <n v="80"/>
    <n v="1"/>
    <n v="28"/>
    <n v="3"/>
    <n v="2"/>
    <n v="0"/>
    <n v="2"/>
    <n v="2"/>
  </r>
  <r>
    <s v="No"/>
    <s v="Travel_Rarely"/>
    <s v="35 - 44"/>
    <s v="Current Employees"/>
    <s v="R&amp;D"/>
    <s v="Technical Degree"/>
    <s v="STAFF-899"/>
    <x v="647"/>
    <x v="1"/>
    <s v="Manufacturing Director"/>
    <s v="Married"/>
    <s v="No"/>
    <s v="Y"/>
    <n v="2"/>
    <n v="-2"/>
    <n v="0"/>
    <n v="35"/>
    <n v="0"/>
    <m/>
    <n v="0"/>
    <n v="1"/>
    <n v="672"/>
    <n v="25"/>
    <s v="Bachelor's Degree"/>
    <n v="1"/>
    <n v="4"/>
    <n v="78"/>
    <n v="2"/>
    <n v="3"/>
    <n v="4"/>
    <n v="10903"/>
    <n v="9129"/>
    <n v="3"/>
    <n v="16"/>
    <n v="3"/>
    <n v="1"/>
    <n v="80"/>
    <n v="0"/>
    <n v="16"/>
    <n v="3"/>
    <n v="13"/>
    <n v="10"/>
    <n v="4"/>
    <n v="8"/>
  </r>
  <r>
    <s v="No"/>
    <s v="Travel_Frequently"/>
    <s v="35 - 44"/>
    <s v="Current Employees"/>
    <s v="Sales"/>
    <s v="Medical"/>
    <s v="STAFF-900"/>
    <x v="648"/>
    <x v="0"/>
    <s v="Sales Representative"/>
    <s v="Married"/>
    <s v="No"/>
    <s v="Y"/>
    <n v="3"/>
    <n v="-2"/>
    <n v="0"/>
    <n v="37"/>
    <n v="0"/>
    <m/>
    <n v="0"/>
    <n v="1"/>
    <n v="1231"/>
    <n v="21"/>
    <s v="Associates Degree"/>
    <n v="1"/>
    <n v="3"/>
    <n v="54"/>
    <n v="3"/>
    <n v="1"/>
    <n v="4"/>
    <n v="2973"/>
    <n v="21222"/>
    <n v="5"/>
    <n v="15"/>
    <n v="3"/>
    <n v="2"/>
    <n v="80"/>
    <n v="1"/>
    <n v="10"/>
    <n v="3"/>
    <n v="5"/>
    <n v="4"/>
    <n v="0"/>
    <n v="0"/>
  </r>
  <r>
    <s v="No"/>
    <s v="Travel_Rarely"/>
    <s v="45 - 54"/>
    <s v="Current Employees"/>
    <s v="R&amp;D"/>
    <s v="Life Sciences"/>
    <s v="STAFF-901"/>
    <x v="649"/>
    <x v="0"/>
    <s v="Research Director"/>
    <s v="Single"/>
    <s v="No"/>
    <s v="Y"/>
    <n v="0"/>
    <n v="-2"/>
    <n v="0"/>
    <n v="53"/>
    <n v="0"/>
    <m/>
    <n v="0"/>
    <n v="1"/>
    <n v="102"/>
    <n v="23"/>
    <s v="Master's Degree"/>
    <n v="1"/>
    <n v="4"/>
    <n v="72"/>
    <n v="3"/>
    <n v="4"/>
    <n v="1"/>
    <n v="14275"/>
    <n v="20206"/>
    <n v="6"/>
    <n v="18"/>
    <n v="3"/>
    <n v="3"/>
    <n v="80"/>
    <n v="0"/>
    <n v="33"/>
    <n v="3"/>
    <n v="12"/>
    <n v="9"/>
    <n v="3"/>
    <n v="8"/>
  </r>
  <r>
    <s v="No"/>
    <s v="Travel_Frequently"/>
    <s v="35 - 44"/>
    <s v="Current Employees"/>
    <s v="R&amp;D"/>
    <s v="Life Sciences"/>
    <s v="STAFF-902"/>
    <x v="650"/>
    <x v="0"/>
    <s v="Healthcare Representative"/>
    <s v="Married"/>
    <s v="No"/>
    <s v="Y"/>
    <n v="2"/>
    <n v="-2"/>
    <n v="0"/>
    <n v="43"/>
    <n v="0"/>
    <m/>
    <n v="0"/>
    <n v="1"/>
    <n v="422"/>
    <n v="1"/>
    <s v="Bachelor's Degree"/>
    <n v="1"/>
    <n v="4"/>
    <n v="33"/>
    <n v="3"/>
    <n v="2"/>
    <n v="1"/>
    <n v="5562"/>
    <n v="21782"/>
    <n v="4"/>
    <n v="13"/>
    <n v="3"/>
    <n v="2"/>
    <n v="80"/>
    <n v="1"/>
    <n v="12"/>
    <n v="2"/>
    <n v="5"/>
    <n v="2"/>
    <n v="2"/>
    <n v="2"/>
  </r>
  <r>
    <s v="No"/>
    <s v="Travel_Rarely"/>
    <s v="45 - 54"/>
    <s v="Current Employees"/>
    <s v="Sales"/>
    <s v="Marketing"/>
    <s v="STAFF-903"/>
    <x v="651"/>
    <x v="0"/>
    <s v="Sales Executive"/>
    <s v="Married"/>
    <s v="Yes"/>
    <s v="Y"/>
    <n v="2"/>
    <n v="-2"/>
    <n v="0"/>
    <n v="47"/>
    <n v="0"/>
    <m/>
    <n v="0"/>
    <n v="1"/>
    <n v="249"/>
    <n v="2"/>
    <s v="Associates Degree"/>
    <n v="1"/>
    <n v="3"/>
    <n v="35"/>
    <n v="3"/>
    <n v="2"/>
    <n v="2"/>
    <n v="4537"/>
    <n v="17783"/>
    <n v="0"/>
    <n v="22"/>
    <n v="4"/>
    <n v="1"/>
    <n v="80"/>
    <n v="1"/>
    <n v="8"/>
    <n v="3"/>
    <n v="7"/>
    <n v="6"/>
    <n v="7"/>
    <n v="7"/>
  </r>
  <r>
    <s v="No"/>
    <s v="Non-Travel"/>
    <s v="35 - 44"/>
    <s v="Current Employees"/>
    <s v="Sales"/>
    <s v="Medical"/>
    <s v="STAFF-904"/>
    <x v="652"/>
    <x v="1"/>
    <s v="Sales Executive"/>
    <s v="Single"/>
    <s v="Yes"/>
    <s v="Y"/>
    <n v="2"/>
    <n v="-2"/>
    <n v="0"/>
    <n v="37"/>
    <n v="0"/>
    <m/>
    <n v="0"/>
    <n v="1"/>
    <n v="1252"/>
    <n v="19"/>
    <s v="Associates Degree"/>
    <n v="1"/>
    <n v="1"/>
    <n v="32"/>
    <n v="3"/>
    <n v="3"/>
    <n v="3"/>
    <n v="7642"/>
    <n v="4814"/>
    <n v="1"/>
    <n v="13"/>
    <n v="3"/>
    <n v="4"/>
    <n v="80"/>
    <n v="0"/>
    <n v="10"/>
    <n v="3"/>
    <n v="10"/>
    <n v="0"/>
    <n v="0"/>
    <n v="9"/>
  </r>
  <r>
    <s v="No"/>
    <s v="Non-Travel"/>
    <s v="45 - 54"/>
    <s v="Current Employees"/>
    <s v="R&amp;D"/>
    <s v="Life Sciences"/>
    <s v="STAFF-905"/>
    <x v="653"/>
    <x v="1"/>
    <s v="Manager"/>
    <s v="Divorced"/>
    <s v="No"/>
    <s v="Y"/>
    <n v="3"/>
    <n v="-2"/>
    <n v="0"/>
    <n v="50"/>
    <n v="0"/>
    <m/>
    <n v="0"/>
    <n v="1"/>
    <n v="881"/>
    <n v="2"/>
    <s v="Master's Degree"/>
    <n v="1"/>
    <n v="1"/>
    <n v="98"/>
    <n v="3"/>
    <n v="4"/>
    <n v="1"/>
    <n v="17924"/>
    <n v="4544"/>
    <n v="1"/>
    <n v="11"/>
    <n v="3"/>
    <n v="4"/>
    <n v="80"/>
    <n v="1"/>
    <n v="31"/>
    <n v="3"/>
    <n v="31"/>
    <n v="6"/>
    <n v="14"/>
    <n v="7"/>
  </r>
  <r>
    <s v="No"/>
    <s v="Travel_Rarely"/>
    <s v="35 - 44"/>
    <s v="Current Employees"/>
    <s v="HR"/>
    <s v="Life Sciences"/>
    <s v="STAFF-909"/>
    <x v="654"/>
    <x v="0"/>
    <s v="Human Resources"/>
    <s v="Married"/>
    <s v="No"/>
    <s v="Y"/>
    <n v="2"/>
    <n v="-2"/>
    <n v="0"/>
    <n v="39"/>
    <n v="0"/>
    <m/>
    <n v="0"/>
    <n v="1"/>
    <n v="1383"/>
    <n v="2"/>
    <s v="Bachelor's Degree"/>
    <n v="1"/>
    <n v="4"/>
    <n v="42"/>
    <n v="2"/>
    <n v="2"/>
    <n v="1"/>
    <n v="5204"/>
    <n v="7790"/>
    <n v="8"/>
    <n v="11"/>
    <n v="3"/>
    <n v="3"/>
    <n v="80"/>
    <n v="2"/>
    <n v="13"/>
    <n v="3"/>
    <n v="5"/>
    <n v="4"/>
    <n v="0"/>
    <n v="4"/>
  </r>
  <r>
    <s v="No"/>
    <s v="Travel_Rarely"/>
    <s v="25 - 34"/>
    <s v="Current Employees"/>
    <s v="HR"/>
    <s v="Human Resources"/>
    <s v="STAFF-910"/>
    <x v="655"/>
    <x v="1"/>
    <s v="Human Resources"/>
    <s v="Divorced"/>
    <s v="Yes"/>
    <s v="Y"/>
    <n v="4"/>
    <n v="-2"/>
    <n v="0"/>
    <n v="33"/>
    <n v="0"/>
    <m/>
    <n v="0"/>
    <n v="1"/>
    <n v="1075"/>
    <n v="3"/>
    <s v="Associates Degree"/>
    <n v="1"/>
    <n v="4"/>
    <n v="57"/>
    <n v="3"/>
    <n v="1"/>
    <n v="3"/>
    <n v="2277"/>
    <n v="22650"/>
    <n v="3"/>
    <n v="11"/>
    <n v="3"/>
    <n v="3"/>
    <n v="80"/>
    <n v="1"/>
    <n v="7"/>
    <n v="4"/>
    <n v="4"/>
    <n v="3"/>
    <n v="0"/>
    <n v="3"/>
  </r>
  <r>
    <s v="Yes"/>
    <s v="Travel_Rarely"/>
    <s v="25 - 34"/>
    <s v="Ex-Employees"/>
    <s v="R&amp;D"/>
    <s v="Life Sciences"/>
    <s v="STAFF-911"/>
    <x v="656"/>
    <x v="1"/>
    <s v="Laboratory Technician"/>
    <s v="Single"/>
    <s v="Yes"/>
    <s v="Y"/>
    <n v="2"/>
    <n v="-2"/>
    <n v="0"/>
    <n v="32"/>
    <n v="1"/>
    <n v="1"/>
    <n v="1"/>
    <n v="0"/>
    <n v="374"/>
    <n v="25"/>
    <s v="Master's Degree"/>
    <n v="1"/>
    <n v="1"/>
    <n v="87"/>
    <n v="3"/>
    <n v="1"/>
    <n v="1"/>
    <n v="2795"/>
    <n v="18016"/>
    <n v="1"/>
    <n v="24"/>
    <n v="4"/>
    <n v="3"/>
    <n v="80"/>
    <n v="0"/>
    <n v="1"/>
    <n v="1"/>
    <n v="1"/>
    <n v="0"/>
    <n v="0"/>
    <n v="1"/>
  </r>
  <r>
    <s v="No"/>
    <s v="Travel_Rarely"/>
    <s v="25 - 34"/>
    <s v="Current Employees"/>
    <s v="R&amp;D"/>
    <s v="Medical"/>
    <s v="STAFF-912"/>
    <x v="657"/>
    <x v="0"/>
    <s v="Laboratory Technician"/>
    <s v="Divorced"/>
    <s v="No"/>
    <s v="Y"/>
    <n v="5"/>
    <n v="-2"/>
    <n v="0"/>
    <n v="29"/>
    <n v="0"/>
    <m/>
    <n v="0"/>
    <n v="1"/>
    <n v="1086"/>
    <n v="7"/>
    <s v="High School"/>
    <n v="1"/>
    <n v="1"/>
    <n v="62"/>
    <n v="2"/>
    <n v="1"/>
    <n v="4"/>
    <n v="2532"/>
    <n v="6054"/>
    <n v="6"/>
    <n v="14"/>
    <n v="3"/>
    <n v="3"/>
    <n v="80"/>
    <n v="3"/>
    <n v="8"/>
    <n v="3"/>
    <n v="4"/>
    <n v="3"/>
    <n v="0"/>
    <n v="3"/>
  </r>
  <r>
    <s v="No"/>
    <s v="Travel_Rarely"/>
    <s v="35 - 44"/>
    <s v="Current Employees"/>
    <s v="R&amp;D"/>
    <s v="Life Sciences"/>
    <s v="STAFF-913"/>
    <x v="658"/>
    <x v="1"/>
    <s v="Research Scientist"/>
    <s v="Married"/>
    <s v="Yes"/>
    <s v="Y"/>
    <n v="0"/>
    <n v="-2"/>
    <n v="0"/>
    <n v="44"/>
    <n v="0"/>
    <m/>
    <n v="0"/>
    <n v="1"/>
    <n v="661"/>
    <n v="9"/>
    <s v="Associates Degree"/>
    <n v="1"/>
    <n v="2"/>
    <n v="61"/>
    <n v="3"/>
    <n v="1"/>
    <n v="1"/>
    <n v="2559"/>
    <n v="7508"/>
    <n v="1"/>
    <n v="13"/>
    <n v="3"/>
    <n v="4"/>
    <n v="80"/>
    <n v="0"/>
    <n v="8"/>
    <n v="3"/>
    <n v="8"/>
    <n v="7"/>
    <n v="7"/>
    <n v="1"/>
  </r>
  <r>
    <s v="No"/>
    <s v="Travel_Rarely"/>
    <s v="25 - 34"/>
    <s v="Current Employees"/>
    <s v="Sales"/>
    <s v="Medical"/>
    <s v="STAFF-916"/>
    <x v="659"/>
    <x v="1"/>
    <s v="Sales Executive"/>
    <s v="Single"/>
    <s v="No"/>
    <s v="Y"/>
    <n v="3"/>
    <n v="-2"/>
    <n v="0"/>
    <n v="28"/>
    <n v="0"/>
    <m/>
    <n v="0"/>
    <n v="1"/>
    <n v="821"/>
    <n v="5"/>
    <s v="Master's Degree"/>
    <n v="1"/>
    <n v="1"/>
    <n v="98"/>
    <n v="3"/>
    <n v="2"/>
    <n v="4"/>
    <n v="4908"/>
    <n v="24252"/>
    <n v="1"/>
    <n v="14"/>
    <n v="3"/>
    <n v="2"/>
    <n v="80"/>
    <n v="0"/>
    <n v="4"/>
    <n v="3"/>
    <n v="4"/>
    <n v="2"/>
    <n v="0"/>
    <n v="2"/>
  </r>
  <r>
    <s v="Yes"/>
    <s v="Travel_Frequently"/>
    <s v="Over 55"/>
    <s v="Ex-Employees"/>
    <s v="R&amp;D"/>
    <s v="Life Sciences"/>
    <s v="STAFF-918"/>
    <x v="660"/>
    <x v="1"/>
    <s v="Laboratory Technician"/>
    <s v="Divorced"/>
    <s v="Yes"/>
    <s v="Y"/>
    <n v="3"/>
    <n v="-2"/>
    <n v="0"/>
    <n v="58"/>
    <n v="1"/>
    <n v="1"/>
    <n v="1"/>
    <n v="0"/>
    <n v="781"/>
    <n v="2"/>
    <s v="High School"/>
    <n v="1"/>
    <n v="4"/>
    <n v="57"/>
    <n v="2"/>
    <n v="1"/>
    <n v="1"/>
    <n v="2380"/>
    <n v="13384"/>
    <n v="9"/>
    <n v="14"/>
    <n v="3"/>
    <n v="4"/>
    <n v="80"/>
    <n v="1"/>
    <n v="3"/>
    <n v="2"/>
    <n v="1"/>
    <n v="0"/>
    <n v="0"/>
    <n v="0"/>
  </r>
  <r>
    <s v="No"/>
    <s v="Travel_Rarely"/>
    <s v="35 - 44"/>
    <s v="Current Employees"/>
    <s v="R&amp;D"/>
    <s v="Life Sciences"/>
    <s v="STAFF-920"/>
    <x v="661"/>
    <x v="0"/>
    <s v="Manufacturing Director"/>
    <s v="Divorced"/>
    <s v="No"/>
    <s v="Y"/>
    <n v="2"/>
    <n v="-2"/>
    <n v="0"/>
    <n v="43"/>
    <n v="0"/>
    <m/>
    <n v="0"/>
    <n v="1"/>
    <n v="177"/>
    <n v="8"/>
    <s v="Bachelor's Degree"/>
    <n v="1"/>
    <n v="1"/>
    <n v="55"/>
    <n v="3"/>
    <n v="2"/>
    <n v="1"/>
    <n v="4765"/>
    <n v="23814"/>
    <n v="4"/>
    <n v="21"/>
    <n v="4"/>
    <n v="3"/>
    <n v="80"/>
    <n v="1"/>
    <n v="4"/>
    <n v="4"/>
    <n v="1"/>
    <n v="0"/>
    <n v="0"/>
    <n v="0"/>
  </r>
  <r>
    <s v="Yes"/>
    <s v="Travel_Rarely"/>
    <s v="Under 25"/>
    <s v="Ex-Employees"/>
    <s v="Sales"/>
    <s v="Medical"/>
    <s v="STAFF-922"/>
    <x v="662"/>
    <x v="0"/>
    <s v="Sales Representative"/>
    <s v="Single"/>
    <s v="No"/>
    <s v="Y"/>
    <n v="3"/>
    <n v="-2"/>
    <n v="0"/>
    <n v="20"/>
    <n v="1"/>
    <n v="1"/>
    <n v="1"/>
    <n v="0"/>
    <n v="500"/>
    <n v="2"/>
    <s v="Bachelor's Degree"/>
    <n v="1"/>
    <n v="3"/>
    <n v="49"/>
    <n v="2"/>
    <n v="1"/>
    <n v="3"/>
    <n v="2044"/>
    <n v="22052"/>
    <n v="1"/>
    <n v="13"/>
    <n v="3"/>
    <n v="4"/>
    <n v="80"/>
    <n v="0"/>
    <n v="2"/>
    <n v="2"/>
    <n v="2"/>
    <n v="2"/>
    <n v="0"/>
    <n v="2"/>
  </r>
  <r>
    <s v="Yes"/>
    <s v="Travel_Rarely"/>
    <s v="Under 25"/>
    <s v="Ex-Employees"/>
    <s v="R&amp;D"/>
    <s v="Other"/>
    <s v="STAFF-923"/>
    <x v="663"/>
    <x v="0"/>
    <s v="Research Scientist"/>
    <s v="Single"/>
    <s v="No"/>
    <s v="Y"/>
    <n v="3"/>
    <n v="-2"/>
    <n v="0"/>
    <n v="21"/>
    <n v="1"/>
    <n v="1"/>
    <n v="1"/>
    <n v="0"/>
    <n v="1427"/>
    <n v="18"/>
    <s v="High School"/>
    <n v="1"/>
    <n v="4"/>
    <n v="65"/>
    <n v="3"/>
    <n v="1"/>
    <n v="4"/>
    <n v="2693"/>
    <n v="8870"/>
    <n v="1"/>
    <n v="19"/>
    <n v="3"/>
    <n v="1"/>
    <n v="80"/>
    <n v="0"/>
    <n v="1"/>
    <n v="2"/>
    <n v="1"/>
    <n v="0"/>
    <n v="0"/>
    <n v="0"/>
  </r>
  <r>
    <s v="No"/>
    <s v="Travel_Rarely"/>
    <s v="35 - 44"/>
    <s v="Current Employees"/>
    <s v="R&amp;D"/>
    <s v="Life Sciences"/>
    <s v="STAFF-924"/>
    <x v="664"/>
    <x v="1"/>
    <s v="Healthcare Representative"/>
    <s v="Married"/>
    <s v="Yes"/>
    <s v="Y"/>
    <n v="2"/>
    <n v="-2"/>
    <n v="0"/>
    <n v="36"/>
    <n v="0"/>
    <m/>
    <n v="0"/>
    <n v="1"/>
    <n v="1425"/>
    <n v="14"/>
    <s v="High School"/>
    <n v="1"/>
    <n v="3"/>
    <n v="68"/>
    <n v="3"/>
    <n v="2"/>
    <n v="1"/>
    <n v="6586"/>
    <n v="4821"/>
    <n v="0"/>
    <n v="17"/>
    <n v="3"/>
    <n v="1"/>
    <n v="80"/>
    <n v="1"/>
    <n v="17"/>
    <n v="2"/>
    <n v="16"/>
    <n v="8"/>
    <n v="4"/>
    <n v="11"/>
  </r>
  <r>
    <s v="No"/>
    <s v="Travel_Rarely"/>
    <s v="45 - 54"/>
    <s v="Current Employees"/>
    <s v="Sales"/>
    <s v="Life Sciences"/>
    <s v="STAFF-925"/>
    <x v="665"/>
    <x v="0"/>
    <s v="Sales Representative"/>
    <s v="Single"/>
    <s v="Yes"/>
    <s v="Y"/>
    <n v="3"/>
    <n v="-2"/>
    <n v="0"/>
    <n v="47"/>
    <n v="0"/>
    <m/>
    <n v="0"/>
    <n v="1"/>
    <n v="1454"/>
    <n v="2"/>
    <s v="Master's Degree"/>
    <n v="1"/>
    <n v="4"/>
    <n v="65"/>
    <n v="2"/>
    <n v="1"/>
    <n v="1"/>
    <n v="3294"/>
    <n v="13137"/>
    <n v="1"/>
    <n v="18"/>
    <n v="3"/>
    <n v="1"/>
    <n v="80"/>
    <n v="0"/>
    <n v="3"/>
    <n v="2"/>
    <n v="3"/>
    <n v="2"/>
    <n v="1"/>
    <n v="2"/>
  </r>
  <r>
    <s v="Yes"/>
    <s v="Travel_Rarely"/>
    <s v="Under 25"/>
    <s v="Ex-Employees"/>
    <s v="R&amp;D"/>
    <s v="Life Sciences"/>
    <s v="STAFF-926"/>
    <x v="666"/>
    <x v="0"/>
    <s v="Manufacturing Director"/>
    <s v="Married"/>
    <s v="Yes"/>
    <s v="Y"/>
    <n v="3"/>
    <n v="-2"/>
    <n v="0"/>
    <n v="22"/>
    <n v="1"/>
    <n v="1"/>
    <n v="1"/>
    <n v="0"/>
    <n v="617"/>
    <n v="3"/>
    <s v="High School"/>
    <n v="1"/>
    <n v="2"/>
    <n v="34"/>
    <n v="3"/>
    <n v="2"/>
    <n v="1"/>
    <n v="4171"/>
    <n v="10022"/>
    <n v="0"/>
    <n v="19"/>
    <n v="3"/>
    <n v="1"/>
    <n v="80"/>
    <n v="1"/>
    <n v="4"/>
    <n v="4"/>
    <n v="3"/>
    <n v="2"/>
    <n v="0"/>
    <n v="2"/>
  </r>
  <r>
    <s v="Yes"/>
    <s v="Travel_Rarely"/>
    <s v="35 - 44"/>
    <s v="Ex-Employees"/>
    <s v="R&amp;D"/>
    <s v="Life Sciences"/>
    <s v="STAFF-927"/>
    <x v="667"/>
    <x v="0"/>
    <s v="Laboratory Technician"/>
    <s v="Divorced"/>
    <s v="Yes"/>
    <s v="Y"/>
    <n v="1"/>
    <n v="-2"/>
    <n v="0"/>
    <n v="41"/>
    <n v="1"/>
    <n v="1"/>
    <n v="1"/>
    <n v="0"/>
    <n v="1085"/>
    <n v="2"/>
    <s v="Master's Degree"/>
    <n v="1"/>
    <n v="2"/>
    <n v="57"/>
    <n v="1"/>
    <n v="1"/>
    <n v="1"/>
    <n v="2778"/>
    <n v="17725"/>
    <n v="4"/>
    <n v="13"/>
    <n v="3"/>
    <n v="3"/>
    <n v="80"/>
    <n v="1"/>
    <n v="10"/>
    <n v="2"/>
    <n v="7"/>
    <n v="7"/>
    <n v="1"/>
    <n v="0"/>
  </r>
  <r>
    <s v="No"/>
    <s v="Travel_Rarely"/>
    <s v="25 - 34"/>
    <s v="Current Employees"/>
    <s v="R&amp;D"/>
    <s v="Medical"/>
    <s v="STAFF-930"/>
    <x v="668"/>
    <x v="0"/>
    <s v="Research Scientist"/>
    <s v="Divorced"/>
    <s v="No"/>
    <s v="Y"/>
    <n v="2"/>
    <n v="-2"/>
    <n v="0"/>
    <n v="28"/>
    <n v="0"/>
    <m/>
    <n v="0"/>
    <n v="1"/>
    <n v="995"/>
    <n v="9"/>
    <s v="Bachelor's Degree"/>
    <n v="1"/>
    <n v="3"/>
    <n v="77"/>
    <n v="3"/>
    <n v="1"/>
    <n v="3"/>
    <n v="2377"/>
    <n v="9834"/>
    <n v="5"/>
    <n v="18"/>
    <n v="3"/>
    <n v="2"/>
    <n v="80"/>
    <n v="1"/>
    <n v="6"/>
    <n v="3"/>
    <n v="2"/>
    <n v="2"/>
    <n v="2"/>
    <n v="2"/>
  </r>
  <r>
    <s v="Yes"/>
    <s v="Travel_Rarely"/>
    <s v="35 - 44"/>
    <s v="Ex-Employees"/>
    <s v="R&amp;D"/>
    <s v="Medical"/>
    <s v="STAFF-932"/>
    <x v="669"/>
    <x v="1"/>
    <s v="Laboratory Technician"/>
    <s v="Married"/>
    <s v="Yes"/>
    <s v="Y"/>
    <n v="2"/>
    <n v="-2"/>
    <n v="0"/>
    <n v="39"/>
    <n v="1"/>
    <n v="1"/>
    <n v="1"/>
    <n v="0"/>
    <n v="1122"/>
    <n v="6"/>
    <s v="Bachelor's Degree"/>
    <n v="1"/>
    <n v="4"/>
    <n v="70"/>
    <n v="3"/>
    <n v="1"/>
    <n v="3"/>
    <n v="2404"/>
    <n v="4303"/>
    <n v="7"/>
    <n v="21"/>
    <n v="4"/>
    <n v="4"/>
    <n v="80"/>
    <n v="0"/>
    <n v="8"/>
    <n v="1"/>
    <n v="2"/>
    <n v="2"/>
    <n v="2"/>
    <n v="2"/>
  </r>
  <r>
    <s v="No"/>
    <s v="Travel_Rarely"/>
    <s v="25 - 34"/>
    <s v="Current Employees"/>
    <s v="R&amp;D"/>
    <s v="Life Sciences"/>
    <s v="STAFF-933"/>
    <x v="670"/>
    <x v="0"/>
    <s v="Research Scientist"/>
    <s v="Single"/>
    <s v="No"/>
    <s v="Y"/>
    <n v="2"/>
    <n v="-2"/>
    <n v="0"/>
    <n v="27"/>
    <n v="0"/>
    <m/>
    <n v="0"/>
    <n v="1"/>
    <n v="618"/>
    <n v="4"/>
    <s v="Bachelor's Degree"/>
    <n v="1"/>
    <n v="2"/>
    <n v="76"/>
    <n v="3"/>
    <n v="1"/>
    <n v="1"/>
    <n v="2318"/>
    <n v="17808"/>
    <n v="1"/>
    <n v="19"/>
    <n v="3"/>
    <n v="3"/>
    <n v="80"/>
    <n v="0"/>
    <n v="1"/>
    <n v="3"/>
    <n v="1"/>
    <n v="1"/>
    <n v="0"/>
    <n v="0"/>
  </r>
  <r>
    <s v="No"/>
    <s v="Travel_Rarely"/>
    <s v="25 - 34"/>
    <s v="Current Employees"/>
    <s v="R&amp;D"/>
    <s v="Life Sciences"/>
    <s v="STAFF-934"/>
    <x v="671"/>
    <x v="1"/>
    <s v="Laboratory Technician"/>
    <s v="Divorced"/>
    <s v="No"/>
    <s v="Y"/>
    <n v="3"/>
    <n v="-2"/>
    <n v="0"/>
    <n v="34"/>
    <n v="0"/>
    <m/>
    <n v="0"/>
    <n v="1"/>
    <n v="546"/>
    <n v="10"/>
    <s v="Bachelor's Degree"/>
    <n v="1"/>
    <n v="2"/>
    <n v="83"/>
    <n v="3"/>
    <n v="1"/>
    <n v="1"/>
    <n v="2008"/>
    <n v="6896"/>
    <n v="1"/>
    <n v="14"/>
    <n v="3"/>
    <n v="2"/>
    <n v="80"/>
    <n v="2"/>
    <n v="1"/>
    <n v="3"/>
    <n v="1"/>
    <n v="0"/>
    <n v="1"/>
    <n v="0"/>
  </r>
  <r>
    <s v="No"/>
    <s v="Travel_Rarely"/>
    <s v="35 - 44"/>
    <s v="Current Employees"/>
    <s v="Sales"/>
    <s v="Medical"/>
    <s v="STAFF-936"/>
    <x v="672"/>
    <x v="0"/>
    <s v="Sales Executive"/>
    <s v="Single"/>
    <s v="No"/>
    <s v="Y"/>
    <n v="6"/>
    <n v="-2"/>
    <n v="0"/>
    <n v="42"/>
    <n v="0"/>
    <m/>
    <n v="0"/>
    <n v="1"/>
    <n v="462"/>
    <n v="14"/>
    <s v="Associates Degree"/>
    <n v="1"/>
    <n v="3"/>
    <n v="68"/>
    <n v="2"/>
    <n v="2"/>
    <n v="3"/>
    <n v="6244"/>
    <n v="7824"/>
    <n v="7"/>
    <n v="17"/>
    <n v="3"/>
    <n v="1"/>
    <n v="80"/>
    <n v="0"/>
    <n v="10"/>
    <n v="3"/>
    <n v="5"/>
    <n v="4"/>
    <n v="0"/>
    <n v="3"/>
  </r>
  <r>
    <s v="No"/>
    <s v="Travel_Rarely"/>
    <s v="25 - 34"/>
    <s v="Current Employees"/>
    <s v="R&amp;D"/>
    <s v="Other"/>
    <s v="STAFF-939"/>
    <x v="673"/>
    <x v="1"/>
    <s v="Research Scientist"/>
    <s v="Single"/>
    <s v="Yes"/>
    <s v="Y"/>
    <n v="1"/>
    <n v="-2"/>
    <n v="0"/>
    <n v="33"/>
    <n v="0"/>
    <m/>
    <n v="0"/>
    <n v="1"/>
    <n v="1198"/>
    <n v="1"/>
    <s v="Master's Degree"/>
    <n v="1"/>
    <n v="3"/>
    <n v="100"/>
    <n v="2"/>
    <n v="1"/>
    <n v="3"/>
    <n v="2799"/>
    <n v="3339"/>
    <n v="3"/>
    <n v="11"/>
    <n v="3"/>
    <n v="2"/>
    <n v="80"/>
    <n v="0"/>
    <n v="6"/>
    <n v="3"/>
    <n v="3"/>
    <n v="2"/>
    <n v="0"/>
    <n v="2"/>
  </r>
  <r>
    <s v="No"/>
    <s v="Travel_Rarely"/>
    <s v="Over 55"/>
    <s v="Current Employees"/>
    <s v="R&amp;D"/>
    <s v="Technical Degree"/>
    <s v="STAFF-940"/>
    <x v="674"/>
    <x v="0"/>
    <s v="Healthcare Representative"/>
    <s v="Divorced"/>
    <s v="Yes"/>
    <s v="Y"/>
    <n v="3"/>
    <n v="-2"/>
    <n v="0"/>
    <n v="58"/>
    <n v="0"/>
    <m/>
    <n v="0"/>
    <n v="1"/>
    <n v="1272"/>
    <n v="5"/>
    <s v="Bachelor's Degree"/>
    <n v="1"/>
    <n v="4"/>
    <n v="37"/>
    <n v="2"/>
    <n v="3"/>
    <n v="4"/>
    <n v="10552"/>
    <n v="9255"/>
    <n v="2"/>
    <n v="13"/>
    <n v="3"/>
    <n v="4"/>
    <n v="80"/>
    <n v="1"/>
    <n v="24"/>
    <n v="3"/>
    <n v="6"/>
    <n v="0"/>
    <n v="0"/>
    <n v="4"/>
  </r>
  <r>
    <s v="No"/>
    <s v="Travel_Rarely"/>
    <s v="25 - 34"/>
    <s v="Current Employees"/>
    <s v="Sales"/>
    <s v="Life Sciences"/>
    <s v="STAFF-941"/>
    <x v="675"/>
    <x v="1"/>
    <s v="Sales Representative"/>
    <s v="Married"/>
    <s v="No"/>
    <s v="Y"/>
    <n v="2"/>
    <n v="-2"/>
    <n v="0"/>
    <n v="31"/>
    <n v="0"/>
    <m/>
    <n v="0"/>
    <n v="1"/>
    <n v="154"/>
    <n v="7"/>
    <s v="Master's Degree"/>
    <n v="1"/>
    <n v="2"/>
    <n v="41"/>
    <n v="2"/>
    <n v="1"/>
    <n v="1"/>
    <n v="2329"/>
    <n v="11737"/>
    <n v="3"/>
    <n v="15"/>
    <n v="3"/>
    <n v="2"/>
    <n v="80"/>
    <n v="0"/>
    <n v="13"/>
    <n v="4"/>
    <n v="7"/>
    <n v="7"/>
    <n v="5"/>
    <n v="2"/>
  </r>
  <r>
    <s v="No"/>
    <s v="Travel_Rarely"/>
    <s v="35 - 44"/>
    <s v="Current Employees"/>
    <s v="R&amp;D"/>
    <s v="Life Sciences"/>
    <s v="STAFF-942"/>
    <x v="676"/>
    <x v="0"/>
    <s v="Healthcare Representative"/>
    <s v="Married"/>
    <s v="Yes"/>
    <s v="Y"/>
    <n v="2"/>
    <n v="-2"/>
    <n v="0"/>
    <n v="35"/>
    <n v="0"/>
    <m/>
    <n v="0"/>
    <n v="1"/>
    <n v="1137"/>
    <n v="21"/>
    <s v="High School"/>
    <n v="1"/>
    <n v="4"/>
    <n v="51"/>
    <n v="3"/>
    <n v="2"/>
    <n v="1"/>
    <n v="4014"/>
    <n v="19170"/>
    <n v="1"/>
    <n v="25"/>
    <n v="4"/>
    <n v="4"/>
    <n v="80"/>
    <n v="1"/>
    <n v="10"/>
    <n v="1"/>
    <n v="10"/>
    <n v="6"/>
    <n v="0"/>
    <n v="7"/>
  </r>
  <r>
    <s v="No"/>
    <s v="Travel_Rarely"/>
    <s v="45 - 54"/>
    <s v="Current Employees"/>
    <s v="R&amp;D"/>
    <s v="Other"/>
    <s v="STAFF-944"/>
    <x v="677"/>
    <x v="0"/>
    <s v="Laboratory Technician"/>
    <s v="Married"/>
    <s v="No"/>
    <s v="Y"/>
    <n v="3"/>
    <n v="-2"/>
    <n v="0"/>
    <n v="49"/>
    <n v="0"/>
    <m/>
    <n v="0"/>
    <n v="1"/>
    <n v="527"/>
    <n v="8"/>
    <s v="Associates Degree"/>
    <n v="1"/>
    <n v="1"/>
    <n v="51"/>
    <n v="3"/>
    <n v="3"/>
    <n v="3"/>
    <n v="7403"/>
    <n v="22477"/>
    <n v="4"/>
    <n v="11"/>
    <n v="3"/>
    <n v="3"/>
    <n v="80"/>
    <n v="1"/>
    <n v="29"/>
    <n v="2"/>
    <n v="26"/>
    <n v="9"/>
    <n v="1"/>
    <n v="7"/>
  </r>
  <r>
    <s v="No"/>
    <s v="Travel_Rarely"/>
    <s v="45 - 54"/>
    <s v="Current Employees"/>
    <s v="R&amp;D"/>
    <s v="Medical"/>
    <s v="STAFF-945"/>
    <x v="678"/>
    <x v="1"/>
    <s v="Research Scientist"/>
    <s v="Married"/>
    <s v="No"/>
    <s v="Y"/>
    <n v="2"/>
    <n v="-2"/>
    <n v="0"/>
    <n v="48"/>
    <n v="0"/>
    <m/>
    <n v="0"/>
    <n v="1"/>
    <n v="1469"/>
    <n v="20"/>
    <s v="Master's Degree"/>
    <n v="1"/>
    <n v="4"/>
    <n v="51"/>
    <n v="3"/>
    <n v="1"/>
    <n v="3"/>
    <n v="2259"/>
    <n v="5543"/>
    <n v="4"/>
    <n v="17"/>
    <n v="3"/>
    <n v="1"/>
    <n v="80"/>
    <n v="2"/>
    <n v="13"/>
    <n v="2"/>
    <n v="0"/>
    <n v="0"/>
    <n v="0"/>
    <n v="0"/>
  </r>
  <r>
    <s v="No"/>
    <s v="Non-Travel"/>
    <s v="25 - 34"/>
    <s v="Current Employees"/>
    <s v="Sales"/>
    <s v="Marketing"/>
    <s v="STAFF-947"/>
    <x v="679"/>
    <x v="0"/>
    <s v="Sales Executive"/>
    <s v="Married"/>
    <s v="No"/>
    <s v="Y"/>
    <n v="2"/>
    <n v="-2"/>
    <n v="0"/>
    <n v="31"/>
    <n v="0"/>
    <m/>
    <n v="0"/>
    <n v="1"/>
    <n v="1188"/>
    <n v="20"/>
    <s v="Associates Degree"/>
    <n v="1"/>
    <n v="4"/>
    <n v="45"/>
    <n v="3"/>
    <n v="2"/>
    <n v="2"/>
    <n v="6932"/>
    <n v="24406"/>
    <n v="1"/>
    <n v="13"/>
    <n v="3"/>
    <n v="4"/>
    <n v="80"/>
    <n v="1"/>
    <n v="9"/>
    <n v="2"/>
    <n v="9"/>
    <n v="8"/>
    <n v="0"/>
    <n v="0"/>
  </r>
  <r>
    <s v="No"/>
    <s v="Travel_Rarely"/>
    <s v="35 - 44"/>
    <s v="Current Employees"/>
    <s v="R&amp;D"/>
    <s v="Other"/>
    <s v="STAFF-949"/>
    <x v="680"/>
    <x v="1"/>
    <s v="Research Scientist"/>
    <s v="Single"/>
    <s v="No"/>
    <s v="Y"/>
    <n v="6"/>
    <n v="-2"/>
    <n v="0"/>
    <n v="36"/>
    <n v="0"/>
    <m/>
    <n v="0"/>
    <n v="1"/>
    <n v="188"/>
    <n v="7"/>
    <s v="Master's Degree"/>
    <n v="1"/>
    <n v="2"/>
    <n v="65"/>
    <n v="3"/>
    <n v="1"/>
    <n v="4"/>
    <n v="4678"/>
    <n v="23293"/>
    <n v="2"/>
    <n v="18"/>
    <n v="3"/>
    <n v="3"/>
    <n v="80"/>
    <n v="0"/>
    <n v="8"/>
    <n v="3"/>
    <n v="6"/>
    <n v="2"/>
    <n v="0"/>
    <n v="1"/>
  </r>
  <r>
    <s v="No"/>
    <s v="Travel_Rarely"/>
    <s v="35 - 44"/>
    <s v="Current Employees"/>
    <s v="R&amp;D"/>
    <s v="Technical Degree"/>
    <s v="STAFF-950"/>
    <x v="681"/>
    <x v="0"/>
    <s v="Research Director"/>
    <s v="Married"/>
    <s v="No"/>
    <s v="Y"/>
    <n v="3"/>
    <n v="-2"/>
    <n v="0"/>
    <n v="38"/>
    <n v="0"/>
    <m/>
    <n v="0"/>
    <n v="1"/>
    <n v="1333"/>
    <n v="1"/>
    <s v="Bachelor's Degree"/>
    <n v="1"/>
    <n v="4"/>
    <n v="80"/>
    <n v="3"/>
    <n v="3"/>
    <n v="4"/>
    <n v="13582"/>
    <n v="16292"/>
    <n v="1"/>
    <n v="13"/>
    <n v="3"/>
    <n v="2"/>
    <n v="80"/>
    <n v="1"/>
    <n v="15"/>
    <n v="3"/>
    <n v="15"/>
    <n v="12"/>
    <n v="5"/>
    <n v="11"/>
  </r>
  <r>
    <s v="No"/>
    <s v="Non-Travel"/>
    <s v="25 - 34"/>
    <s v="Current Employees"/>
    <s v="R&amp;D"/>
    <s v="Life Sciences"/>
    <s v="STAFF-951"/>
    <x v="682"/>
    <x v="0"/>
    <s v="Laboratory Technician"/>
    <s v="Married"/>
    <s v="No"/>
    <s v="Y"/>
    <n v="3"/>
    <n v="-2"/>
    <n v="0"/>
    <n v="32"/>
    <n v="0"/>
    <m/>
    <n v="0"/>
    <n v="1"/>
    <n v="1184"/>
    <n v="1"/>
    <s v="Bachelor's Degree"/>
    <n v="1"/>
    <n v="3"/>
    <n v="70"/>
    <n v="2"/>
    <n v="1"/>
    <n v="1"/>
    <n v="2332"/>
    <n v="3974"/>
    <n v="6"/>
    <n v="20"/>
    <n v="4"/>
    <n v="3"/>
    <n v="80"/>
    <n v="0"/>
    <n v="5"/>
    <n v="3"/>
    <n v="3"/>
    <n v="0"/>
    <n v="0"/>
    <n v="2"/>
  </r>
  <r>
    <s v="Yes"/>
    <s v="Travel_Rarely"/>
    <s v="25 - 34"/>
    <s v="Ex-Employees"/>
    <s v="Sales"/>
    <s v="Marketing"/>
    <s v="STAFF-952"/>
    <x v="683"/>
    <x v="1"/>
    <s v="Sales Representative"/>
    <s v="Married"/>
    <s v="Yes"/>
    <s v="Y"/>
    <n v="2"/>
    <n v="-2"/>
    <n v="0"/>
    <n v="25"/>
    <n v="1"/>
    <n v="1"/>
    <n v="1"/>
    <n v="0"/>
    <n v="867"/>
    <n v="19"/>
    <s v="Associates Degree"/>
    <n v="1"/>
    <n v="3"/>
    <n v="36"/>
    <n v="2"/>
    <n v="1"/>
    <n v="2"/>
    <n v="2413"/>
    <n v="18798"/>
    <n v="1"/>
    <n v="18"/>
    <n v="3"/>
    <n v="3"/>
    <n v="80"/>
    <n v="3"/>
    <n v="1"/>
    <n v="3"/>
    <n v="1"/>
    <n v="0"/>
    <n v="0"/>
    <n v="0"/>
  </r>
  <r>
    <s v="No"/>
    <s v="Travel_Rarely"/>
    <s v="35 - 44"/>
    <s v="Current Employees"/>
    <s v="Sales"/>
    <s v="Marketing"/>
    <s v="STAFF-954"/>
    <x v="684"/>
    <x v="1"/>
    <s v="Sales Executive"/>
    <s v="Divorced"/>
    <s v="No"/>
    <s v="Y"/>
    <n v="2"/>
    <n v="-2"/>
    <n v="0"/>
    <n v="40"/>
    <n v="0"/>
    <m/>
    <n v="0"/>
    <n v="1"/>
    <n v="658"/>
    <n v="10"/>
    <s v="Master's Degree"/>
    <n v="1"/>
    <n v="1"/>
    <n v="67"/>
    <n v="2"/>
    <n v="3"/>
    <n v="2"/>
    <n v="9705"/>
    <n v="20652"/>
    <n v="2"/>
    <n v="12"/>
    <n v="3"/>
    <n v="2"/>
    <n v="80"/>
    <n v="1"/>
    <n v="11"/>
    <n v="2"/>
    <n v="1"/>
    <n v="0"/>
    <n v="0"/>
    <n v="0"/>
  </r>
  <r>
    <s v="No"/>
    <s v="Travel_Frequently"/>
    <s v="25 - 34"/>
    <s v="Current Employees"/>
    <s v="Sales"/>
    <s v="Medical"/>
    <s v="STAFF-956"/>
    <x v="685"/>
    <x v="1"/>
    <s v="Sales Executive"/>
    <s v="Single"/>
    <s v="No"/>
    <s v="Y"/>
    <n v="2"/>
    <n v="-2"/>
    <n v="0"/>
    <n v="26"/>
    <n v="0"/>
    <m/>
    <n v="0"/>
    <n v="1"/>
    <n v="1283"/>
    <n v="1"/>
    <s v="Bachelor's Degree"/>
    <n v="1"/>
    <n v="3"/>
    <n v="52"/>
    <n v="2"/>
    <n v="2"/>
    <n v="3"/>
    <n v="4294"/>
    <n v="11148"/>
    <n v="1"/>
    <n v="12"/>
    <n v="3"/>
    <n v="2"/>
    <n v="80"/>
    <n v="0"/>
    <n v="7"/>
    <n v="3"/>
    <n v="7"/>
    <n v="7"/>
    <n v="0"/>
    <n v="7"/>
  </r>
  <r>
    <s v="No"/>
    <s v="Travel_Rarely"/>
    <s v="35 - 44"/>
    <s v="Current Employees"/>
    <s v="R&amp;D"/>
    <s v="Medical"/>
    <s v="STAFF-957"/>
    <x v="686"/>
    <x v="1"/>
    <s v="Laboratory Technician"/>
    <s v="Single"/>
    <s v="Yes"/>
    <s v="Y"/>
    <n v="3"/>
    <n v="-2"/>
    <n v="0"/>
    <n v="41"/>
    <n v="0"/>
    <m/>
    <n v="0"/>
    <n v="1"/>
    <n v="263"/>
    <n v="6"/>
    <s v="Bachelor's Degree"/>
    <n v="1"/>
    <n v="4"/>
    <n v="59"/>
    <n v="3"/>
    <n v="1"/>
    <n v="3"/>
    <n v="4721"/>
    <n v="3119"/>
    <n v="2"/>
    <n v="13"/>
    <n v="3"/>
    <n v="3"/>
    <n v="80"/>
    <n v="0"/>
    <n v="20"/>
    <n v="3"/>
    <n v="18"/>
    <n v="13"/>
    <n v="2"/>
    <n v="17"/>
  </r>
  <r>
    <s v="No"/>
    <s v="Travel_Rarely"/>
    <s v="35 - 44"/>
    <s v="Current Employees"/>
    <s v="R&amp;D"/>
    <s v="Medical"/>
    <s v="STAFF-958"/>
    <x v="687"/>
    <x v="1"/>
    <s v="Laboratory Technician"/>
    <s v="Single"/>
    <s v="No"/>
    <s v="Y"/>
    <n v="6"/>
    <n v="-2"/>
    <n v="0"/>
    <n v="36"/>
    <n v="0"/>
    <m/>
    <n v="0"/>
    <n v="1"/>
    <n v="938"/>
    <n v="2"/>
    <s v="Master's Degree"/>
    <n v="1"/>
    <n v="3"/>
    <n v="79"/>
    <n v="3"/>
    <n v="1"/>
    <n v="3"/>
    <n v="2519"/>
    <n v="12287"/>
    <n v="4"/>
    <n v="21"/>
    <n v="4"/>
    <n v="3"/>
    <n v="80"/>
    <n v="0"/>
    <n v="16"/>
    <n v="3"/>
    <n v="11"/>
    <n v="8"/>
    <n v="3"/>
    <n v="9"/>
  </r>
  <r>
    <s v="Yes"/>
    <s v="Travel_Rarely"/>
    <s v="Under 25"/>
    <s v="Ex-Employees"/>
    <s v="Sales"/>
    <s v="Other"/>
    <s v="STAFF-959"/>
    <x v="688"/>
    <x v="1"/>
    <s v="Sales Representative"/>
    <s v="Single"/>
    <s v="Yes"/>
    <s v="Y"/>
    <n v="3"/>
    <n v="-2"/>
    <n v="0"/>
    <n v="19"/>
    <n v="1"/>
    <n v="1"/>
    <n v="1"/>
    <n v="0"/>
    <n v="419"/>
    <n v="21"/>
    <s v="Bachelor's Degree"/>
    <n v="1"/>
    <n v="4"/>
    <n v="37"/>
    <n v="2"/>
    <n v="1"/>
    <n v="3"/>
    <n v="2121"/>
    <n v="9947"/>
    <n v="1"/>
    <n v="13"/>
    <n v="3"/>
    <n v="2"/>
    <n v="80"/>
    <n v="0"/>
    <n v="1"/>
    <n v="4"/>
    <n v="1"/>
    <n v="0"/>
    <n v="0"/>
    <n v="0"/>
  </r>
  <r>
    <s v="Yes"/>
    <s v="Travel_Rarely"/>
    <s v="Under 25"/>
    <s v="Ex-Employees"/>
    <s v="R&amp;D"/>
    <s v="Technical Degree"/>
    <s v="STAFF-960"/>
    <x v="689"/>
    <x v="1"/>
    <s v="Laboratory Technician"/>
    <s v="Single"/>
    <s v="No"/>
    <s v="Y"/>
    <n v="2"/>
    <n v="-2"/>
    <n v="0"/>
    <n v="20"/>
    <n v="1"/>
    <n v="1"/>
    <n v="1"/>
    <n v="0"/>
    <n v="129"/>
    <n v="4"/>
    <s v="Bachelor's Degree"/>
    <n v="1"/>
    <n v="4"/>
    <n v="84"/>
    <n v="3"/>
    <n v="1"/>
    <n v="4"/>
    <n v="2973"/>
    <n v="13008"/>
    <n v="1"/>
    <n v="19"/>
    <n v="3"/>
    <n v="2"/>
    <n v="80"/>
    <n v="0"/>
    <n v="1"/>
    <n v="3"/>
    <n v="1"/>
    <n v="0"/>
    <n v="0"/>
    <n v="0"/>
  </r>
  <r>
    <s v="No"/>
    <s v="Travel_Rarely"/>
    <s v="25 - 34"/>
    <s v="Current Employees"/>
    <s v="R&amp;D"/>
    <s v="Medical"/>
    <s v="STAFF-961"/>
    <x v="690"/>
    <x v="0"/>
    <s v="Healthcare Representative"/>
    <s v="Married"/>
    <s v="Yes"/>
    <s v="Y"/>
    <n v="2"/>
    <n v="-2"/>
    <n v="0"/>
    <n v="31"/>
    <n v="0"/>
    <m/>
    <n v="0"/>
    <n v="1"/>
    <n v="616"/>
    <n v="12"/>
    <s v="Bachelor's Degree"/>
    <n v="1"/>
    <n v="4"/>
    <n v="41"/>
    <n v="3"/>
    <n v="2"/>
    <n v="4"/>
    <n v="5855"/>
    <n v="17369"/>
    <n v="0"/>
    <n v="11"/>
    <n v="3"/>
    <n v="3"/>
    <n v="80"/>
    <n v="2"/>
    <n v="10"/>
    <n v="1"/>
    <n v="9"/>
    <n v="7"/>
    <n v="8"/>
    <n v="5"/>
  </r>
  <r>
    <s v="No"/>
    <s v="Travel_Frequently"/>
    <s v="35 - 44"/>
    <s v="Current Employees"/>
    <s v="R&amp;D"/>
    <s v="Medical"/>
    <s v="STAFF-964"/>
    <x v="691"/>
    <x v="1"/>
    <s v="Research Scientist"/>
    <s v="Divorced"/>
    <s v="Yes"/>
    <s v="Y"/>
    <n v="2"/>
    <n v="-2"/>
    <n v="0"/>
    <n v="40"/>
    <n v="0"/>
    <m/>
    <n v="0"/>
    <n v="1"/>
    <n v="1469"/>
    <n v="9"/>
    <s v="Master's Degree"/>
    <n v="1"/>
    <n v="4"/>
    <n v="35"/>
    <n v="3"/>
    <n v="1"/>
    <n v="3"/>
    <n v="3617"/>
    <n v="25063"/>
    <n v="8"/>
    <n v="14"/>
    <n v="3"/>
    <n v="4"/>
    <n v="80"/>
    <n v="1"/>
    <n v="3"/>
    <n v="3"/>
    <n v="1"/>
    <n v="1"/>
    <n v="0"/>
    <n v="0"/>
  </r>
  <r>
    <s v="No"/>
    <s v="Travel_Rarely"/>
    <s v="25 - 34"/>
    <s v="Current Employees"/>
    <s v="R&amp;D"/>
    <s v="Medical"/>
    <s v="STAFF-966"/>
    <x v="692"/>
    <x v="0"/>
    <s v="Manufacturing Director"/>
    <s v="Married"/>
    <s v="No"/>
    <s v="Y"/>
    <n v="2"/>
    <n v="-2"/>
    <n v="0"/>
    <n v="32"/>
    <n v="0"/>
    <m/>
    <n v="0"/>
    <n v="1"/>
    <n v="498"/>
    <n v="3"/>
    <s v="Master's Degree"/>
    <n v="1"/>
    <n v="3"/>
    <n v="93"/>
    <n v="3"/>
    <n v="2"/>
    <n v="3"/>
    <n v="6725"/>
    <n v="13554"/>
    <n v="1"/>
    <n v="12"/>
    <n v="3"/>
    <n v="3"/>
    <n v="80"/>
    <n v="1"/>
    <n v="8"/>
    <n v="4"/>
    <n v="8"/>
    <n v="7"/>
    <n v="6"/>
    <n v="3"/>
  </r>
  <r>
    <s v="Yes"/>
    <s v="Travel_Rarely"/>
    <s v="35 - 44"/>
    <s v="Ex-Employees"/>
    <s v="Sales"/>
    <s v="Life Sciences"/>
    <s v="STAFF-967"/>
    <x v="693"/>
    <x v="1"/>
    <s v="Sales Executive"/>
    <s v="Married"/>
    <s v="Yes"/>
    <s v="Y"/>
    <n v="6"/>
    <n v="-2"/>
    <n v="0"/>
    <n v="36"/>
    <n v="1"/>
    <n v="1"/>
    <n v="1"/>
    <n v="0"/>
    <n v="530"/>
    <n v="3"/>
    <s v="High School"/>
    <n v="1"/>
    <n v="3"/>
    <n v="51"/>
    <n v="2"/>
    <n v="3"/>
    <n v="1"/>
    <n v="10325"/>
    <n v="5518"/>
    <n v="1"/>
    <n v="11"/>
    <n v="3"/>
    <n v="1"/>
    <n v="80"/>
    <n v="1"/>
    <n v="16"/>
    <n v="3"/>
    <n v="16"/>
    <n v="7"/>
    <n v="3"/>
    <n v="7"/>
  </r>
  <r>
    <s v="No"/>
    <s v="Travel_Rarely"/>
    <s v="25 - 34"/>
    <s v="Current Employees"/>
    <s v="R&amp;D"/>
    <s v="Life Sciences"/>
    <s v="STAFF-969"/>
    <x v="694"/>
    <x v="0"/>
    <s v="Healthcare Representative"/>
    <s v="Single"/>
    <s v="No"/>
    <s v="Y"/>
    <n v="3"/>
    <n v="-2"/>
    <n v="0"/>
    <n v="33"/>
    <n v="0"/>
    <m/>
    <n v="0"/>
    <n v="1"/>
    <n v="1069"/>
    <n v="1"/>
    <s v="Bachelor's Degree"/>
    <n v="1"/>
    <n v="2"/>
    <n v="42"/>
    <n v="2"/>
    <n v="2"/>
    <n v="1"/>
    <n v="6949"/>
    <n v="12291"/>
    <n v="0"/>
    <n v="14"/>
    <n v="3"/>
    <n v="1"/>
    <n v="80"/>
    <n v="0"/>
    <n v="6"/>
    <n v="3"/>
    <n v="5"/>
    <n v="0"/>
    <n v="1"/>
    <n v="4"/>
  </r>
  <r>
    <s v="Yes"/>
    <s v="Travel_Rarely"/>
    <s v="35 - 44"/>
    <s v="Ex-Employees"/>
    <s v="Sales"/>
    <s v="Life Sciences"/>
    <s v="STAFF-970"/>
    <x v="695"/>
    <x v="1"/>
    <s v="Sales Executive"/>
    <s v="Married"/>
    <s v="No"/>
    <s v="Y"/>
    <n v="2"/>
    <n v="-2"/>
    <n v="0"/>
    <n v="37"/>
    <n v="1"/>
    <n v="1"/>
    <n v="1"/>
    <n v="0"/>
    <n v="625"/>
    <n v="1"/>
    <s v="Master's Degree"/>
    <n v="1"/>
    <n v="1"/>
    <n v="46"/>
    <n v="2"/>
    <n v="3"/>
    <n v="1"/>
    <n v="10609"/>
    <n v="14922"/>
    <n v="5"/>
    <n v="11"/>
    <n v="3"/>
    <n v="3"/>
    <n v="80"/>
    <n v="0"/>
    <n v="17"/>
    <n v="1"/>
    <n v="14"/>
    <n v="1"/>
    <n v="11"/>
    <n v="7"/>
  </r>
  <r>
    <s v="No"/>
    <s v="Non-Travel"/>
    <s v="45 - 54"/>
    <s v="Current Employees"/>
    <s v="R&amp;D"/>
    <s v="Life Sciences"/>
    <s v="STAFF-972"/>
    <x v="696"/>
    <x v="1"/>
    <s v="Laboratory Technician"/>
    <s v="Married"/>
    <s v="No"/>
    <s v="Y"/>
    <n v="5"/>
    <n v="-2"/>
    <n v="0"/>
    <n v="45"/>
    <n v="0"/>
    <m/>
    <n v="0"/>
    <n v="1"/>
    <n v="805"/>
    <n v="4"/>
    <s v="Associates Degree"/>
    <n v="1"/>
    <n v="3"/>
    <n v="57"/>
    <n v="3"/>
    <n v="2"/>
    <n v="1"/>
    <n v="4447"/>
    <n v="23163"/>
    <n v="1"/>
    <n v="12"/>
    <n v="3"/>
    <n v="2"/>
    <n v="80"/>
    <n v="0"/>
    <n v="9"/>
    <n v="2"/>
    <n v="9"/>
    <n v="7"/>
    <n v="0"/>
    <n v="8"/>
  </r>
  <r>
    <s v="No"/>
    <s v="Travel_Frequently"/>
    <s v="25 - 34"/>
    <s v="Current Employees"/>
    <s v="Sales"/>
    <s v="Technical Degree"/>
    <s v="STAFF-974"/>
    <x v="697"/>
    <x v="0"/>
    <s v="Sales Representative"/>
    <s v="Married"/>
    <s v="No"/>
    <s v="Y"/>
    <n v="5"/>
    <n v="-2"/>
    <n v="0"/>
    <n v="29"/>
    <n v="0"/>
    <m/>
    <n v="0"/>
    <n v="1"/>
    <n v="1404"/>
    <n v="20"/>
    <s v="Bachelor's Degree"/>
    <n v="1"/>
    <n v="4"/>
    <n v="84"/>
    <n v="3"/>
    <n v="1"/>
    <n v="4"/>
    <n v="2157"/>
    <n v="18203"/>
    <n v="1"/>
    <n v="15"/>
    <n v="3"/>
    <n v="2"/>
    <n v="80"/>
    <n v="1"/>
    <n v="3"/>
    <n v="3"/>
    <n v="3"/>
    <n v="1"/>
    <n v="0"/>
    <n v="2"/>
  </r>
  <r>
    <s v="No"/>
    <s v="Travel_Rarely"/>
    <s v="35 - 44"/>
    <s v="Current Employees"/>
    <s v="Sales"/>
    <s v="Medical"/>
    <s v="STAFF-975"/>
    <x v="698"/>
    <x v="0"/>
    <s v="Sales Executive"/>
    <s v="Married"/>
    <s v="No"/>
    <s v="Y"/>
    <n v="3"/>
    <n v="-2"/>
    <n v="0"/>
    <n v="35"/>
    <n v="0"/>
    <m/>
    <n v="0"/>
    <n v="1"/>
    <n v="1219"/>
    <n v="18"/>
    <s v="Bachelor's Degree"/>
    <n v="1"/>
    <n v="3"/>
    <n v="86"/>
    <n v="3"/>
    <n v="2"/>
    <n v="3"/>
    <n v="4601"/>
    <n v="6179"/>
    <n v="1"/>
    <n v="16"/>
    <n v="3"/>
    <n v="2"/>
    <n v="80"/>
    <n v="0"/>
    <n v="5"/>
    <n v="3"/>
    <n v="5"/>
    <n v="2"/>
    <n v="1"/>
    <n v="0"/>
  </r>
  <r>
    <s v="No"/>
    <s v="Travel_Rarely"/>
    <s v="45 - 54"/>
    <s v="Current Employees"/>
    <s v="R&amp;D"/>
    <s v="Life Sciences"/>
    <s v="STAFF-976"/>
    <x v="699"/>
    <x v="1"/>
    <s v="Manager"/>
    <s v="Married"/>
    <s v="No"/>
    <s v="Y"/>
    <n v="2"/>
    <n v="-2"/>
    <n v="0"/>
    <n v="52"/>
    <n v="0"/>
    <m/>
    <n v="0"/>
    <n v="1"/>
    <n v="1053"/>
    <n v="1"/>
    <s v="Associates Degree"/>
    <n v="1"/>
    <n v="4"/>
    <n v="70"/>
    <n v="3"/>
    <n v="4"/>
    <n v="1"/>
    <n v="17099"/>
    <n v="13829"/>
    <n v="2"/>
    <n v="15"/>
    <n v="3"/>
    <n v="2"/>
    <n v="80"/>
    <n v="1"/>
    <n v="26"/>
    <n v="2"/>
    <n v="9"/>
    <n v="8"/>
    <n v="7"/>
    <n v="8"/>
  </r>
  <r>
    <s v="Yes"/>
    <s v="Travel_Rarely"/>
    <s v="Over 55"/>
    <s v="Ex-Employees"/>
    <s v="R&amp;D"/>
    <s v="Technical Degree"/>
    <s v="STAFF-977"/>
    <x v="700"/>
    <x v="1"/>
    <s v="Research Scientist"/>
    <s v="Single"/>
    <s v="No"/>
    <s v="Y"/>
    <n v="4"/>
    <n v="-2"/>
    <n v="0"/>
    <n v="58"/>
    <n v="1"/>
    <n v="1"/>
    <n v="1"/>
    <n v="0"/>
    <n v="289"/>
    <n v="2"/>
    <s v="Bachelor's Degree"/>
    <n v="1"/>
    <n v="4"/>
    <n v="51"/>
    <n v="3"/>
    <n v="1"/>
    <n v="4"/>
    <n v="2479"/>
    <n v="26227"/>
    <n v="4"/>
    <n v="24"/>
    <n v="4"/>
    <n v="1"/>
    <n v="80"/>
    <n v="0"/>
    <n v="7"/>
    <n v="3"/>
    <n v="1"/>
    <n v="0"/>
    <n v="0"/>
    <n v="0"/>
  </r>
  <r>
    <s v="No"/>
    <s v="Travel_Rarely"/>
    <s v="45 - 54"/>
    <s v="Current Employees"/>
    <s v="Sales"/>
    <s v="Medical"/>
    <s v="STAFF-981"/>
    <x v="701"/>
    <x v="1"/>
    <s v="Manager"/>
    <s v="Divorced"/>
    <s v="No"/>
    <s v="Y"/>
    <n v="3"/>
    <n v="-2"/>
    <n v="0"/>
    <n v="53"/>
    <n v="0"/>
    <m/>
    <n v="0"/>
    <n v="1"/>
    <n v="1376"/>
    <n v="2"/>
    <s v="Associates Degree"/>
    <n v="1"/>
    <n v="3"/>
    <n v="45"/>
    <n v="3"/>
    <n v="4"/>
    <n v="3"/>
    <n v="14852"/>
    <n v="13938"/>
    <n v="6"/>
    <n v="13"/>
    <n v="3"/>
    <n v="3"/>
    <n v="80"/>
    <n v="1"/>
    <n v="22"/>
    <n v="4"/>
    <n v="17"/>
    <n v="13"/>
    <n v="15"/>
    <n v="2"/>
  </r>
  <r>
    <s v="No"/>
    <s v="Travel_Rarely"/>
    <s v="25 - 34"/>
    <s v="Current Employees"/>
    <s v="Sales"/>
    <s v="Other"/>
    <s v="STAFF-982"/>
    <x v="702"/>
    <x v="1"/>
    <s v="Sales Executive"/>
    <s v="Divorced"/>
    <s v="No"/>
    <s v="Y"/>
    <n v="2"/>
    <n v="-2"/>
    <n v="0"/>
    <n v="30"/>
    <n v="0"/>
    <m/>
    <n v="0"/>
    <n v="1"/>
    <n v="231"/>
    <n v="8"/>
    <s v="Associates Degree"/>
    <n v="1"/>
    <n v="3"/>
    <n v="62"/>
    <n v="3"/>
    <n v="3"/>
    <n v="3"/>
    <n v="7264"/>
    <n v="9977"/>
    <n v="5"/>
    <n v="11"/>
    <n v="3"/>
    <n v="1"/>
    <n v="80"/>
    <n v="1"/>
    <n v="10"/>
    <n v="4"/>
    <n v="8"/>
    <n v="4"/>
    <n v="7"/>
    <n v="7"/>
  </r>
  <r>
    <s v="No"/>
    <s v="Non-Travel"/>
    <s v="35 - 44"/>
    <s v="Current Employees"/>
    <s v="Sales"/>
    <s v="Technical Degree"/>
    <s v="STAFF-983"/>
    <x v="703"/>
    <x v="0"/>
    <s v="Sales Executive"/>
    <s v="Single"/>
    <s v="Yes"/>
    <s v="Y"/>
    <n v="1"/>
    <n v="-2"/>
    <n v="0"/>
    <n v="38"/>
    <n v="0"/>
    <m/>
    <n v="0"/>
    <n v="1"/>
    <n v="152"/>
    <n v="10"/>
    <s v="Bachelor's Degree"/>
    <n v="1"/>
    <n v="4"/>
    <n v="85"/>
    <n v="3"/>
    <n v="2"/>
    <n v="4"/>
    <n v="5666"/>
    <n v="19899"/>
    <n v="1"/>
    <n v="13"/>
    <n v="3"/>
    <n v="2"/>
    <n v="80"/>
    <n v="0"/>
    <n v="6"/>
    <n v="3"/>
    <n v="5"/>
    <n v="3"/>
    <n v="1"/>
    <n v="3"/>
  </r>
  <r>
    <s v="No"/>
    <s v="Travel_Rarely"/>
    <s v="35 - 44"/>
    <s v="Current Employees"/>
    <s v="Sales"/>
    <s v="Life Sciences"/>
    <s v="STAFF-984"/>
    <x v="704"/>
    <x v="1"/>
    <s v="Sales Executive"/>
    <s v="Divorced"/>
    <s v="No"/>
    <s v="Y"/>
    <n v="2"/>
    <n v="-2"/>
    <n v="0"/>
    <n v="35"/>
    <n v="0"/>
    <m/>
    <n v="0"/>
    <n v="1"/>
    <n v="882"/>
    <n v="3"/>
    <s v="Master's Degree"/>
    <n v="1"/>
    <n v="4"/>
    <n v="92"/>
    <n v="3"/>
    <n v="3"/>
    <n v="1"/>
    <n v="7823"/>
    <n v="6812"/>
    <n v="6"/>
    <n v="13"/>
    <n v="3"/>
    <n v="2"/>
    <n v="80"/>
    <n v="1"/>
    <n v="12"/>
    <n v="3"/>
    <n v="10"/>
    <n v="9"/>
    <n v="0"/>
    <n v="8"/>
  </r>
  <r>
    <s v="No"/>
    <s v="Travel_Rarely"/>
    <s v="35 - 44"/>
    <s v="Current Employees"/>
    <s v="Sales"/>
    <s v="Life Sciences"/>
    <s v="STAFF-985"/>
    <x v="705"/>
    <x v="1"/>
    <s v="Sales Executive"/>
    <s v="Single"/>
    <s v="No"/>
    <s v="Y"/>
    <n v="3"/>
    <n v="-2"/>
    <n v="0"/>
    <n v="39"/>
    <n v="0"/>
    <m/>
    <n v="0"/>
    <n v="1"/>
    <n v="903"/>
    <n v="2"/>
    <s v="Doctoral Degree"/>
    <n v="1"/>
    <n v="1"/>
    <n v="41"/>
    <n v="4"/>
    <n v="3"/>
    <n v="1"/>
    <n v="7880"/>
    <n v="2560"/>
    <n v="0"/>
    <n v="18"/>
    <n v="3"/>
    <n v="4"/>
    <n v="80"/>
    <n v="0"/>
    <n v="9"/>
    <n v="3"/>
    <n v="8"/>
    <n v="7"/>
    <n v="0"/>
    <n v="7"/>
  </r>
  <r>
    <s v="Yes"/>
    <s v="Non-Travel"/>
    <s v="35 - 44"/>
    <s v="Ex-Employees"/>
    <s v="Sales"/>
    <s v="Life Sciences"/>
    <s v="STAFF-986"/>
    <x v="706"/>
    <x v="0"/>
    <s v="Sales Executive"/>
    <s v="Single"/>
    <s v="Yes"/>
    <s v="Y"/>
    <n v="2"/>
    <n v="-2"/>
    <n v="0"/>
    <n v="40"/>
    <n v="1"/>
    <n v="1"/>
    <n v="1"/>
    <n v="0"/>
    <n v="1479"/>
    <n v="24"/>
    <s v="Bachelor's Degree"/>
    <n v="1"/>
    <n v="2"/>
    <n v="100"/>
    <n v="4"/>
    <n v="4"/>
    <n v="1"/>
    <n v="13194"/>
    <n v="17071"/>
    <n v="4"/>
    <n v="16"/>
    <n v="3"/>
    <n v="4"/>
    <n v="80"/>
    <n v="0"/>
    <n v="22"/>
    <n v="2"/>
    <n v="1"/>
    <n v="0"/>
    <n v="0"/>
    <n v="0"/>
  </r>
  <r>
    <s v="No"/>
    <s v="Travel_Frequently"/>
    <s v="45 - 54"/>
    <s v="Current Employees"/>
    <s v="R&amp;D"/>
    <s v="Medical"/>
    <s v="STAFF-987"/>
    <x v="707"/>
    <x v="1"/>
    <s v="Manufacturing Director"/>
    <s v="Divorced"/>
    <s v="Yes"/>
    <s v="Y"/>
    <n v="3"/>
    <n v="-2"/>
    <n v="0"/>
    <n v="47"/>
    <n v="0"/>
    <m/>
    <n v="0"/>
    <n v="1"/>
    <n v="1379"/>
    <n v="16"/>
    <s v="Master's Degree"/>
    <n v="1"/>
    <n v="3"/>
    <n v="64"/>
    <n v="4"/>
    <n v="2"/>
    <n v="3"/>
    <n v="5067"/>
    <n v="6759"/>
    <n v="1"/>
    <n v="19"/>
    <n v="3"/>
    <n v="3"/>
    <n v="80"/>
    <n v="0"/>
    <n v="20"/>
    <n v="4"/>
    <n v="19"/>
    <n v="10"/>
    <n v="2"/>
    <n v="7"/>
  </r>
  <r>
    <s v="No"/>
    <s v="Non-Travel"/>
    <s v="35 - 44"/>
    <s v="Current Employees"/>
    <s v="Sales"/>
    <s v="Technical Degree"/>
    <s v="STAFF-990"/>
    <x v="708"/>
    <x v="1"/>
    <s v="Sales Executive"/>
    <s v="Divorced"/>
    <s v="No"/>
    <s v="Y"/>
    <n v="3"/>
    <n v="-2"/>
    <n v="0"/>
    <n v="36"/>
    <n v="0"/>
    <m/>
    <n v="0"/>
    <n v="1"/>
    <n v="1229"/>
    <n v="8"/>
    <s v="Master's Degree"/>
    <n v="1"/>
    <n v="4"/>
    <n v="84"/>
    <n v="3"/>
    <n v="2"/>
    <n v="4"/>
    <n v="5079"/>
    <n v="25952"/>
    <n v="4"/>
    <n v="13"/>
    <n v="3"/>
    <n v="4"/>
    <n v="80"/>
    <n v="2"/>
    <n v="12"/>
    <n v="3"/>
    <n v="7"/>
    <n v="7"/>
    <n v="0"/>
    <n v="7"/>
  </r>
  <r>
    <s v="Yes"/>
    <s v="Non-Travel"/>
    <s v="25 - 34"/>
    <s v="Ex-Employees"/>
    <s v="R&amp;D"/>
    <s v="Medical"/>
    <s v="STAFF-991"/>
    <x v="709"/>
    <x v="1"/>
    <s v="Research Scientist"/>
    <s v="Single"/>
    <s v="Yes"/>
    <s v="Y"/>
    <n v="0"/>
    <n v="-2"/>
    <n v="0"/>
    <n v="31"/>
    <n v="1"/>
    <n v="1"/>
    <n v="1"/>
    <n v="0"/>
    <n v="335"/>
    <n v="9"/>
    <s v="Associates Degree"/>
    <n v="1"/>
    <n v="3"/>
    <n v="46"/>
    <n v="2"/>
    <n v="1"/>
    <n v="3"/>
    <n v="2321"/>
    <n v="10322"/>
    <n v="0"/>
    <n v="22"/>
    <n v="4"/>
    <n v="1"/>
    <n v="80"/>
    <n v="0"/>
    <n v="4"/>
    <n v="3"/>
    <n v="3"/>
    <n v="2"/>
    <n v="1"/>
    <n v="2"/>
  </r>
  <r>
    <s v="No"/>
    <s v="Non-Travel"/>
    <s v="25 - 34"/>
    <s v="Current Employees"/>
    <s v="Sales"/>
    <s v="Life Sciences"/>
    <s v="STAFF-992"/>
    <x v="710"/>
    <x v="1"/>
    <s v="Manager"/>
    <s v="Single"/>
    <s v="No"/>
    <s v="Y"/>
    <n v="2"/>
    <n v="-2"/>
    <n v="0"/>
    <n v="33"/>
    <n v="0"/>
    <m/>
    <n v="0"/>
    <n v="1"/>
    <n v="722"/>
    <n v="17"/>
    <s v="Bachelor's Degree"/>
    <n v="1"/>
    <n v="4"/>
    <n v="38"/>
    <n v="3"/>
    <n v="4"/>
    <n v="1"/>
    <n v="17444"/>
    <n v="20489"/>
    <n v="1"/>
    <n v="11"/>
    <n v="3"/>
    <n v="4"/>
    <n v="80"/>
    <n v="0"/>
    <n v="10"/>
    <n v="3"/>
    <n v="10"/>
    <n v="8"/>
    <n v="6"/>
    <n v="0"/>
  </r>
  <r>
    <s v="Yes"/>
    <s v="Travel_Rarely"/>
    <s v="25 - 34"/>
    <s v="Ex-Employees"/>
    <s v="R&amp;D"/>
    <s v="Life Sciences"/>
    <s v="STAFF-994"/>
    <x v="711"/>
    <x v="0"/>
    <s v="Research Scientist"/>
    <s v="Single"/>
    <s v="Yes"/>
    <s v="Y"/>
    <n v="5"/>
    <n v="-2"/>
    <n v="0"/>
    <n v="29"/>
    <n v="1"/>
    <n v="1"/>
    <n v="1"/>
    <n v="0"/>
    <n v="906"/>
    <n v="10"/>
    <s v="Bachelor's Degree"/>
    <n v="1"/>
    <n v="4"/>
    <n v="92"/>
    <n v="2"/>
    <n v="1"/>
    <n v="1"/>
    <n v="2404"/>
    <n v="11479"/>
    <n v="6"/>
    <n v="20"/>
    <n v="4"/>
    <n v="3"/>
    <n v="80"/>
    <n v="0"/>
    <n v="3"/>
    <n v="3"/>
    <n v="0"/>
    <n v="0"/>
    <n v="0"/>
    <n v="0"/>
  </r>
  <r>
    <s v="No"/>
    <s v="Travel_Rarely"/>
    <s v="25 - 34"/>
    <s v="Current Employees"/>
    <s v="R&amp;D"/>
    <s v="Life Sciences"/>
    <s v="STAFF-995"/>
    <x v="712"/>
    <x v="0"/>
    <s v="Research Scientist"/>
    <s v="Single"/>
    <s v="No"/>
    <s v="Y"/>
    <n v="4"/>
    <n v="-2"/>
    <n v="0"/>
    <n v="33"/>
    <n v="0"/>
    <m/>
    <n v="0"/>
    <n v="1"/>
    <n v="461"/>
    <n v="13"/>
    <s v="High School"/>
    <n v="1"/>
    <n v="2"/>
    <n v="53"/>
    <n v="3"/>
    <n v="1"/>
    <n v="1"/>
    <n v="3452"/>
    <n v="17241"/>
    <n v="3"/>
    <n v="18"/>
    <n v="3"/>
    <n v="1"/>
    <n v="80"/>
    <n v="0"/>
    <n v="5"/>
    <n v="3"/>
    <n v="3"/>
    <n v="2"/>
    <n v="0"/>
    <n v="2"/>
  </r>
  <r>
    <s v="No"/>
    <s v="Travel_Rarely"/>
    <s v="45 - 54"/>
    <s v="Current Employees"/>
    <s v="R&amp;D"/>
    <s v="Medical"/>
    <s v="STAFF-996"/>
    <x v="713"/>
    <x v="0"/>
    <s v="Laboratory Technician"/>
    <s v="Divorced"/>
    <s v="No"/>
    <s v="Y"/>
    <n v="2"/>
    <n v="-2"/>
    <n v="0"/>
    <n v="45"/>
    <n v="0"/>
    <m/>
    <n v="0"/>
    <n v="1"/>
    <n v="974"/>
    <n v="1"/>
    <s v="Master's Degree"/>
    <n v="1"/>
    <n v="4"/>
    <n v="91"/>
    <n v="3"/>
    <n v="1"/>
    <n v="4"/>
    <n v="2270"/>
    <n v="11005"/>
    <n v="3"/>
    <n v="14"/>
    <n v="3"/>
    <n v="4"/>
    <n v="80"/>
    <n v="2"/>
    <n v="8"/>
    <n v="3"/>
    <n v="5"/>
    <n v="3"/>
    <n v="0"/>
    <n v="2"/>
  </r>
  <r>
    <s v="No"/>
    <s v="Travel_Rarely"/>
    <s v="45 - 54"/>
    <s v="Current Employees"/>
    <s v="R&amp;D"/>
    <s v="Medical"/>
    <s v="STAFF-997"/>
    <x v="714"/>
    <x v="1"/>
    <s v="Research Director"/>
    <s v="Divorced"/>
    <s v="No"/>
    <s v="Y"/>
    <n v="1"/>
    <n v="-2"/>
    <n v="0"/>
    <n v="50"/>
    <n v="0"/>
    <m/>
    <n v="0"/>
    <n v="1"/>
    <n v="1126"/>
    <n v="1"/>
    <s v="Associates Degree"/>
    <n v="1"/>
    <n v="4"/>
    <n v="66"/>
    <n v="3"/>
    <n v="4"/>
    <n v="4"/>
    <n v="17399"/>
    <n v="6615"/>
    <n v="9"/>
    <n v="22"/>
    <n v="4"/>
    <n v="3"/>
    <n v="80"/>
    <n v="1"/>
    <n v="32"/>
    <n v="2"/>
    <n v="5"/>
    <n v="4"/>
    <n v="1"/>
    <n v="3"/>
  </r>
  <r>
    <s v="No"/>
    <s v="Travel_Frequently"/>
    <s v="25 - 34"/>
    <s v="Current Employees"/>
    <s v="R&amp;D"/>
    <s v="Other"/>
    <s v="STAFF-998"/>
    <x v="715"/>
    <x v="0"/>
    <s v="Healthcare Representative"/>
    <s v="Married"/>
    <s v="Yes"/>
    <s v="Y"/>
    <n v="2"/>
    <n v="-2"/>
    <n v="0"/>
    <n v="33"/>
    <n v="0"/>
    <m/>
    <n v="0"/>
    <n v="1"/>
    <n v="827"/>
    <n v="1"/>
    <s v="Master's Degree"/>
    <n v="1"/>
    <n v="3"/>
    <n v="84"/>
    <n v="4"/>
    <n v="2"/>
    <n v="3"/>
    <n v="5488"/>
    <n v="20161"/>
    <n v="1"/>
    <n v="13"/>
    <n v="3"/>
    <n v="1"/>
    <n v="80"/>
    <n v="1"/>
    <n v="6"/>
    <n v="3"/>
    <n v="6"/>
    <n v="5"/>
    <n v="1"/>
    <n v="2"/>
  </r>
  <r>
    <s v="No"/>
    <s v="Travel_Frequently"/>
    <s v="35 - 44"/>
    <s v="Current Employees"/>
    <s v="R&amp;D"/>
    <s v="Medical"/>
    <s v="STAFF-999"/>
    <x v="716"/>
    <x v="1"/>
    <s v="Research Director"/>
    <s v="Divorced"/>
    <s v="No"/>
    <s v="Y"/>
    <n v="2"/>
    <n v="-2"/>
    <n v="0"/>
    <n v="41"/>
    <n v="0"/>
    <m/>
    <n v="0"/>
    <n v="1"/>
    <n v="840"/>
    <n v="9"/>
    <s v="Bachelor's Degree"/>
    <n v="1"/>
    <n v="1"/>
    <n v="64"/>
    <n v="3"/>
    <n v="5"/>
    <n v="3"/>
    <n v="19419"/>
    <n v="3735"/>
    <n v="2"/>
    <n v="17"/>
    <n v="3"/>
    <n v="2"/>
    <n v="80"/>
    <n v="1"/>
    <n v="21"/>
    <n v="4"/>
    <n v="18"/>
    <n v="16"/>
    <n v="0"/>
    <n v="11"/>
  </r>
  <r>
    <s v="No"/>
    <s v="Travel_Rarely"/>
    <s v="25 - 34"/>
    <s v="Current Employees"/>
    <s v="R&amp;D"/>
    <s v="Technical Degree"/>
    <s v="STAFF-1001"/>
    <x v="717"/>
    <x v="0"/>
    <s v="Laboratory Technician"/>
    <s v="Married"/>
    <s v="No"/>
    <s v="Y"/>
    <n v="2"/>
    <n v="-2"/>
    <n v="0"/>
    <n v="27"/>
    <n v="0"/>
    <m/>
    <n v="0"/>
    <n v="1"/>
    <n v="1134"/>
    <n v="16"/>
    <s v="Master's Degree"/>
    <n v="1"/>
    <n v="4"/>
    <n v="37"/>
    <n v="3"/>
    <n v="1"/>
    <n v="4"/>
    <n v="2811"/>
    <n v="12086"/>
    <n v="9"/>
    <n v="14"/>
    <n v="3"/>
    <n v="2"/>
    <n v="80"/>
    <n v="1"/>
    <n v="4"/>
    <n v="3"/>
    <n v="2"/>
    <n v="2"/>
    <n v="2"/>
    <n v="2"/>
  </r>
  <r>
    <s v="No"/>
    <s v="Non-Travel"/>
    <s v="45 - 54"/>
    <s v="Current Employees"/>
    <s v="R&amp;D"/>
    <s v="Life Sciences"/>
    <s v="STAFF-1002"/>
    <x v="718"/>
    <x v="1"/>
    <s v="Laboratory Technician"/>
    <s v="Married"/>
    <s v="Yes"/>
    <s v="Y"/>
    <n v="2"/>
    <n v="-2"/>
    <n v="0"/>
    <n v="45"/>
    <n v="0"/>
    <m/>
    <n v="0"/>
    <n v="1"/>
    <n v="248"/>
    <n v="23"/>
    <s v="Associates Degree"/>
    <n v="1"/>
    <n v="4"/>
    <n v="42"/>
    <n v="3"/>
    <n v="2"/>
    <n v="1"/>
    <n v="3633"/>
    <n v="14039"/>
    <n v="1"/>
    <n v="15"/>
    <n v="3"/>
    <n v="3"/>
    <n v="80"/>
    <n v="1"/>
    <n v="9"/>
    <n v="3"/>
    <n v="9"/>
    <n v="8"/>
    <n v="0"/>
    <n v="8"/>
  </r>
  <r>
    <s v="No"/>
    <s v="Travel_Rarely"/>
    <s v="45 - 54"/>
    <s v="Current Employees"/>
    <s v="Sales"/>
    <s v="Life Sciences"/>
    <s v="STAFF-1003"/>
    <x v="719"/>
    <x v="0"/>
    <s v="Sales Executive"/>
    <s v="Single"/>
    <s v="Yes"/>
    <s v="Y"/>
    <n v="0"/>
    <n v="-2"/>
    <n v="0"/>
    <n v="47"/>
    <n v="0"/>
    <m/>
    <n v="0"/>
    <n v="1"/>
    <n v="955"/>
    <n v="4"/>
    <s v="Associates Degree"/>
    <n v="1"/>
    <n v="4"/>
    <n v="83"/>
    <n v="3"/>
    <n v="2"/>
    <n v="1"/>
    <n v="4163"/>
    <n v="8571"/>
    <n v="1"/>
    <n v="17"/>
    <n v="3"/>
    <n v="3"/>
    <n v="80"/>
    <n v="0"/>
    <n v="9"/>
    <n v="3"/>
    <n v="9"/>
    <n v="0"/>
    <n v="0"/>
    <n v="7"/>
  </r>
  <r>
    <s v="Yes"/>
    <s v="Travel_Rarely"/>
    <s v="25 - 34"/>
    <s v="Ex-Employees"/>
    <s v="R&amp;D"/>
    <s v="Life Sciences"/>
    <s v="STAFF-1004"/>
    <x v="720"/>
    <x v="0"/>
    <s v="Research Scientist"/>
    <s v="Married"/>
    <s v="Yes"/>
    <s v="Y"/>
    <n v="2"/>
    <n v="-2"/>
    <n v="0"/>
    <n v="30"/>
    <n v="1"/>
    <n v="1"/>
    <n v="1"/>
    <n v="0"/>
    <n v="138"/>
    <n v="22"/>
    <s v="Bachelor's Degree"/>
    <n v="1"/>
    <n v="1"/>
    <n v="48"/>
    <n v="3"/>
    <n v="1"/>
    <n v="1"/>
    <n v="2132"/>
    <n v="11539"/>
    <n v="4"/>
    <n v="11"/>
    <n v="3"/>
    <n v="2"/>
    <n v="80"/>
    <n v="0"/>
    <n v="7"/>
    <n v="3"/>
    <n v="5"/>
    <n v="2"/>
    <n v="0"/>
    <n v="1"/>
  </r>
  <r>
    <s v="No"/>
    <s v="Travel_Rarely"/>
    <s v="45 - 54"/>
    <s v="Current Employees"/>
    <s v="R&amp;D"/>
    <s v="Life Sciences"/>
    <s v="STAFF-1005"/>
    <x v="721"/>
    <x v="1"/>
    <s v="Manufacturing Director"/>
    <s v="Married"/>
    <s v="Yes"/>
    <s v="Y"/>
    <n v="2"/>
    <n v="-2"/>
    <n v="0"/>
    <n v="50"/>
    <n v="0"/>
    <m/>
    <n v="0"/>
    <n v="1"/>
    <n v="939"/>
    <n v="24"/>
    <s v="Bachelor's Degree"/>
    <n v="1"/>
    <n v="4"/>
    <n v="95"/>
    <n v="3"/>
    <n v="4"/>
    <n v="1"/>
    <n v="13973"/>
    <n v="4161"/>
    <n v="3"/>
    <n v="18"/>
    <n v="3"/>
    <n v="4"/>
    <n v="80"/>
    <n v="1"/>
    <n v="22"/>
    <n v="3"/>
    <n v="12"/>
    <n v="11"/>
    <n v="1"/>
    <n v="5"/>
  </r>
  <r>
    <s v="No"/>
    <s v="Travel_Frequently"/>
    <s v="35 - 44"/>
    <s v="Current Employees"/>
    <s v="R&amp;D"/>
    <s v="Medical"/>
    <s v="STAFF-1006"/>
    <x v="722"/>
    <x v="1"/>
    <s v="Research Scientist"/>
    <s v="Married"/>
    <s v="No"/>
    <s v="Y"/>
    <n v="0"/>
    <n v="-2"/>
    <n v="0"/>
    <n v="38"/>
    <n v="0"/>
    <m/>
    <n v="0"/>
    <n v="1"/>
    <n v="1391"/>
    <n v="10"/>
    <s v="High School"/>
    <n v="1"/>
    <n v="3"/>
    <n v="66"/>
    <n v="3"/>
    <n v="1"/>
    <n v="3"/>
    <n v="2684"/>
    <n v="12127"/>
    <n v="0"/>
    <n v="17"/>
    <n v="3"/>
    <n v="2"/>
    <n v="80"/>
    <n v="1"/>
    <n v="3"/>
    <n v="2"/>
    <n v="2"/>
    <n v="1"/>
    <n v="0"/>
    <n v="2"/>
  </r>
  <r>
    <s v="No"/>
    <s v="Travel_Rarely"/>
    <s v="45 - 54"/>
    <s v="Current Employees"/>
    <s v="R&amp;D"/>
    <s v="Medical"/>
    <s v="STAFF-1007"/>
    <x v="723"/>
    <x v="1"/>
    <s v="Manufacturing Director"/>
    <s v="Divorced"/>
    <s v="No"/>
    <s v="Y"/>
    <n v="3"/>
    <n v="-2"/>
    <n v="0"/>
    <n v="46"/>
    <n v="0"/>
    <m/>
    <n v="0"/>
    <n v="1"/>
    <n v="566"/>
    <n v="7"/>
    <s v="Associates Degree"/>
    <n v="1"/>
    <n v="4"/>
    <n v="75"/>
    <n v="3"/>
    <n v="3"/>
    <n v="3"/>
    <n v="10845"/>
    <n v="24208"/>
    <n v="6"/>
    <n v="13"/>
    <n v="3"/>
    <n v="2"/>
    <n v="80"/>
    <n v="1"/>
    <n v="13"/>
    <n v="3"/>
    <n v="8"/>
    <n v="7"/>
    <n v="0"/>
    <n v="7"/>
  </r>
  <r>
    <s v="No"/>
    <s v="Travel_Rarely"/>
    <s v="Under 25"/>
    <s v="Current Employees"/>
    <s v="R&amp;D"/>
    <s v="Medical"/>
    <s v="STAFF-1009"/>
    <x v="724"/>
    <x v="0"/>
    <s v="Manufacturing Director"/>
    <s v="Divorced"/>
    <s v="No"/>
    <s v="Y"/>
    <n v="6"/>
    <n v="-2"/>
    <n v="0"/>
    <n v="24"/>
    <n v="0"/>
    <m/>
    <n v="0"/>
    <n v="1"/>
    <n v="1206"/>
    <n v="17"/>
    <s v="High School"/>
    <n v="1"/>
    <n v="4"/>
    <n v="41"/>
    <n v="2"/>
    <n v="2"/>
    <n v="3"/>
    <n v="4377"/>
    <n v="24117"/>
    <n v="1"/>
    <n v="15"/>
    <n v="3"/>
    <n v="2"/>
    <n v="80"/>
    <n v="2"/>
    <n v="5"/>
    <n v="3"/>
    <n v="4"/>
    <n v="2"/>
    <n v="3"/>
    <n v="2"/>
  </r>
  <r>
    <s v="Yes"/>
    <s v="Travel_Rarely"/>
    <s v="35 - 44"/>
    <s v="Ex-Employees"/>
    <s v="R&amp;D"/>
    <s v="Other"/>
    <s v="STAFF-1010"/>
    <x v="725"/>
    <x v="1"/>
    <s v="Laboratory Technician"/>
    <s v="Divorced"/>
    <s v="Yes"/>
    <s v="Y"/>
    <n v="2"/>
    <n v="-2"/>
    <n v="0"/>
    <n v="35"/>
    <n v="1"/>
    <n v="1"/>
    <n v="1"/>
    <n v="0"/>
    <n v="622"/>
    <n v="14"/>
    <s v="Master's Degree"/>
    <n v="1"/>
    <n v="3"/>
    <n v="39"/>
    <n v="2"/>
    <n v="1"/>
    <n v="3"/>
    <n v="3743"/>
    <n v="10074"/>
    <n v="1"/>
    <n v="24"/>
    <n v="4"/>
    <n v="4"/>
    <n v="80"/>
    <n v="1"/>
    <n v="5"/>
    <n v="1"/>
    <n v="4"/>
    <n v="2"/>
    <n v="0"/>
    <n v="2"/>
  </r>
  <r>
    <s v="No"/>
    <s v="Travel_Frequently"/>
    <s v="25 - 34"/>
    <s v="Current Employees"/>
    <s v="R&amp;D"/>
    <s v="Life Sciences"/>
    <s v="STAFF-1011"/>
    <x v="726"/>
    <x v="0"/>
    <s v="Manufacturing Director"/>
    <s v="Married"/>
    <s v="No"/>
    <s v="Y"/>
    <n v="1"/>
    <n v="-2"/>
    <n v="0"/>
    <n v="31"/>
    <n v="0"/>
    <m/>
    <n v="0"/>
    <n v="1"/>
    <n v="853"/>
    <n v="1"/>
    <s v="High School"/>
    <n v="1"/>
    <n v="3"/>
    <n v="96"/>
    <n v="3"/>
    <n v="2"/>
    <n v="1"/>
    <n v="4148"/>
    <n v="11275"/>
    <n v="1"/>
    <n v="12"/>
    <n v="3"/>
    <n v="3"/>
    <n v="80"/>
    <n v="1"/>
    <n v="4"/>
    <n v="3"/>
    <n v="4"/>
    <n v="3"/>
    <n v="0"/>
    <n v="3"/>
  </r>
  <r>
    <s v="No"/>
    <s v="Non-Travel"/>
    <s v="Under 25"/>
    <s v="Current Employees"/>
    <s v="R&amp;D"/>
    <s v="Life Sciences"/>
    <s v="STAFF-1012"/>
    <x v="727"/>
    <x v="1"/>
    <s v="Research Scientist"/>
    <s v="Single"/>
    <s v="No"/>
    <s v="Y"/>
    <n v="2"/>
    <n v="-2"/>
    <n v="0"/>
    <n v="18"/>
    <n v="0"/>
    <m/>
    <n v="0"/>
    <n v="1"/>
    <n v="287"/>
    <n v="5"/>
    <s v="Associates Degree"/>
    <n v="1"/>
    <n v="2"/>
    <n v="73"/>
    <n v="3"/>
    <n v="1"/>
    <n v="1"/>
    <n v="1051"/>
    <n v="13493"/>
    <n v="1"/>
    <n v="15"/>
    <n v="3"/>
    <n v="4"/>
    <n v="80"/>
    <n v="0"/>
    <n v="0"/>
    <n v="3"/>
    <n v="0"/>
    <n v="0"/>
    <n v="0"/>
    <n v="0"/>
  </r>
  <r>
    <s v="No"/>
    <s v="Travel_Rarely"/>
    <s v="45 - 54"/>
    <s v="Current Employees"/>
    <s v="R&amp;D"/>
    <s v="Technical Degree"/>
    <s v="STAFF-1013"/>
    <x v="728"/>
    <x v="0"/>
    <s v="Manufacturing Director"/>
    <s v="Married"/>
    <s v="No"/>
    <s v="Y"/>
    <n v="2"/>
    <n v="-2"/>
    <n v="0"/>
    <n v="54"/>
    <n v="0"/>
    <m/>
    <n v="0"/>
    <n v="1"/>
    <n v="1441"/>
    <n v="17"/>
    <s v="Bachelor's Degree"/>
    <n v="1"/>
    <n v="4"/>
    <n v="56"/>
    <n v="3"/>
    <n v="3"/>
    <n v="4"/>
    <n v="10739"/>
    <n v="13943"/>
    <n v="8"/>
    <n v="11"/>
    <n v="3"/>
    <n v="3"/>
    <n v="80"/>
    <n v="1"/>
    <n v="22"/>
    <n v="3"/>
    <n v="10"/>
    <n v="7"/>
    <n v="0"/>
    <n v="8"/>
  </r>
  <r>
    <s v="No"/>
    <s v="Travel_Rarely"/>
    <s v="35 - 44"/>
    <s v="Current Employees"/>
    <s v="R&amp;D"/>
    <s v="Medical"/>
    <s v="STAFF-1014"/>
    <x v="729"/>
    <x v="0"/>
    <s v="Healthcare Representative"/>
    <s v="Divorced"/>
    <s v="Yes"/>
    <s v="Y"/>
    <n v="3"/>
    <n v="-2"/>
    <n v="0"/>
    <n v="35"/>
    <n v="0"/>
    <m/>
    <n v="0"/>
    <n v="1"/>
    <n v="583"/>
    <n v="25"/>
    <s v="Master's Degree"/>
    <n v="1"/>
    <n v="3"/>
    <n v="57"/>
    <n v="3"/>
    <n v="3"/>
    <n v="3"/>
    <n v="10388"/>
    <n v="6975"/>
    <n v="1"/>
    <n v="11"/>
    <n v="3"/>
    <n v="3"/>
    <n v="80"/>
    <n v="1"/>
    <n v="16"/>
    <n v="2"/>
    <n v="16"/>
    <n v="10"/>
    <n v="10"/>
    <n v="1"/>
  </r>
  <r>
    <s v="No"/>
    <s v="Travel_Rarely"/>
    <s v="25 - 34"/>
    <s v="Current Employees"/>
    <s v="R&amp;D"/>
    <s v="Life Sciences"/>
    <s v="STAFF-1015"/>
    <x v="730"/>
    <x v="0"/>
    <s v="Research Director"/>
    <s v="Married"/>
    <s v="Yes"/>
    <s v="Y"/>
    <n v="4"/>
    <n v="-2"/>
    <n v="0"/>
    <n v="30"/>
    <n v="0"/>
    <m/>
    <n v="0"/>
    <n v="1"/>
    <n v="153"/>
    <n v="8"/>
    <s v="Associates Degree"/>
    <n v="1"/>
    <n v="2"/>
    <n v="73"/>
    <n v="4"/>
    <n v="3"/>
    <n v="1"/>
    <n v="11416"/>
    <n v="17802"/>
    <n v="0"/>
    <n v="12"/>
    <n v="3"/>
    <n v="3"/>
    <n v="80"/>
    <n v="3"/>
    <n v="9"/>
    <n v="2"/>
    <n v="8"/>
    <n v="7"/>
    <n v="1"/>
    <n v="7"/>
  </r>
  <r>
    <s v="Yes"/>
    <s v="Travel_Rarely"/>
    <s v="Under 25"/>
    <s v="Ex-Employees"/>
    <s v="R&amp;D"/>
    <s v="Medical"/>
    <s v="STAFF-1016"/>
    <x v="731"/>
    <x v="0"/>
    <s v="Research Scientist"/>
    <s v="Single"/>
    <s v="Yes"/>
    <s v="Y"/>
    <n v="2"/>
    <n v="-2"/>
    <n v="0"/>
    <n v="20"/>
    <n v="1"/>
    <n v="1"/>
    <n v="1"/>
    <n v="0"/>
    <n v="1097"/>
    <n v="11"/>
    <s v="Bachelor's Degree"/>
    <n v="1"/>
    <n v="4"/>
    <n v="98"/>
    <n v="2"/>
    <n v="1"/>
    <n v="3"/>
    <n v="2600"/>
    <n v="18275"/>
    <n v="1"/>
    <n v="15"/>
    <n v="3"/>
    <n v="1"/>
    <n v="80"/>
    <n v="0"/>
    <n v="1"/>
    <n v="3"/>
    <n v="1"/>
    <n v="0"/>
    <n v="0"/>
    <n v="0"/>
  </r>
  <r>
    <s v="Yes"/>
    <s v="Travel_Frequently"/>
    <s v="25 - 34"/>
    <s v="Ex-Employees"/>
    <s v="R&amp;D"/>
    <s v="Medical"/>
    <s v="STAFF-1017"/>
    <x v="732"/>
    <x v="0"/>
    <s v="Laboratory Technician"/>
    <s v="Single"/>
    <s v="No"/>
    <s v="Y"/>
    <n v="3"/>
    <n v="-2"/>
    <n v="0"/>
    <n v="30"/>
    <n v="1"/>
    <n v="1"/>
    <n v="1"/>
    <n v="0"/>
    <n v="109"/>
    <n v="5"/>
    <s v="Bachelor's Degree"/>
    <n v="1"/>
    <n v="2"/>
    <n v="60"/>
    <n v="3"/>
    <n v="1"/>
    <n v="3"/>
    <n v="2422"/>
    <n v="25725"/>
    <n v="0"/>
    <n v="17"/>
    <n v="3"/>
    <n v="1"/>
    <n v="80"/>
    <n v="0"/>
    <n v="4"/>
    <n v="3"/>
    <n v="3"/>
    <n v="2"/>
    <n v="1"/>
    <n v="2"/>
  </r>
  <r>
    <s v="No"/>
    <s v="Travel_Rarely"/>
    <s v="25 - 34"/>
    <s v="Current Employees"/>
    <s v="R&amp;D"/>
    <s v="Medical"/>
    <s v="STAFF-1018"/>
    <x v="733"/>
    <x v="1"/>
    <s v="Manufacturing Director"/>
    <s v="Married"/>
    <s v="No"/>
    <s v="Y"/>
    <n v="2"/>
    <n v="-2"/>
    <n v="0"/>
    <n v="26"/>
    <n v="0"/>
    <m/>
    <n v="0"/>
    <n v="1"/>
    <n v="1066"/>
    <n v="2"/>
    <s v="Associates Degree"/>
    <n v="1"/>
    <n v="4"/>
    <n v="32"/>
    <n v="4"/>
    <n v="2"/>
    <n v="4"/>
    <n v="5472"/>
    <n v="3334"/>
    <n v="1"/>
    <n v="12"/>
    <n v="3"/>
    <n v="2"/>
    <n v="80"/>
    <n v="0"/>
    <n v="8"/>
    <n v="3"/>
    <n v="8"/>
    <n v="7"/>
    <n v="1"/>
    <n v="3"/>
  </r>
  <r>
    <s v="No"/>
    <s v="Travel_Rarely"/>
    <s v="Under 25"/>
    <s v="Current Employees"/>
    <s v="R&amp;D"/>
    <s v="Life Sciences"/>
    <s v="STAFF-1019"/>
    <x v="734"/>
    <x v="1"/>
    <s v="Laboratory Technician"/>
    <s v="Married"/>
    <s v="No"/>
    <s v="Y"/>
    <n v="3"/>
    <n v="-2"/>
    <n v="0"/>
    <n v="22"/>
    <n v="0"/>
    <m/>
    <n v="0"/>
    <n v="1"/>
    <n v="217"/>
    <n v="8"/>
    <s v="High School"/>
    <n v="1"/>
    <n v="2"/>
    <n v="94"/>
    <n v="1"/>
    <n v="1"/>
    <n v="1"/>
    <n v="2451"/>
    <n v="6881"/>
    <n v="1"/>
    <n v="15"/>
    <n v="3"/>
    <n v="1"/>
    <n v="80"/>
    <n v="1"/>
    <n v="4"/>
    <n v="2"/>
    <n v="4"/>
    <n v="3"/>
    <n v="1"/>
    <n v="1"/>
  </r>
  <r>
    <s v="No"/>
    <s v="Travel_Rarely"/>
    <s v="45 - 54"/>
    <s v="Current Employees"/>
    <s v="R&amp;D"/>
    <s v="Life Sciences"/>
    <s v="STAFF-1022"/>
    <x v="735"/>
    <x v="1"/>
    <s v="Healthcare Representative"/>
    <s v="Single"/>
    <s v="No"/>
    <s v="Y"/>
    <n v="0"/>
    <n v="-2"/>
    <n v="0"/>
    <n v="48"/>
    <n v="0"/>
    <m/>
    <n v="0"/>
    <n v="1"/>
    <n v="277"/>
    <n v="6"/>
    <s v="Bachelor's Degree"/>
    <n v="1"/>
    <n v="1"/>
    <n v="97"/>
    <n v="2"/>
    <n v="2"/>
    <n v="1"/>
    <n v="4240"/>
    <n v="13119"/>
    <n v="2"/>
    <n v="13"/>
    <n v="3"/>
    <n v="4"/>
    <n v="80"/>
    <n v="0"/>
    <n v="19"/>
    <n v="3"/>
    <n v="2"/>
    <n v="2"/>
    <n v="2"/>
    <n v="2"/>
  </r>
  <r>
    <s v="No"/>
    <s v="Travel_Rarely"/>
    <s v="45 - 54"/>
    <s v="Current Employees"/>
    <s v="R&amp;D"/>
    <s v="Life Sciences"/>
    <s v="STAFF-1024"/>
    <x v="736"/>
    <x v="1"/>
    <s v="Healthcare Representative"/>
    <s v="Single"/>
    <s v="No"/>
    <s v="Y"/>
    <n v="3"/>
    <n v="-2"/>
    <n v="0"/>
    <n v="48"/>
    <n v="0"/>
    <m/>
    <n v="0"/>
    <n v="1"/>
    <n v="1355"/>
    <n v="4"/>
    <s v="Master's Degree"/>
    <n v="1"/>
    <n v="3"/>
    <n v="78"/>
    <n v="2"/>
    <n v="3"/>
    <n v="1"/>
    <n v="10999"/>
    <n v="22245"/>
    <n v="7"/>
    <n v="14"/>
    <n v="3"/>
    <n v="2"/>
    <n v="80"/>
    <n v="0"/>
    <n v="27"/>
    <n v="3"/>
    <n v="15"/>
    <n v="11"/>
    <n v="4"/>
    <n v="8"/>
  </r>
  <r>
    <s v="No"/>
    <s v="Travel_Rarely"/>
    <s v="35 - 44"/>
    <s v="Current Employees"/>
    <s v="R&amp;D"/>
    <s v="Medical"/>
    <s v="STAFF-1025"/>
    <x v="737"/>
    <x v="0"/>
    <s v="Manufacturing Director"/>
    <s v="Single"/>
    <s v="No"/>
    <s v="Y"/>
    <n v="6"/>
    <n v="-2"/>
    <n v="0"/>
    <n v="41"/>
    <n v="0"/>
    <m/>
    <n v="0"/>
    <n v="1"/>
    <n v="549"/>
    <n v="7"/>
    <s v="Associates Degree"/>
    <n v="1"/>
    <n v="4"/>
    <n v="42"/>
    <n v="3"/>
    <n v="2"/>
    <n v="3"/>
    <n v="5003"/>
    <n v="23371"/>
    <n v="6"/>
    <n v="14"/>
    <n v="3"/>
    <n v="2"/>
    <n v="80"/>
    <n v="0"/>
    <n v="8"/>
    <n v="3"/>
    <n v="2"/>
    <n v="2"/>
    <n v="2"/>
    <n v="1"/>
  </r>
  <r>
    <s v="No"/>
    <s v="Travel_Rarely"/>
    <s v="35 - 44"/>
    <s v="Current Employees"/>
    <s v="R&amp;D"/>
    <s v="Life Sciences"/>
    <s v="STAFF-1026"/>
    <x v="738"/>
    <x v="0"/>
    <s v="Manufacturing Director"/>
    <s v="Married"/>
    <s v="No"/>
    <s v="Y"/>
    <n v="3"/>
    <n v="-2"/>
    <n v="0"/>
    <n v="39"/>
    <n v="0"/>
    <m/>
    <n v="0"/>
    <n v="1"/>
    <n v="466"/>
    <n v="1"/>
    <s v="High School"/>
    <n v="1"/>
    <n v="4"/>
    <n v="65"/>
    <n v="2"/>
    <n v="4"/>
    <n v="1"/>
    <n v="12742"/>
    <n v="7060"/>
    <n v="1"/>
    <n v="16"/>
    <n v="3"/>
    <n v="3"/>
    <n v="80"/>
    <n v="1"/>
    <n v="21"/>
    <n v="3"/>
    <n v="21"/>
    <n v="6"/>
    <n v="11"/>
    <n v="8"/>
  </r>
  <r>
    <s v="No"/>
    <s v="Travel_Rarely"/>
    <s v="25 - 34"/>
    <s v="Current Employees"/>
    <s v="R&amp;D"/>
    <s v="Life Sciences"/>
    <s v="STAFF-1027"/>
    <x v="739"/>
    <x v="0"/>
    <s v="Manufacturing Director"/>
    <s v="Married"/>
    <s v="No"/>
    <s v="Y"/>
    <n v="2"/>
    <n v="-2"/>
    <n v="0"/>
    <n v="27"/>
    <n v="0"/>
    <m/>
    <n v="0"/>
    <n v="1"/>
    <n v="1055"/>
    <n v="2"/>
    <s v="Master's Degree"/>
    <n v="1"/>
    <n v="1"/>
    <n v="47"/>
    <n v="3"/>
    <n v="2"/>
    <n v="1"/>
    <n v="4227"/>
    <n v="4658"/>
    <n v="0"/>
    <n v="18"/>
    <n v="3"/>
    <n v="2"/>
    <n v="80"/>
    <n v="1"/>
    <n v="4"/>
    <n v="3"/>
    <n v="3"/>
    <n v="2"/>
    <n v="2"/>
    <n v="2"/>
  </r>
  <r>
    <s v="No"/>
    <s v="Travel_Rarely"/>
    <s v="35 - 44"/>
    <s v="Current Employees"/>
    <s v="R&amp;D"/>
    <s v="Other"/>
    <s v="STAFF-1028"/>
    <x v="740"/>
    <x v="1"/>
    <s v="Laboratory Technician"/>
    <s v="Divorced"/>
    <s v="No"/>
    <s v="Y"/>
    <n v="4"/>
    <n v="-2"/>
    <n v="0"/>
    <n v="35"/>
    <n v="0"/>
    <m/>
    <n v="0"/>
    <n v="1"/>
    <n v="802"/>
    <n v="10"/>
    <s v="Bachelor's Degree"/>
    <n v="1"/>
    <n v="2"/>
    <n v="45"/>
    <n v="3"/>
    <n v="1"/>
    <n v="4"/>
    <n v="3917"/>
    <n v="9541"/>
    <n v="1"/>
    <n v="20"/>
    <n v="4"/>
    <n v="1"/>
    <n v="80"/>
    <n v="1"/>
    <n v="3"/>
    <n v="2"/>
    <n v="3"/>
    <n v="2"/>
    <n v="1"/>
    <n v="2"/>
  </r>
  <r>
    <s v="No"/>
    <s v="Travel_Rarely"/>
    <s v="35 - 44"/>
    <s v="Current Employees"/>
    <s v="Sales"/>
    <s v="Marketing"/>
    <s v="STAFF-1029"/>
    <x v="741"/>
    <x v="1"/>
    <s v="Manager"/>
    <s v="Married"/>
    <s v="No"/>
    <s v="Y"/>
    <n v="3"/>
    <n v="-2"/>
    <n v="0"/>
    <n v="42"/>
    <n v="0"/>
    <m/>
    <n v="0"/>
    <n v="1"/>
    <n v="265"/>
    <n v="5"/>
    <s v="Associates Degree"/>
    <n v="1"/>
    <n v="4"/>
    <n v="90"/>
    <n v="3"/>
    <n v="5"/>
    <n v="2"/>
    <n v="18303"/>
    <n v="7770"/>
    <n v="6"/>
    <n v="13"/>
    <n v="3"/>
    <n v="2"/>
    <n v="80"/>
    <n v="0"/>
    <n v="21"/>
    <n v="4"/>
    <n v="1"/>
    <n v="0"/>
    <n v="0"/>
    <n v="0"/>
  </r>
  <r>
    <s v="No"/>
    <s v="Travel_Rarely"/>
    <s v="45 - 54"/>
    <s v="Current Employees"/>
    <s v="R&amp;D"/>
    <s v="Life Sciences"/>
    <s v="STAFF-1030"/>
    <x v="742"/>
    <x v="1"/>
    <s v="Laboratory Technician"/>
    <s v="Married"/>
    <s v="No"/>
    <s v="Y"/>
    <n v="5"/>
    <n v="-2"/>
    <n v="0"/>
    <n v="50"/>
    <n v="0"/>
    <m/>
    <n v="0"/>
    <n v="1"/>
    <n v="804"/>
    <n v="9"/>
    <s v="Bachelor's Degree"/>
    <n v="1"/>
    <n v="1"/>
    <n v="64"/>
    <n v="3"/>
    <n v="1"/>
    <n v="1"/>
    <n v="2380"/>
    <n v="20165"/>
    <n v="4"/>
    <n v="18"/>
    <n v="3"/>
    <n v="2"/>
    <n v="80"/>
    <n v="0"/>
    <n v="8"/>
    <n v="3"/>
    <n v="1"/>
    <n v="0"/>
    <n v="0"/>
    <n v="0"/>
  </r>
  <r>
    <s v="No"/>
    <s v="Travel_Rarely"/>
    <s v="Over 55"/>
    <s v="Current Employees"/>
    <s v="R&amp;D"/>
    <s v="Life Sciences"/>
    <s v="STAFF-1032"/>
    <x v="743"/>
    <x v="0"/>
    <s v="Manufacturing Director"/>
    <s v="Single"/>
    <s v="Yes"/>
    <s v="Y"/>
    <n v="4"/>
    <n v="-2"/>
    <n v="0"/>
    <n v="59"/>
    <n v="0"/>
    <m/>
    <n v="0"/>
    <n v="1"/>
    <n v="715"/>
    <n v="2"/>
    <s v="Bachelor's Degree"/>
    <n v="1"/>
    <n v="3"/>
    <n v="69"/>
    <n v="2"/>
    <n v="4"/>
    <n v="1"/>
    <n v="13726"/>
    <n v="21829"/>
    <n v="3"/>
    <n v="13"/>
    <n v="3"/>
    <n v="1"/>
    <n v="80"/>
    <n v="0"/>
    <n v="30"/>
    <n v="3"/>
    <n v="5"/>
    <n v="3"/>
    <n v="4"/>
    <n v="3"/>
  </r>
  <r>
    <s v="Yes"/>
    <s v="Travel_Rarely"/>
    <s v="35 - 44"/>
    <s v="Ex-Employees"/>
    <s v="R&amp;D"/>
    <s v="Medical"/>
    <s v="STAFF-1033"/>
    <x v="744"/>
    <x v="0"/>
    <s v="Healthcare Representative"/>
    <s v="Married"/>
    <s v="No"/>
    <s v="Y"/>
    <n v="2"/>
    <n v="-2"/>
    <n v="0"/>
    <n v="37"/>
    <n v="1"/>
    <n v="1"/>
    <n v="1"/>
    <n v="0"/>
    <n v="1141"/>
    <n v="11"/>
    <s v="Associates Degree"/>
    <n v="1"/>
    <n v="1"/>
    <n v="61"/>
    <n v="1"/>
    <n v="2"/>
    <n v="3"/>
    <n v="4777"/>
    <n v="14382"/>
    <n v="5"/>
    <n v="15"/>
    <n v="3"/>
    <n v="1"/>
    <n v="80"/>
    <n v="0"/>
    <n v="15"/>
    <n v="1"/>
    <n v="1"/>
    <n v="0"/>
    <n v="0"/>
    <n v="0"/>
  </r>
  <r>
    <s v="No"/>
    <s v="Travel_Frequently"/>
    <s v="Over 55"/>
    <s v="Current Employees"/>
    <s v="R&amp;D"/>
    <s v="Medical"/>
    <s v="STAFF-1034"/>
    <x v="745"/>
    <x v="1"/>
    <s v="Healthcare Representative"/>
    <s v="Married"/>
    <s v="Yes"/>
    <s v="Y"/>
    <n v="3"/>
    <n v="-2"/>
    <n v="0"/>
    <n v="55"/>
    <n v="0"/>
    <m/>
    <n v="0"/>
    <n v="1"/>
    <n v="135"/>
    <n v="18"/>
    <s v="Master's Degree"/>
    <n v="1"/>
    <n v="3"/>
    <n v="62"/>
    <n v="3"/>
    <n v="2"/>
    <n v="3"/>
    <n v="6385"/>
    <n v="12992"/>
    <n v="3"/>
    <n v="14"/>
    <n v="3"/>
    <n v="4"/>
    <n v="80"/>
    <n v="2"/>
    <n v="17"/>
    <n v="3"/>
    <n v="8"/>
    <n v="7"/>
    <n v="6"/>
    <n v="7"/>
  </r>
  <r>
    <s v="No"/>
    <s v="Non-Travel"/>
    <s v="35 - 44"/>
    <s v="Current Employees"/>
    <s v="R&amp;D"/>
    <s v="Life Sciences"/>
    <s v="STAFF-1035"/>
    <x v="746"/>
    <x v="0"/>
    <s v="Research Director"/>
    <s v="Divorced"/>
    <s v="No"/>
    <s v="Y"/>
    <n v="3"/>
    <n v="-2"/>
    <n v="0"/>
    <n v="41"/>
    <n v="0"/>
    <m/>
    <n v="0"/>
    <n v="1"/>
    <n v="247"/>
    <n v="7"/>
    <s v="High School"/>
    <n v="1"/>
    <n v="2"/>
    <n v="55"/>
    <n v="1"/>
    <n v="5"/>
    <n v="1"/>
    <n v="19973"/>
    <n v="20284"/>
    <n v="1"/>
    <n v="22"/>
    <n v="4"/>
    <n v="2"/>
    <n v="80"/>
    <n v="2"/>
    <n v="21"/>
    <n v="3"/>
    <n v="21"/>
    <n v="16"/>
    <n v="5"/>
    <n v="10"/>
  </r>
  <r>
    <s v="No"/>
    <s v="Travel_Rarely"/>
    <s v="35 - 44"/>
    <s v="Current Employees"/>
    <s v="Sales"/>
    <s v="Life Sciences"/>
    <s v="STAFF-1036"/>
    <x v="747"/>
    <x v="1"/>
    <s v="Sales Executive"/>
    <s v="Single"/>
    <s v="Yes"/>
    <s v="Y"/>
    <n v="1"/>
    <n v="-2"/>
    <n v="0"/>
    <n v="38"/>
    <n v="0"/>
    <m/>
    <n v="0"/>
    <n v="1"/>
    <n v="1035"/>
    <n v="3"/>
    <s v="Master's Degree"/>
    <n v="1"/>
    <n v="2"/>
    <n v="42"/>
    <n v="3"/>
    <n v="2"/>
    <n v="1"/>
    <n v="6861"/>
    <n v="4981"/>
    <n v="8"/>
    <n v="12"/>
    <n v="3"/>
    <n v="3"/>
    <n v="80"/>
    <n v="0"/>
    <n v="19"/>
    <n v="3"/>
    <n v="1"/>
    <n v="0"/>
    <n v="0"/>
    <n v="0"/>
  </r>
  <r>
    <s v="Yes"/>
    <s v="Non-Travel"/>
    <s v="25 - 34"/>
    <s v="Ex-Employees"/>
    <s v="Sales"/>
    <s v="Medical"/>
    <s v="STAFF-1037"/>
    <x v="748"/>
    <x v="1"/>
    <s v="Sales Executive"/>
    <s v="Single"/>
    <s v="No"/>
    <s v="Y"/>
    <n v="6"/>
    <n v="-2"/>
    <n v="0"/>
    <n v="26"/>
    <n v="1"/>
    <n v="1"/>
    <n v="1"/>
    <n v="0"/>
    <n v="265"/>
    <n v="29"/>
    <s v="Associates Degree"/>
    <n v="1"/>
    <n v="2"/>
    <n v="79"/>
    <n v="1"/>
    <n v="2"/>
    <n v="3"/>
    <n v="4969"/>
    <n v="21813"/>
    <n v="8"/>
    <n v="18"/>
    <n v="3"/>
    <n v="4"/>
    <n v="80"/>
    <n v="0"/>
    <n v="7"/>
    <n v="3"/>
    <n v="2"/>
    <n v="2"/>
    <n v="2"/>
    <n v="2"/>
  </r>
  <r>
    <s v="Yes"/>
    <s v="Travel_Rarely"/>
    <s v="45 - 54"/>
    <s v="Ex-Employees"/>
    <s v="Sales"/>
    <s v="Marketing"/>
    <s v="STAFF-1038"/>
    <x v="749"/>
    <x v="0"/>
    <s v="Manager"/>
    <s v="Married"/>
    <s v="No"/>
    <s v="Y"/>
    <n v="3"/>
    <n v="-2"/>
    <n v="0"/>
    <n v="52"/>
    <n v="1"/>
    <n v="1"/>
    <n v="1"/>
    <n v="0"/>
    <n v="266"/>
    <n v="2"/>
    <s v="High School"/>
    <n v="1"/>
    <n v="1"/>
    <n v="57"/>
    <n v="1"/>
    <n v="5"/>
    <n v="2"/>
    <n v="19845"/>
    <n v="25846"/>
    <n v="1"/>
    <n v="15"/>
    <n v="3"/>
    <n v="4"/>
    <n v="80"/>
    <n v="1"/>
    <n v="33"/>
    <n v="3"/>
    <n v="32"/>
    <n v="14"/>
    <n v="6"/>
    <n v="9"/>
  </r>
  <r>
    <s v="No"/>
    <s v="Travel_Rarely"/>
    <s v="35 - 44"/>
    <s v="Current Employees"/>
    <s v="Sales"/>
    <s v="Medical"/>
    <s v="STAFF-1039"/>
    <x v="750"/>
    <x v="0"/>
    <s v="Sales Executive"/>
    <s v="Married"/>
    <s v="Yes"/>
    <s v="Y"/>
    <n v="2"/>
    <n v="-2"/>
    <n v="0"/>
    <n v="44"/>
    <n v="0"/>
    <m/>
    <n v="0"/>
    <n v="1"/>
    <n v="1448"/>
    <n v="28"/>
    <s v="Bachelor's Degree"/>
    <n v="1"/>
    <n v="4"/>
    <n v="53"/>
    <n v="4"/>
    <n v="4"/>
    <n v="4"/>
    <n v="13320"/>
    <n v="11737"/>
    <n v="3"/>
    <n v="18"/>
    <n v="3"/>
    <n v="3"/>
    <n v="80"/>
    <n v="1"/>
    <n v="23"/>
    <n v="3"/>
    <n v="12"/>
    <n v="11"/>
    <n v="11"/>
    <n v="11"/>
  </r>
  <r>
    <s v="No"/>
    <s v="Non-Travel"/>
    <s v="45 - 54"/>
    <s v="Current Employees"/>
    <s v="Sales"/>
    <s v="Life Sciences"/>
    <s v="STAFF-1040"/>
    <x v="751"/>
    <x v="0"/>
    <s v="Sales Executive"/>
    <s v="Married"/>
    <s v="No"/>
    <s v="Y"/>
    <n v="3"/>
    <n v="-2"/>
    <n v="0"/>
    <n v="50"/>
    <n v="0"/>
    <m/>
    <n v="0"/>
    <n v="1"/>
    <n v="145"/>
    <n v="1"/>
    <s v="Bachelor's Degree"/>
    <n v="1"/>
    <n v="4"/>
    <n v="95"/>
    <n v="3"/>
    <n v="2"/>
    <n v="1"/>
    <n v="6347"/>
    <n v="24920"/>
    <n v="0"/>
    <n v="12"/>
    <n v="3"/>
    <n v="1"/>
    <n v="80"/>
    <n v="1"/>
    <n v="19"/>
    <n v="3"/>
    <n v="18"/>
    <n v="7"/>
    <n v="0"/>
    <n v="13"/>
  </r>
  <r>
    <s v="Yes"/>
    <s v="Travel_Rarely"/>
    <s v="35 - 44"/>
    <s v="Ex-Employees"/>
    <s v="R&amp;D"/>
    <s v="Life Sciences"/>
    <s v="STAFF-1042"/>
    <x v="752"/>
    <x v="0"/>
    <s v="Laboratory Technician"/>
    <s v="Single"/>
    <s v="No"/>
    <s v="Y"/>
    <n v="1"/>
    <n v="-2"/>
    <n v="0"/>
    <n v="36"/>
    <n v="1"/>
    <n v="1"/>
    <n v="1"/>
    <n v="0"/>
    <n v="885"/>
    <n v="16"/>
    <s v="Master's Degree"/>
    <n v="1"/>
    <n v="3"/>
    <n v="43"/>
    <n v="4"/>
    <n v="1"/>
    <n v="1"/>
    <n v="2743"/>
    <n v="8269"/>
    <n v="1"/>
    <n v="16"/>
    <n v="3"/>
    <n v="3"/>
    <n v="80"/>
    <n v="0"/>
    <n v="18"/>
    <n v="3"/>
    <n v="17"/>
    <n v="13"/>
    <n v="15"/>
    <n v="14"/>
  </r>
  <r>
    <s v="No"/>
    <s v="Travel_Frequently"/>
    <s v="35 - 44"/>
    <s v="Current Employees"/>
    <s v="R&amp;D"/>
    <s v="Medical"/>
    <s v="STAFF-1043"/>
    <x v="753"/>
    <x v="0"/>
    <s v="Manufacturing Director"/>
    <s v="Single"/>
    <s v="Yes"/>
    <s v="Y"/>
    <n v="2"/>
    <n v="-2"/>
    <n v="0"/>
    <n v="39"/>
    <n v="0"/>
    <m/>
    <n v="0"/>
    <n v="1"/>
    <n v="945"/>
    <n v="22"/>
    <s v="Bachelor's Degree"/>
    <n v="1"/>
    <n v="4"/>
    <n v="82"/>
    <n v="3"/>
    <n v="3"/>
    <n v="3"/>
    <n v="10880"/>
    <n v="5083"/>
    <n v="1"/>
    <n v="13"/>
    <n v="3"/>
    <n v="3"/>
    <n v="80"/>
    <n v="0"/>
    <n v="21"/>
    <n v="3"/>
    <n v="21"/>
    <n v="6"/>
    <n v="2"/>
    <n v="8"/>
  </r>
  <r>
    <s v="No"/>
    <s v="Non-Travel"/>
    <s v="25 - 34"/>
    <s v="Current Employees"/>
    <s v="Sales"/>
    <s v="Life Sciences"/>
    <s v="STAFF-1044"/>
    <x v="754"/>
    <x v="0"/>
    <s v="Sales Representative"/>
    <s v="Single"/>
    <s v="No"/>
    <s v="Y"/>
    <n v="2"/>
    <n v="-2"/>
    <n v="0"/>
    <n v="33"/>
    <n v="0"/>
    <m/>
    <n v="0"/>
    <n v="1"/>
    <n v="1038"/>
    <n v="8"/>
    <s v="High School"/>
    <n v="1"/>
    <n v="2"/>
    <n v="88"/>
    <n v="2"/>
    <n v="1"/>
    <n v="1"/>
    <n v="2342"/>
    <n v="21437"/>
    <n v="0"/>
    <n v="19"/>
    <n v="3"/>
    <n v="4"/>
    <n v="80"/>
    <n v="0"/>
    <n v="3"/>
    <n v="2"/>
    <n v="2"/>
    <n v="2"/>
    <n v="2"/>
    <n v="2"/>
  </r>
  <r>
    <s v="No"/>
    <s v="Travel_Rarely"/>
    <s v="45 - 54"/>
    <s v="Current Employees"/>
    <s v="Sales"/>
    <s v="Life Sciences"/>
    <s v="STAFF-1045"/>
    <x v="755"/>
    <x v="0"/>
    <s v="Manager"/>
    <s v="Married"/>
    <s v="No"/>
    <s v="Y"/>
    <n v="4"/>
    <n v="-2"/>
    <n v="0"/>
    <n v="45"/>
    <n v="0"/>
    <m/>
    <n v="0"/>
    <n v="1"/>
    <n v="1234"/>
    <n v="11"/>
    <s v="Associates Degree"/>
    <n v="1"/>
    <n v="4"/>
    <n v="90"/>
    <n v="3"/>
    <n v="4"/>
    <n v="1"/>
    <n v="17650"/>
    <n v="5404"/>
    <n v="3"/>
    <n v="13"/>
    <n v="3"/>
    <n v="2"/>
    <n v="80"/>
    <n v="1"/>
    <n v="26"/>
    <n v="4"/>
    <n v="9"/>
    <n v="3"/>
    <n v="1"/>
    <n v="1"/>
  </r>
  <r>
    <s v="No"/>
    <s v="Non-Travel"/>
    <s v="25 - 34"/>
    <s v="Current Employees"/>
    <s v="R&amp;D"/>
    <s v="Medical"/>
    <s v="STAFF-1046"/>
    <x v="756"/>
    <x v="0"/>
    <s v="Laboratory Technician"/>
    <s v="Single"/>
    <s v="No"/>
    <s v="Y"/>
    <n v="2"/>
    <n v="-2"/>
    <n v="0"/>
    <n v="32"/>
    <n v="0"/>
    <m/>
    <n v="0"/>
    <n v="1"/>
    <n v="1109"/>
    <n v="29"/>
    <s v="Master's Degree"/>
    <n v="1"/>
    <n v="4"/>
    <n v="69"/>
    <n v="3"/>
    <n v="1"/>
    <n v="3"/>
    <n v="4025"/>
    <n v="11135"/>
    <n v="9"/>
    <n v="12"/>
    <n v="3"/>
    <n v="2"/>
    <n v="80"/>
    <n v="0"/>
    <n v="10"/>
    <n v="3"/>
    <n v="8"/>
    <n v="7"/>
    <n v="7"/>
    <n v="7"/>
  </r>
  <r>
    <s v="No"/>
    <s v="Travel_Rarely"/>
    <s v="25 - 34"/>
    <s v="Current Employees"/>
    <s v="Sales"/>
    <s v="Marketing"/>
    <s v="STAFF-1047"/>
    <x v="757"/>
    <x v="1"/>
    <s v="Sales Executive"/>
    <s v="Divorced"/>
    <s v="No"/>
    <s v="Y"/>
    <n v="2"/>
    <n v="-2"/>
    <n v="0"/>
    <n v="34"/>
    <n v="0"/>
    <m/>
    <n v="0"/>
    <n v="1"/>
    <n v="216"/>
    <n v="1"/>
    <s v="Master's Degree"/>
    <n v="1"/>
    <n v="2"/>
    <n v="75"/>
    <n v="4"/>
    <n v="2"/>
    <n v="2"/>
    <n v="9725"/>
    <n v="12278"/>
    <n v="0"/>
    <n v="11"/>
    <n v="3"/>
    <n v="4"/>
    <n v="80"/>
    <n v="1"/>
    <n v="16"/>
    <n v="2"/>
    <n v="15"/>
    <n v="1"/>
    <n v="0"/>
    <n v="9"/>
  </r>
  <r>
    <s v="No"/>
    <s v="Travel_Rarely"/>
    <s v="Over 55"/>
    <s v="Current Employees"/>
    <s v="Sales"/>
    <s v="Technical Degree"/>
    <s v="STAFF-1048"/>
    <x v="758"/>
    <x v="1"/>
    <s v="Manager"/>
    <s v="Married"/>
    <s v="Yes"/>
    <s v="Y"/>
    <n v="1"/>
    <n v="-2"/>
    <n v="0"/>
    <n v="59"/>
    <n v="0"/>
    <m/>
    <n v="0"/>
    <n v="1"/>
    <n v="1089"/>
    <n v="1"/>
    <s v="Associates Degree"/>
    <n v="1"/>
    <n v="4"/>
    <n v="66"/>
    <n v="3"/>
    <n v="3"/>
    <n v="4"/>
    <n v="11904"/>
    <n v="11038"/>
    <n v="3"/>
    <n v="14"/>
    <n v="3"/>
    <n v="3"/>
    <n v="80"/>
    <n v="1"/>
    <n v="14"/>
    <n v="1"/>
    <n v="6"/>
    <n v="4"/>
    <n v="0"/>
    <n v="4"/>
  </r>
  <r>
    <s v="No"/>
    <s v="Travel_Rarely"/>
    <s v="45 - 54"/>
    <s v="Current Employees"/>
    <s v="HR"/>
    <s v="Medical"/>
    <s v="STAFF-1049"/>
    <x v="759"/>
    <x v="1"/>
    <s v="Human Resources"/>
    <s v="Single"/>
    <s v="No"/>
    <s v="Y"/>
    <n v="3"/>
    <n v="-2"/>
    <n v="0"/>
    <n v="45"/>
    <n v="0"/>
    <m/>
    <n v="0"/>
    <n v="1"/>
    <n v="788"/>
    <n v="24"/>
    <s v="Master's Degree"/>
    <n v="1"/>
    <n v="2"/>
    <n v="36"/>
    <n v="3"/>
    <n v="1"/>
    <n v="3"/>
    <n v="2177"/>
    <n v="8318"/>
    <n v="1"/>
    <n v="16"/>
    <n v="3"/>
    <n v="1"/>
    <n v="80"/>
    <n v="0"/>
    <n v="6"/>
    <n v="3"/>
    <n v="6"/>
    <n v="3"/>
    <n v="0"/>
    <n v="4"/>
  </r>
  <r>
    <s v="No"/>
    <s v="Travel_Frequently"/>
    <s v="45 - 54"/>
    <s v="Current Employees"/>
    <s v="Sales"/>
    <s v="Marketing"/>
    <s v="STAFF-1050"/>
    <x v="760"/>
    <x v="0"/>
    <s v="Sales Executive"/>
    <s v="Married"/>
    <s v="No"/>
    <s v="Y"/>
    <n v="2"/>
    <n v="-2"/>
    <n v="0"/>
    <n v="53"/>
    <n v="0"/>
    <m/>
    <n v="0"/>
    <n v="1"/>
    <n v="124"/>
    <n v="2"/>
    <s v="Bachelor's Degree"/>
    <n v="1"/>
    <n v="3"/>
    <n v="38"/>
    <n v="2"/>
    <n v="3"/>
    <n v="2"/>
    <n v="7525"/>
    <n v="23537"/>
    <n v="2"/>
    <n v="12"/>
    <n v="3"/>
    <n v="1"/>
    <n v="80"/>
    <n v="1"/>
    <n v="30"/>
    <n v="3"/>
    <n v="15"/>
    <n v="7"/>
    <n v="6"/>
    <n v="12"/>
  </r>
  <r>
    <s v="Yes"/>
    <s v="Travel_Rarely"/>
    <s v="35 - 44"/>
    <s v="Ex-Employees"/>
    <s v="R&amp;D"/>
    <s v="Other"/>
    <s v="STAFF-1052"/>
    <x v="761"/>
    <x v="1"/>
    <s v="Laboratory Technician"/>
    <s v="Divorced"/>
    <s v="No"/>
    <s v="Y"/>
    <n v="3"/>
    <n v="-2"/>
    <n v="0"/>
    <n v="36"/>
    <n v="1"/>
    <n v="1"/>
    <n v="1"/>
    <n v="0"/>
    <n v="660"/>
    <n v="15"/>
    <s v="Bachelor's Degree"/>
    <n v="1"/>
    <n v="1"/>
    <n v="81"/>
    <n v="3"/>
    <n v="2"/>
    <n v="3"/>
    <n v="4834"/>
    <n v="7858"/>
    <n v="7"/>
    <n v="14"/>
    <n v="3"/>
    <n v="2"/>
    <n v="80"/>
    <n v="1"/>
    <n v="9"/>
    <n v="2"/>
    <n v="1"/>
    <n v="0"/>
    <n v="0"/>
    <n v="0"/>
  </r>
  <r>
    <s v="Yes"/>
    <s v="Travel_Frequently"/>
    <s v="25 - 34"/>
    <s v="Ex-Employees"/>
    <s v="R&amp;D"/>
    <s v="Life Sciences"/>
    <s v="STAFF-1053"/>
    <x v="762"/>
    <x v="1"/>
    <s v="Research Scientist"/>
    <s v="Married"/>
    <s v="Yes"/>
    <s v="Y"/>
    <n v="2"/>
    <n v="-2"/>
    <n v="0"/>
    <n v="26"/>
    <n v="1"/>
    <n v="1"/>
    <n v="1"/>
    <n v="0"/>
    <n v="342"/>
    <n v="2"/>
    <s v="Bachelor's Degree"/>
    <n v="1"/>
    <n v="1"/>
    <n v="57"/>
    <n v="3"/>
    <n v="1"/>
    <n v="1"/>
    <n v="2042"/>
    <n v="15346"/>
    <n v="6"/>
    <n v="14"/>
    <n v="3"/>
    <n v="2"/>
    <n v="80"/>
    <n v="1"/>
    <n v="6"/>
    <n v="3"/>
    <n v="3"/>
    <n v="2"/>
    <n v="1"/>
    <n v="2"/>
  </r>
  <r>
    <s v="No"/>
    <s v="Travel_Rarely"/>
    <s v="25 - 34"/>
    <s v="Current Employees"/>
    <s v="Sales"/>
    <s v="Life Sciences"/>
    <s v="STAFF-1055"/>
    <x v="763"/>
    <x v="0"/>
    <s v="Sales Representative"/>
    <s v="Married"/>
    <s v="Yes"/>
    <s v="Y"/>
    <n v="2"/>
    <n v="-2"/>
    <n v="0"/>
    <n v="34"/>
    <n v="0"/>
    <m/>
    <n v="0"/>
    <n v="1"/>
    <n v="1333"/>
    <n v="10"/>
    <s v="Master's Degree"/>
    <n v="1"/>
    <n v="3"/>
    <n v="87"/>
    <n v="3"/>
    <n v="1"/>
    <n v="1"/>
    <n v="2220"/>
    <n v="18410"/>
    <n v="1"/>
    <n v="19"/>
    <n v="3"/>
    <n v="4"/>
    <n v="80"/>
    <n v="1"/>
    <n v="1"/>
    <n v="3"/>
    <n v="1"/>
    <n v="1"/>
    <n v="0"/>
    <n v="0"/>
  </r>
  <r>
    <s v="No"/>
    <s v="Travel_Rarely"/>
    <s v="25 - 34"/>
    <s v="Current Employees"/>
    <s v="Sales"/>
    <s v="Medical"/>
    <s v="STAFF-1056"/>
    <x v="764"/>
    <x v="1"/>
    <s v="Sales Representative"/>
    <s v="Married"/>
    <s v="No"/>
    <s v="Y"/>
    <n v="5"/>
    <n v="-2"/>
    <n v="0"/>
    <n v="28"/>
    <n v="0"/>
    <m/>
    <n v="0"/>
    <n v="1"/>
    <n v="1144"/>
    <n v="10"/>
    <s v="High School"/>
    <n v="1"/>
    <n v="4"/>
    <n v="74"/>
    <n v="3"/>
    <n v="1"/>
    <n v="3"/>
    <n v="1052"/>
    <n v="23384"/>
    <n v="1"/>
    <n v="22"/>
    <n v="4"/>
    <n v="2"/>
    <n v="80"/>
    <n v="0"/>
    <n v="1"/>
    <n v="3"/>
    <n v="1"/>
    <n v="0"/>
    <n v="0"/>
    <n v="0"/>
  </r>
  <r>
    <s v="No"/>
    <s v="Travel_Frequently"/>
    <s v="35 - 44"/>
    <s v="Current Employees"/>
    <s v="R&amp;D"/>
    <s v="Other"/>
    <s v="STAFF-1060"/>
    <x v="765"/>
    <x v="1"/>
    <s v="Research Scientist"/>
    <s v="Married"/>
    <s v="No"/>
    <s v="Y"/>
    <n v="2"/>
    <n v="-2"/>
    <n v="0"/>
    <n v="38"/>
    <n v="0"/>
    <m/>
    <n v="0"/>
    <n v="1"/>
    <n v="1186"/>
    <n v="3"/>
    <s v="Master's Degree"/>
    <n v="1"/>
    <n v="3"/>
    <n v="44"/>
    <n v="3"/>
    <n v="1"/>
    <n v="3"/>
    <n v="2821"/>
    <n v="2997"/>
    <n v="3"/>
    <n v="16"/>
    <n v="3"/>
    <n v="1"/>
    <n v="80"/>
    <n v="1"/>
    <n v="8"/>
    <n v="3"/>
    <n v="2"/>
    <n v="2"/>
    <n v="2"/>
    <n v="2"/>
  </r>
  <r>
    <s v="No"/>
    <s v="Travel_Rarely"/>
    <s v="45 - 54"/>
    <s v="Current Employees"/>
    <s v="R&amp;D"/>
    <s v="Medical"/>
    <s v="STAFF-1061"/>
    <x v="766"/>
    <x v="1"/>
    <s v="Research Director"/>
    <s v="Married"/>
    <s v="Yes"/>
    <s v="Y"/>
    <n v="2"/>
    <n v="-2"/>
    <n v="0"/>
    <n v="50"/>
    <n v="0"/>
    <m/>
    <n v="0"/>
    <n v="1"/>
    <n v="1464"/>
    <n v="2"/>
    <s v="Master's Degree"/>
    <n v="1"/>
    <n v="2"/>
    <n v="62"/>
    <n v="3"/>
    <n v="5"/>
    <n v="3"/>
    <n v="19237"/>
    <n v="12853"/>
    <n v="2"/>
    <n v="11"/>
    <n v="3"/>
    <n v="4"/>
    <n v="80"/>
    <n v="1"/>
    <n v="29"/>
    <n v="2"/>
    <n v="8"/>
    <n v="1"/>
    <n v="7"/>
    <n v="7"/>
  </r>
  <r>
    <s v="No"/>
    <s v="Travel_Rarely"/>
    <s v="35 - 44"/>
    <s v="Current Employees"/>
    <s v="R&amp;D"/>
    <s v="Other"/>
    <s v="STAFF-1062"/>
    <x v="767"/>
    <x v="0"/>
    <s v="Healthcare Representative"/>
    <s v="Single"/>
    <s v="No"/>
    <s v="Y"/>
    <n v="3"/>
    <n v="-2"/>
    <n v="0"/>
    <n v="37"/>
    <n v="0"/>
    <m/>
    <n v="0"/>
    <n v="1"/>
    <n v="124"/>
    <n v="3"/>
    <s v="Bachelor's Degree"/>
    <n v="1"/>
    <n v="4"/>
    <n v="35"/>
    <n v="3"/>
    <n v="2"/>
    <n v="3"/>
    <n v="4107"/>
    <n v="13848"/>
    <n v="3"/>
    <n v="15"/>
    <n v="3"/>
    <n v="1"/>
    <n v="80"/>
    <n v="0"/>
    <n v="8"/>
    <n v="2"/>
    <n v="4"/>
    <n v="3"/>
    <n v="0"/>
    <n v="1"/>
  </r>
  <r>
    <s v="No"/>
    <s v="Travel_Rarely"/>
    <s v="35 - 44"/>
    <s v="Current Employees"/>
    <s v="Sales"/>
    <s v="Marketing"/>
    <s v="STAFF-1066"/>
    <x v="768"/>
    <x v="1"/>
    <s v="Sales Executive"/>
    <s v="Married"/>
    <s v="No"/>
    <s v="Y"/>
    <n v="3"/>
    <n v="-2"/>
    <n v="0"/>
    <n v="40"/>
    <n v="0"/>
    <m/>
    <n v="0"/>
    <n v="1"/>
    <n v="300"/>
    <n v="26"/>
    <s v="Bachelor's Degree"/>
    <n v="1"/>
    <n v="3"/>
    <n v="74"/>
    <n v="3"/>
    <n v="2"/>
    <n v="2"/>
    <n v="8396"/>
    <n v="22217"/>
    <n v="1"/>
    <n v="14"/>
    <n v="3"/>
    <n v="2"/>
    <n v="80"/>
    <n v="1"/>
    <n v="8"/>
    <n v="2"/>
    <n v="7"/>
    <n v="7"/>
    <n v="7"/>
    <n v="5"/>
  </r>
  <r>
    <s v="No"/>
    <s v="Travel_Frequently"/>
    <s v="25 - 34"/>
    <s v="Current Employees"/>
    <s v="R&amp;D"/>
    <s v="Medical"/>
    <s v="STAFF-1068"/>
    <x v="769"/>
    <x v="0"/>
    <s v="Research Scientist"/>
    <s v="Divorced"/>
    <s v="No"/>
    <s v="Y"/>
    <n v="5"/>
    <n v="-2"/>
    <n v="0"/>
    <n v="26"/>
    <n v="0"/>
    <m/>
    <n v="0"/>
    <n v="1"/>
    <n v="921"/>
    <n v="1"/>
    <s v="High School"/>
    <n v="1"/>
    <n v="1"/>
    <n v="66"/>
    <n v="2"/>
    <n v="1"/>
    <n v="3"/>
    <n v="2007"/>
    <n v="25265"/>
    <n v="1"/>
    <n v="13"/>
    <n v="3"/>
    <n v="3"/>
    <n v="80"/>
    <n v="2"/>
    <n v="5"/>
    <n v="3"/>
    <n v="5"/>
    <n v="3"/>
    <n v="1"/>
    <n v="3"/>
  </r>
  <r>
    <s v="No"/>
    <s v="Travel_Rarely"/>
    <s v="45 - 54"/>
    <s v="Current Employees"/>
    <s v="R&amp;D"/>
    <s v="Medical"/>
    <s v="STAFF-1069"/>
    <x v="770"/>
    <x v="1"/>
    <s v="Research Director"/>
    <s v="Divorced"/>
    <s v="No"/>
    <s v="Y"/>
    <n v="0"/>
    <n v="-2"/>
    <n v="0"/>
    <n v="46"/>
    <n v="0"/>
    <m/>
    <n v="0"/>
    <n v="1"/>
    <n v="430"/>
    <n v="1"/>
    <s v="Master's Degree"/>
    <n v="1"/>
    <n v="4"/>
    <n v="40"/>
    <n v="3"/>
    <n v="5"/>
    <n v="4"/>
    <n v="19627"/>
    <n v="21445"/>
    <n v="9"/>
    <n v="17"/>
    <n v="3"/>
    <n v="4"/>
    <n v="80"/>
    <n v="2"/>
    <n v="23"/>
    <n v="3"/>
    <n v="2"/>
    <n v="2"/>
    <n v="2"/>
    <n v="2"/>
  </r>
  <r>
    <s v="No"/>
    <s v="Travel_Rarely"/>
    <s v="45 - 54"/>
    <s v="Current Employees"/>
    <s v="Sales"/>
    <s v="Life Sciences"/>
    <s v="STAFF-1070"/>
    <x v="771"/>
    <x v="0"/>
    <s v="Sales Executive"/>
    <s v="Married"/>
    <s v="No"/>
    <s v="Y"/>
    <n v="4"/>
    <n v="-2"/>
    <n v="0"/>
    <n v="54"/>
    <n v="0"/>
    <m/>
    <n v="0"/>
    <n v="1"/>
    <n v="1082"/>
    <n v="2"/>
    <s v="Master's Degree"/>
    <n v="1"/>
    <n v="3"/>
    <n v="41"/>
    <n v="2"/>
    <n v="3"/>
    <n v="1"/>
    <n v="10686"/>
    <n v="8392"/>
    <n v="6"/>
    <n v="11"/>
    <n v="3"/>
    <n v="2"/>
    <n v="80"/>
    <n v="1"/>
    <n v="13"/>
    <n v="3"/>
    <n v="9"/>
    <n v="4"/>
    <n v="7"/>
    <n v="0"/>
  </r>
  <r>
    <s v="No"/>
    <s v="Travel_Frequently"/>
    <s v="Over 55"/>
    <s v="Current Employees"/>
    <s v="R&amp;D"/>
    <s v="Medical"/>
    <s v="STAFF-1071"/>
    <x v="772"/>
    <x v="0"/>
    <s v="Research Scientist"/>
    <s v="Married"/>
    <s v="No"/>
    <s v="Y"/>
    <n v="4"/>
    <n v="-2"/>
    <n v="0"/>
    <n v="56"/>
    <n v="0"/>
    <m/>
    <n v="0"/>
    <n v="1"/>
    <n v="1240"/>
    <n v="9"/>
    <s v="Bachelor's Degree"/>
    <n v="1"/>
    <n v="1"/>
    <n v="63"/>
    <n v="3"/>
    <n v="1"/>
    <n v="3"/>
    <n v="2942"/>
    <n v="12154"/>
    <n v="2"/>
    <n v="19"/>
    <n v="3"/>
    <n v="2"/>
    <n v="80"/>
    <n v="1"/>
    <n v="18"/>
    <n v="3"/>
    <n v="5"/>
    <n v="4"/>
    <n v="0"/>
    <n v="3"/>
  </r>
  <r>
    <s v="No"/>
    <s v="Travel_Rarely"/>
    <s v="35 - 44"/>
    <s v="Current Employees"/>
    <s v="R&amp;D"/>
    <s v="Medical"/>
    <s v="STAFF-1073"/>
    <x v="773"/>
    <x v="0"/>
    <s v="Manufacturing Director"/>
    <s v="Single"/>
    <s v="No"/>
    <s v="Y"/>
    <n v="2"/>
    <n v="-2"/>
    <n v="0"/>
    <n v="36"/>
    <n v="0"/>
    <m/>
    <n v="0"/>
    <n v="1"/>
    <n v="796"/>
    <n v="12"/>
    <s v="Doctoral Degree"/>
    <n v="1"/>
    <n v="4"/>
    <n v="51"/>
    <n v="2"/>
    <n v="3"/>
    <n v="4"/>
    <n v="8858"/>
    <n v="15669"/>
    <n v="0"/>
    <n v="11"/>
    <n v="3"/>
    <n v="2"/>
    <n v="80"/>
    <n v="0"/>
    <n v="15"/>
    <n v="2"/>
    <n v="14"/>
    <n v="8"/>
    <n v="7"/>
    <n v="8"/>
  </r>
  <r>
    <s v="No"/>
    <s v="Non-Travel"/>
    <s v="Over 55"/>
    <s v="Current Employees"/>
    <s v="R&amp;D"/>
    <s v="Medical"/>
    <s v="STAFF-1074"/>
    <x v="774"/>
    <x v="1"/>
    <s v="Manager"/>
    <s v="Single"/>
    <s v="No"/>
    <s v="Y"/>
    <n v="3"/>
    <n v="-2"/>
    <n v="0"/>
    <n v="55"/>
    <n v="0"/>
    <m/>
    <n v="0"/>
    <n v="1"/>
    <n v="444"/>
    <n v="2"/>
    <s v="High School"/>
    <n v="1"/>
    <n v="3"/>
    <n v="40"/>
    <n v="2"/>
    <n v="4"/>
    <n v="3"/>
    <n v="16756"/>
    <n v="17323"/>
    <n v="7"/>
    <n v="15"/>
    <n v="3"/>
    <n v="2"/>
    <n v="80"/>
    <n v="0"/>
    <n v="31"/>
    <n v="4"/>
    <n v="9"/>
    <n v="7"/>
    <n v="6"/>
    <n v="2"/>
  </r>
  <r>
    <s v="No"/>
    <s v="Travel_Rarely"/>
    <s v="35 - 44"/>
    <s v="Current Employees"/>
    <s v="Sales"/>
    <s v="Medical"/>
    <s v="STAFF-1076"/>
    <x v="775"/>
    <x v="1"/>
    <s v="Sales Executive"/>
    <s v="Divorced"/>
    <s v="No"/>
    <s v="Y"/>
    <n v="5"/>
    <n v="-2"/>
    <n v="0"/>
    <n v="43"/>
    <n v="0"/>
    <m/>
    <n v="0"/>
    <n v="1"/>
    <n v="415"/>
    <n v="25"/>
    <s v="Bachelor's Degree"/>
    <n v="1"/>
    <n v="3"/>
    <n v="79"/>
    <n v="2"/>
    <n v="3"/>
    <n v="4"/>
    <n v="10798"/>
    <n v="5268"/>
    <n v="5"/>
    <n v="13"/>
    <n v="3"/>
    <n v="3"/>
    <n v="80"/>
    <n v="1"/>
    <n v="18"/>
    <n v="3"/>
    <n v="1"/>
    <n v="0"/>
    <n v="0"/>
    <n v="0"/>
  </r>
  <r>
    <s v="Yes"/>
    <s v="Travel_Frequently"/>
    <s v="Under 25"/>
    <s v="Ex-Employees"/>
    <s v="Sales"/>
    <s v="Marketing"/>
    <s v="STAFF-1077"/>
    <x v="776"/>
    <x v="0"/>
    <s v="Sales Representative"/>
    <s v="Single"/>
    <s v="Yes"/>
    <s v="Y"/>
    <n v="3"/>
    <n v="-2"/>
    <n v="0"/>
    <n v="20"/>
    <n v="1"/>
    <n v="1"/>
    <n v="1"/>
    <n v="0"/>
    <n v="769"/>
    <n v="9"/>
    <s v="Bachelor's Degree"/>
    <n v="1"/>
    <n v="4"/>
    <n v="54"/>
    <n v="3"/>
    <n v="1"/>
    <n v="2"/>
    <n v="2323"/>
    <n v="17205"/>
    <n v="1"/>
    <n v="14"/>
    <n v="3"/>
    <n v="2"/>
    <n v="80"/>
    <n v="0"/>
    <n v="2"/>
    <n v="3"/>
    <n v="2"/>
    <n v="2"/>
    <n v="0"/>
    <n v="2"/>
  </r>
  <r>
    <s v="Yes"/>
    <s v="Travel_Rarely"/>
    <s v="Under 25"/>
    <s v="Ex-Employees"/>
    <s v="R&amp;D"/>
    <s v="Life Sciences"/>
    <s v="STAFF-1079"/>
    <x v="777"/>
    <x v="0"/>
    <s v="Laboratory Technician"/>
    <s v="Single"/>
    <s v="No"/>
    <s v="Y"/>
    <n v="6"/>
    <n v="-2"/>
    <n v="0"/>
    <n v="21"/>
    <n v="1"/>
    <n v="1"/>
    <n v="1"/>
    <n v="0"/>
    <n v="1334"/>
    <n v="10"/>
    <s v="Bachelor's Degree"/>
    <n v="1"/>
    <n v="3"/>
    <n v="36"/>
    <n v="2"/>
    <n v="1"/>
    <n v="1"/>
    <n v="1416"/>
    <n v="17258"/>
    <n v="1"/>
    <n v="13"/>
    <n v="3"/>
    <n v="1"/>
    <n v="80"/>
    <n v="0"/>
    <n v="1"/>
    <n v="2"/>
    <n v="1"/>
    <n v="0"/>
    <n v="1"/>
    <n v="0"/>
  </r>
  <r>
    <s v="No"/>
    <s v="Travel_Rarely"/>
    <s v="45 - 54"/>
    <s v="Current Employees"/>
    <s v="R&amp;D"/>
    <s v="Life Sciences"/>
    <s v="STAFF-1080"/>
    <x v="778"/>
    <x v="0"/>
    <s v="Research Scientist"/>
    <s v="Divorced"/>
    <s v="Yes"/>
    <s v="Y"/>
    <n v="2"/>
    <n v="-2"/>
    <n v="0"/>
    <n v="46"/>
    <n v="0"/>
    <m/>
    <n v="0"/>
    <n v="1"/>
    <n v="1003"/>
    <n v="8"/>
    <s v="Master's Degree"/>
    <n v="1"/>
    <n v="4"/>
    <n v="74"/>
    <n v="2"/>
    <n v="2"/>
    <n v="1"/>
    <n v="4615"/>
    <n v="21029"/>
    <n v="8"/>
    <n v="23"/>
    <n v="4"/>
    <n v="1"/>
    <n v="80"/>
    <n v="3"/>
    <n v="19"/>
    <n v="3"/>
    <n v="16"/>
    <n v="13"/>
    <n v="1"/>
    <n v="7"/>
  </r>
  <r>
    <s v="Yes"/>
    <s v="Travel_Rarely"/>
    <s v="45 - 54"/>
    <s v="Ex-Employees"/>
    <s v="R&amp;D"/>
    <s v="Life Sciences"/>
    <s v="STAFF-1081"/>
    <x v="779"/>
    <x v="1"/>
    <s v="Research Scientist"/>
    <s v="Married"/>
    <s v="Yes"/>
    <s v="Y"/>
    <n v="2"/>
    <n v="-2"/>
    <n v="0"/>
    <n v="51"/>
    <n v="1"/>
    <n v="1"/>
    <n v="1"/>
    <n v="0"/>
    <n v="1323"/>
    <n v="4"/>
    <s v="Master's Degree"/>
    <n v="1"/>
    <n v="1"/>
    <n v="34"/>
    <n v="3"/>
    <n v="1"/>
    <n v="1"/>
    <n v="2461"/>
    <n v="10332"/>
    <n v="9"/>
    <n v="12"/>
    <n v="3"/>
    <n v="3"/>
    <n v="80"/>
    <n v="3"/>
    <n v="18"/>
    <n v="4"/>
    <n v="10"/>
    <n v="0"/>
    <n v="2"/>
    <n v="7"/>
  </r>
  <r>
    <s v="Yes"/>
    <s v="Non-Travel"/>
    <s v="25 - 34"/>
    <s v="Ex-Employees"/>
    <s v="R&amp;D"/>
    <s v="Technical Degree"/>
    <s v="STAFF-1082"/>
    <x v="780"/>
    <x v="1"/>
    <s v="Healthcare Representative"/>
    <s v="Single"/>
    <s v="No"/>
    <s v="Y"/>
    <n v="2"/>
    <n v="-2"/>
    <n v="0"/>
    <n v="28"/>
    <n v="1"/>
    <n v="1"/>
    <n v="1"/>
    <n v="0"/>
    <n v="1366"/>
    <n v="24"/>
    <s v="Associates Degree"/>
    <n v="1"/>
    <n v="4"/>
    <n v="72"/>
    <n v="2"/>
    <n v="3"/>
    <n v="4"/>
    <n v="8722"/>
    <n v="12355"/>
    <n v="1"/>
    <n v="12"/>
    <n v="3"/>
    <n v="1"/>
    <n v="80"/>
    <n v="0"/>
    <n v="10"/>
    <n v="2"/>
    <n v="10"/>
    <n v="7"/>
    <n v="1"/>
    <n v="9"/>
  </r>
  <r>
    <s v="No"/>
    <s v="Travel_Rarely"/>
    <s v="25 - 34"/>
    <s v="Current Employees"/>
    <s v="R&amp;D"/>
    <s v="Medical"/>
    <s v="STAFF-1083"/>
    <x v="781"/>
    <x v="1"/>
    <s v="Laboratory Technician"/>
    <s v="Married"/>
    <s v="No"/>
    <s v="Y"/>
    <n v="2"/>
    <n v="-2"/>
    <n v="0"/>
    <n v="26"/>
    <n v="0"/>
    <m/>
    <n v="0"/>
    <n v="1"/>
    <n v="192"/>
    <n v="1"/>
    <s v="Associates Degree"/>
    <n v="1"/>
    <n v="1"/>
    <n v="59"/>
    <n v="2"/>
    <n v="1"/>
    <n v="3"/>
    <n v="3955"/>
    <n v="11141"/>
    <n v="1"/>
    <n v="16"/>
    <n v="3"/>
    <n v="1"/>
    <n v="80"/>
    <n v="2"/>
    <n v="6"/>
    <n v="3"/>
    <n v="5"/>
    <n v="3"/>
    <n v="1"/>
    <n v="3"/>
  </r>
  <r>
    <s v="No"/>
    <s v="Travel_Rarely"/>
    <s v="25 - 34"/>
    <s v="Current Employees"/>
    <s v="R&amp;D"/>
    <s v="Other"/>
    <s v="STAFF-1084"/>
    <x v="782"/>
    <x v="1"/>
    <s v="Manufacturing Director"/>
    <s v="Married"/>
    <s v="No"/>
    <s v="Y"/>
    <n v="1"/>
    <n v="-2"/>
    <n v="0"/>
    <n v="30"/>
    <n v="0"/>
    <m/>
    <n v="0"/>
    <n v="1"/>
    <n v="1176"/>
    <n v="20"/>
    <s v="Bachelor's Degree"/>
    <n v="1"/>
    <n v="3"/>
    <n v="85"/>
    <n v="3"/>
    <n v="2"/>
    <n v="3"/>
    <n v="9957"/>
    <n v="9096"/>
    <n v="0"/>
    <n v="15"/>
    <n v="3"/>
    <n v="3"/>
    <n v="80"/>
    <n v="1"/>
    <n v="7"/>
    <n v="2"/>
    <n v="6"/>
    <n v="2"/>
    <n v="0"/>
    <n v="2"/>
  </r>
  <r>
    <s v="No"/>
    <s v="Travel_Rarely"/>
    <s v="35 - 44"/>
    <s v="Current Employees"/>
    <s v="R&amp;D"/>
    <s v="Technical Degree"/>
    <s v="STAFF-1085"/>
    <x v="783"/>
    <x v="0"/>
    <s v="Research Scientist"/>
    <s v="Married"/>
    <s v="No"/>
    <s v="Y"/>
    <n v="3"/>
    <n v="-2"/>
    <n v="0"/>
    <n v="41"/>
    <n v="0"/>
    <m/>
    <n v="0"/>
    <n v="1"/>
    <n v="509"/>
    <n v="7"/>
    <s v="Associates Degree"/>
    <n v="1"/>
    <n v="4"/>
    <n v="43"/>
    <n v="4"/>
    <n v="1"/>
    <n v="4"/>
    <n v="3376"/>
    <n v="18863"/>
    <n v="1"/>
    <n v="13"/>
    <n v="3"/>
    <n v="3"/>
    <n v="80"/>
    <n v="0"/>
    <n v="10"/>
    <n v="3"/>
    <n v="10"/>
    <n v="6"/>
    <n v="0"/>
    <n v="8"/>
  </r>
  <r>
    <s v="No"/>
    <s v="Travel_Rarely"/>
    <s v="35 - 44"/>
    <s v="Current Employees"/>
    <s v="R&amp;D"/>
    <s v="Life Sciences"/>
    <s v="STAFF-1088"/>
    <x v="784"/>
    <x v="0"/>
    <s v="Healthcare Representative"/>
    <s v="Married"/>
    <s v="No"/>
    <s v="Y"/>
    <n v="4"/>
    <n v="-2"/>
    <n v="0"/>
    <n v="38"/>
    <n v="0"/>
    <m/>
    <n v="0"/>
    <n v="1"/>
    <n v="330"/>
    <n v="17"/>
    <s v="High School"/>
    <n v="1"/>
    <n v="3"/>
    <n v="65"/>
    <n v="2"/>
    <n v="3"/>
    <n v="1"/>
    <n v="8823"/>
    <n v="24608"/>
    <n v="0"/>
    <n v="18"/>
    <n v="3"/>
    <n v="1"/>
    <n v="80"/>
    <n v="1"/>
    <n v="20"/>
    <n v="2"/>
    <n v="19"/>
    <n v="9"/>
    <n v="1"/>
    <n v="9"/>
  </r>
  <r>
    <s v="No"/>
    <s v="Travel_Rarely"/>
    <s v="35 - 44"/>
    <s v="Current Employees"/>
    <s v="R&amp;D"/>
    <s v="Technical Degree"/>
    <s v="STAFF-1092"/>
    <x v="785"/>
    <x v="1"/>
    <s v="Healthcare Representative"/>
    <s v="Married"/>
    <s v="No"/>
    <s v="Y"/>
    <n v="6"/>
    <n v="-2"/>
    <n v="0"/>
    <n v="40"/>
    <n v="0"/>
    <m/>
    <n v="0"/>
    <n v="1"/>
    <n v="1492"/>
    <n v="20"/>
    <s v="Master's Degree"/>
    <n v="1"/>
    <n v="4"/>
    <n v="61"/>
    <n v="3"/>
    <n v="3"/>
    <n v="4"/>
    <n v="10322"/>
    <n v="26542"/>
    <n v="4"/>
    <n v="20"/>
    <n v="4"/>
    <n v="4"/>
    <n v="80"/>
    <n v="1"/>
    <n v="14"/>
    <n v="3"/>
    <n v="11"/>
    <n v="10"/>
    <n v="11"/>
    <n v="1"/>
  </r>
  <r>
    <s v="No"/>
    <s v="Non-Travel"/>
    <s v="25 - 34"/>
    <s v="Current Employees"/>
    <s v="R&amp;D"/>
    <s v="Life Sciences"/>
    <s v="STAFF-1094"/>
    <x v="786"/>
    <x v="1"/>
    <s v="Laboratory Technician"/>
    <s v="Married"/>
    <s v="No"/>
    <s v="Y"/>
    <n v="4"/>
    <n v="-2"/>
    <n v="0"/>
    <n v="27"/>
    <n v="0"/>
    <m/>
    <n v="0"/>
    <n v="1"/>
    <n v="1277"/>
    <n v="8"/>
    <s v="Doctoral Degree"/>
    <n v="1"/>
    <n v="1"/>
    <n v="87"/>
    <n v="1"/>
    <n v="1"/>
    <n v="1"/>
    <n v="4621"/>
    <n v="5869"/>
    <n v="1"/>
    <n v="19"/>
    <n v="3"/>
    <n v="4"/>
    <n v="80"/>
    <n v="3"/>
    <n v="3"/>
    <n v="3"/>
    <n v="3"/>
    <n v="2"/>
    <n v="1"/>
    <n v="2"/>
  </r>
  <r>
    <s v="No"/>
    <s v="Travel_Frequently"/>
    <s v="Over 55"/>
    <s v="Current Employees"/>
    <s v="R&amp;D"/>
    <s v="Life Sciences"/>
    <s v="STAFF-1096"/>
    <x v="787"/>
    <x v="1"/>
    <s v="Manufacturing Director"/>
    <s v="Married"/>
    <s v="No"/>
    <s v="Y"/>
    <n v="4"/>
    <n v="-2"/>
    <n v="0"/>
    <n v="55"/>
    <n v="0"/>
    <m/>
    <n v="0"/>
    <n v="1"/>
    <n v="1091"/>
    <n v="2"/>
    <s v="High School"/>
    <n v="1"/>
    <n v="4"/>
    <n v="65"/>
    <n v="3"/>
    <n v="3"/>
    <n v="1"/>
    <n v="10976"/>
    <n v="15813"/>
    <n v="3"/>
    <n v="18"/>
    <n v="3"/>
    <n v="2"/>
    <n v="80"/>
    <n v="1"/>
    <n v="23"/>
    <n v="3"/>
    <n v="3"/>
    <n v="2"/>
    <n v="1"/>
    <n v="2"/>
  </r>
  <r>
    <s v="No"/>
    <s v="Travel_Rarely"/>
    <s v="25 - 34"/>
    <s v="Current Employees"/>
    <s v="R&amp;D"/>
    <s v="Other"/>
    <s v="STAFF-1097"/>
    <x v="788"/>
    <x v="0"/>
    <s v="Research Scientist"/>
    <s v="Single"/>
    <s v="No"/>
    <s v="Y"/>
    <n v="4"/>
    <n v="-2"/>
    <n v="0"/>
    <n v="28"/>
    <n v="0"/>
    <m/>
    <n v="0"/>
    <n v="1"/>
    <n v="857"/>
    <n v="10"/>
    <s v="Bachelor's Degree"/>
    <n v="1"/>
    <n v="3"/>
    <n v="59"/>
    <n v="3"/>
    <n v="2"/>
    <n v="3"/>
    <n v="3660"/>
    <n v="7909"/>
    <n v="3"/>
    <n v="13"/>
    <n v="3"/>
    <n v="4"/>
    <n v="80"/>
    <n v="0"/>
    <n v="10"/>
    <n v="4"/>
    <n v="8"/>
    <n v="7"/>
    <n v="1"/>
    <n v="7"/>
  </r>
  <r>
    <s v="Yes"/>
    <s v="Travel_Rarely"/>
    <s v="35 - 44"/>
    <s v="Ex-Employees"/>
    <s v="HR"/>
    <s v="Medical"/>
    <s v="STAFF-1098"/>
    <x v="789"/>
    <x v="1"/>
    <s v="Human Resources"/>
    <s v="Married"/>
    <s v="No"/>
    <s v="Y"/>
    <n v="1"/>
    <n v="-2"/>
    <n v="0"/>
    <n v="44"/>
    <n v="1"/>
    <n v="1"/>
    <n v="1"/>
    <n v="0"/>
    <n v="1376"/>
    <n v="1"/>
    <s v="Associates Degree"/>
    <n v="1"/>
    <n v="2"/>
    <n v="91"/>
    <n v="2"/>
    <n v="3"/>
    <n v="3"/>
    <n v="10482"/>
    <n v="2326"/>
    <n v="9"/>
    <n v="14"/>
    <n v="3"/>
    <n v="4"/>
    <n v="80"/>
    <n v="1"/>
    <n v="24"/>
    <n v="3"/>
    <n v="20"/>
    <n v="6"/>
    <n v="3"/>
    <n v="6"/>
  </r>
  <r>
    <s v="No"/>
    <s v="Travel_Rarely"/>
    <s v="25 - 34"/>
    <s v="Current Employees"/>
    <s v="R&amp;D"/>
    <s v="Life Sciences"/>
    <s v="STAFF-1099"/>
    <x v="790"/>
    <x v="1"/>
    <s v="Healthcare Representative"/>
    <s v="Divorced"/>
    <s v="No"/>
    <s v="Y"/>
    <n v="2"/>
    <n v="-2"/>
    <n v="0"/>
    <n v="33"/>
    <n v="0"/>
    <m/>
    <n v="0"/>
    <n v="1"/>
    <n v="654"/>
    <n v="5"/>
    <s v="Bachelor's Degree"/>
    <n v="1"/>
    <n v="4"/>
    <n v="34"/>
    <n v="2"/>
    <n v="3"/>
    <n v="1"/>
    <n v="7119"/>
    <n v="21214"/>
    <n v="4"/>
    <n v="15"/>
    <n v="3"/>
    <n v="3"/>
    <n v="80"/>
    <n v="1"/>
    <n v="9"/>
    <n v="3"/>
    <n v="3"/>
    <n v="2"/>
    <n v="1"/>
    <n v="2"/>
  </r>
  <r>
    <s v="Yes"/>
    <s v="Travel_Rarely"/>
    <s v="35 - 44"/>
    <s v="Ex-Employees"/>
    <s v="Sales"/>
    <s v="Technical Degree"/>
    <s v="STAFF-1100"/>
    <x v="791"/>
    <x v="1"/>
    <s v="Sales Executive"/>
    <s v="Single"/>
    <s v="Yes"/>
    <s v="Y"/>
    <n v="2"/>
    <n v="-2"/>
    <n v="0"/>
    <n v="35"/>
    <n v="1"/>
    <n v="1"/>
    <n v="1"/>
    <n v="0"/>
    <n v="1204"/>
    <n v="4"/>
    <s v="Bachelor's Degree"/>
    <n v="1"/>
    <n v="4"/>
    <n v="86"/>
    <n v="3"/>
    <n v="3"/>
    <n v="4"/>
    <n v="9582"/>
    <n v="10333"/>
    <n v="0"/>
    <n v="22"/>
    <n v="4"/>
    <n v="1"/>
    <n v="80"/>
    <n v="0"/>
    <n v="9"/>
    <n v="3"/>
    <n v="8"/>
    <n v="7"/>
    <n v="4"/>
    <n v="7"/>
  </r>
  <r>
    <s v="Yes"/>
    <s v="Travel_Frequently"/>
    <s v="25 - 34"/>
    <s v="Ex-Employees"/>
    <s v="R&amp;D"/>
    <s v="Medical"/>
    <s v="STAFF-1101"/>
    <x v="792"/>
    <x v="0"/>
    <s v="Research Scientist"/>
    <s v="Single"/>
    <s v="No"/>
    <s v="Y"/>
    <n v="4"/>
    <n v="-2"/>
    <n v="0"/>
    <n v="33"/>
    <n v="1"/>
    <n v="1"/>
    <n v="1"/>
    <n v="0"/>
    <n v="827"/>
    <n v="29"/>
    <s v="Master's Degree"/>
    <n v="1"/>
    <n v="1"/>
    <n v="54"/>
    <n v="2"/>
    <n v="2"/>
    <n v="3"/>
    <n v="4508"/>
    <n v="3129"/>
    <n v="1"/>
    <n v="22"/>
    <n v="4"/>
    <n v="2"/>
    <n v="80"/>
    <n v="0"/>
    <n v="14"/>
    <n v="3"/>
    <n v="13"/>
    <n v="7"/>
    <n v="3"/>
    <n v="8"/>
  </r>
  <r>
    <s v="No"/>
    <s v="Travel_Rarely"/>
    <s v="25 - 34"/>
    <s v="Current Employees"/>
    <s v="R&amp;D"/>
    <s v="Life Sciences"/>
    <s v="STAFF-1102"/>
    <x v="793"/>
    <x v="1"/>
    <s v="Laboratory Technician"/>
    <s v="Divorced"/>
    <s v="No"/>
    <s v="Y"/>
    <n v="5"/>
    <n v="-2"/>
    <n v="0"/>
    <n v="28"/>
    <n v="0"/>
    <m/>
    <n v="0"/>
    <n v="1"/>
    <n v="895"/>
    <n v="15"/>
    <s v="Associates Degree"/>
    <n v="1"/>
    <n v="1"/>
    <n v="50"/>
    <n v="3"/>
    <n v="1"/>
    <n v="1"/>
    <n v="2207"/>
    <n v="22482"/>
    <n v="1"/>
    <n v="16"/>
    <n v="3"/>
    <n v="4"/>
    <n v="80"/>
    <n v="1"/>
    <n v="4"/>
    <n v="2"/>
    <n v="4"/>
    <n v="2"/>
    <n v="2"/>
    <n v="2"/>
  </r>
  <r>
    <s v="No"/>
    <s v="Travel_Frequently"/>
    <s v="25 - 34"/>
    <s v="Current Employees"/>
    <s v="R&amp;D"/>
    <s v="Life Sciences"/>
    <s v="STAFF-1103"/>
    <x v="794"/>
    <x v="1"/>
    <s v="Healthcare Representative"/>
    <s v="Single"/>
    <s v="No"/>
    <s v="Y"/>
    <n v="1"/>
    <n v="-2"/>
    <n v="0"/>
    <n v="34"/>
    <n v="0"/>
    <m/>
    <n v="0"/>
    <n v="1"/>
    <n v="618"/>
    <n v="3"/>
    <s v="High School"/>
    <n v="1"/>
    <n v="1"/>
    <n v="45"/>
    <n v="3"/>
    <n v="2"/>
    <n v="1"/>
    <n v="7756"/>
    <n v="22266"/>
    <n v="0"/>
    <n v="17"/>
    <n v="3"/>
    <n v="3"/>
    <n v="80"/>
    <n v="0"/>
    <n v="7"/>
    <n v="2"/>
    <n v="6"/>
    <n v="2"/>
    <n v="0"/>
    <n v="4"/>
  </r>
  <r>
    <s v="No"/>
    <s v="Travel_Rarely"/>
    <s v="35 - 44"/>
    <s v="Current Employees"/>
    <s v="Sales"/>
    <s v="Life Sciences"/>
    <s v="STAFF-1105"/>
    <x v="795"/>
    <x v="0"/>
    <s v="Sales Executive"/>
    <s v="Divorced"/>
    <s v="Yes"/>
    <s v="Y"/>
    <n v="5"/>
    <n v="-2"/>
    <n v="0"/>
    <n v="37"/>
    <n v="0"/>
    <m/>
    <n v="0"/>
    <n v="1"/>
    <n v="309"/>
    <n v="10"/>
    <s v="Master's Degree"/>
    <n v="1"/>
    <n v="4"/>
    <n v="88"/>
    <n v="2"/>
    <n v="2"/>
    <n v="1"/>
    <n v="6694"/>
    <n v="24223"/>
    <n v="2"/>
    <n v="14"/>
    <n v="3"/>
    <n v="3"/>
    <n v="80"/>
    <n v="3"/>
    <n v="8"/>
    <n v="3"/>
    <n v="1"/>
    <n v="0"/>
    <n v="0"/>
    <n v="0"/>
  </r>
  <r>
    <s v="Yes"/>
    <s v="Travel_Rarely"/>
    <s v="25 - 34"/>
    <s v="Ex-Employees"/>
    <s v="R&amp;D"/>
    <s v="Technical Degree"/>
    <s v="STAFF-1106"/>
    <x v="796"/>
    <x v="1"/>
    <s v="Laboratory Technician"/>
    <s v="Married"/>
    <s v="Yes"/>
    <s v="Y"/>
    <n v="3"/>
    <n v="-2"/>
    <n v="0"/>
    <n v="25"/>
    <n v="1"/>
    <n v="1"/>
    <n v="1"/>
    <n v="0"/>
    <n v="1219"/>
    <n v="4"/>
    <s v="High School"/>
    <n v="1"/>
    <n v="4"/>
    <n v="32"/>
    <n v="3"/>
    <n v="1"/>
    <n v="4"/>
    <n v="3691"/>
    <n v="4605"/>
    <n v="1"/>
    <n v="15"/>
    <n v="3"/>
    <n v="2"/>
    <n v="80"/>
    <n v="1"/>
    <n v="7"/>
    <n v="4"/>
    <n v="7"/>
    <n v="7"/>
    <n v="5"/>
    <n v="6"/>
  </r>
  <r>
    <s v="Yes"/>
    <s v="Travel_Rarely"/>
    <s v="25 - 34"/>
    <s v="Ex-Employees"/>
    <s v="R&amp;D"/>
    <s v="Medical"/>
    <s v="STAFF-1107"/>
    <x v="797"/>
    <x v="1"/>
    <s v="Laboratory Technician"/>
    <s v="Divorced"/>
    <s v="No"/>
    <s v="Y"/>
    <n v="0"/>
    <n v="-2"/>
    <n v="0"/>
    <n v="26"/>
    <n v="1"/>
    <n v="1"/>
    <n v="1"/>
    <n v="0"/>
    <n v="1330"/>
    <n v="21"/>
    <s v="Bachelor's Degree"/>
    <n v="1"/>
    <n v="1"/>
    <n v="37"/>
    <n v="3"/>
    <n v="1"/>
    <n v="3"/>
    <n v="2377"/>
    <n v="19373"/>
    <n v="1"/>
    <n v="20"/>
    <n v="4"/>
    <n v="3"/>
    <n v="80"/>
    <n v="1"/>
    <n v="1"/>
    <n v="2"/>
    <n v="1"/>
    <n v="1"/>
    <n v="0"/>
    <n v="0"/>
  </r>
  <r>
    <s v="Yes"/>
    <s v="Travel_Rarely"/>
    <s v="25 - 34"/>
    <s v="Ex-Employees"/>
    <s v="R&amp;D"/>
    <s v="Medical"/>
    <s v="STAFF-1108"/>
    <x v="798"/>
    <x v="1"/>
    <s v="Research Scientist"/>
    <s v="Single"/>
    <s v="Yes"/>
    <s v="Y"/>
    <n v="0"/>
    <n v="-2"/>
    <n v="0"/>
    <n v="33"/>
    <n v="1"/>
    <n v="1"/>
    <n v="1"/>
    <n v="0"/>
    <n v="1017"/>
    <n v="25"/>
    <s v="Bachelor's Degree"/>
    <n v="1"/>
    <n v="1"/>
    <n v="55"/>
    <n v="2"/>
    <n v="1"/>
    <n v="3"/>
    <n v="2313"/>
    <n v="2993"/>
    <n v="4"/>
    <n v="20"/>
    <n v="4"/>
    <n v="2"/>
    <n v="80"/>
    <n v="0"/>
    <n v="5"/>
    <n v="3"/>
    <n v="2"/>
    <n v="2"/>
    <n v="2"/>
    <n v="2"/>
  </r>
  <r>
    <s v="No"/>
    <s v="Travel_Rarely"/>
    <s v="35 - 44"/>
    <s v="Current Employees"/>
    <s v="R&amp;D"/>
    <s v="Medical"/>
    <s v="STAFF-1109"/>
    <x v="799"/>
    <x v="1"/>
    <s v="Manager"/>
    <s v="Married"/>
    <s v="No"/>
    <s v="Y"/>
    <n v="3"/>
    <n v="-2"/>
    <n v="0"/>
    <n v="42"/>
    <n v="0"/>
    <m/>
    <n v="0"/>
    <n v="1"/>
    <n v="469"/>
    <n v="2"/>
    <s v="Associates Degree"/>
    <n v="1"/>
    <n v="4"/>
    <n v="35"/>
    <n v="3"/>
    <n v="4"/>
    <n v="3"/>
    <n v="17665"/>
    <n v="14399"/>
    <n v="0"/>
    <n v="17"/>
    <n v="3"/>
    <n v="4"/>
    <n v="80"/>
    <n v="1"/>
    <n v="23"/>
    <n v="3"/>
    <n v="22"/>
    <n v="6"/>
    <n v="13"/>
    <n v="7"/>
  </r>
  <r>
    <s v="Yes"/>
    <s v="Travel_Frequently"/>
    <s v="25 - 34"/>
    <s v="Ex-Employees"/>
    <s v="R&amp;D"/>
    <s v="Medical"/>
    <s v="STAFF-1111"/>
    <x v="800"/>
    <x v="1"/>
    <s v="Laboratory Technician"/>
    <s v="Divorced"/>
    <s v="No"/>
    <s v="Y"/>
    <n v="2"/>
    <n v="-2"/>
    <n v="0"/>
    <n v="28"/>
    <n v="1"/>
    <n v="1"/>
    <n v="1"/>
    <n v="0"/>
    <n v="1009"/>
    <n v="1"/>
    <s v="Bachelor's Degree"/>
    <n v="1"/>
    <n v="1"/>
    <n v="45"/>
    <n v="2"/>
    <n v="1"/>
    <n v="3"/>
    <n v="2596"/>
    <n v="7160"/>
    <n v="1"/>
    <n v="15"/>
    <n v="3"/>
    <n v="1"/>
    <n v="80"/>
    <n v="2"/>
    <n v="1"/>
    <n v="3"/>
    <n v="1"/>
    <n v="0"/>
    <n v="0"/>
    <n v="0"/>
  </r>
  <r>
    <s v="Yes"/>
    <s v="Travel_Frequently"/>
    <s v="45 - 54"/>
    <s v="Ex-Employees"/>
    <s v="Sales"/>
    <s v="Other"/>
    <s v="STAFF-1113"/>
    <x v="801"/>
    <x v="1"/>
    <s v="Sales Executive"/>
    <s v="Single"/>
    <s v="Yes"/>
    <s v="Y"/>
    <n v="4"/>
    <n v="-2"/>
    <n v="0"/>
    <n v="50"/>
    <n v="1"/>
    <n v="1"/>
    <n v="1"/>
    <n v="0"/>
    <n v="959"/>
    <n v="1"/>
    <s v="Master's Degree"/>
    <n v="1"/>
    <n v="4"/>
    <n v="81"/>
    <n v="3"/>
    <n v="2"/>
    <n v="3"/>
    <n v="4728"/>
    <n v="17251"/>
    <n v="3"/>
    <n v="14"/>
    <n v="3"/>
    <n v="4"/>
    <n v="80"/>
    <n v="0"/>
    <n v="5"/>
    <n v="3"/>
    <n v="0"/>
    <n v="0"/>
    <n v="0"/>
    <n v="0"/>
  </r>
  <r>
    <s v="No"/>
    <s v="Travel_Frequently"/>
    <s v="25 - 34"/>
    <s v="Current Employees"/>
    <s v="Sales"/>
    <s v="Life Sciences"/>
    <s v="STAFF-1114"/>
    <x v="802"/>
    <x v="0"/>
    <s v="Sales Executive"/>
    <s v="Married"/>
    <s v="No"/>
    <s v="Y"/>
    <n v="3"/>
    <n v="-2"/>
    <n v="0"/>
    <n v="33"/>
    <n v="0"/>
    <m/>
    <n v="0"/>
    <n v="1"/>
    <n v="970"/>
    <n v="7"/>
    <s v="Bachelor's Degree"/>
    <n v="1"/>
    <n v="4"/>
    <n v="30"/>
    <n v="3"/>
    <n v="2"/>
    <n v="1"/>
    <n v="4302"/>
    <n v="13401"/>
    <n v="0"/>
    <n v="17"/>
    <n v="3"/>
    <n v="3"/>
    <n v="80"/>
    <n v="1"/>
    <n v="4"/>
    <n v="3"/>
    <n v="3"/>
    <n v="2"/>
    <n v="0"/>
    <n v="2"/>
  </r>
  <r>
    <s v="No"/>
    <s v="Non-Travel"/>
    <s v="25 - 34"/>
    <s v="Current Employees"/>
    <s v="R&amp;D"/>
    <s v="Life Sciences"/>
    <s v="STAFF-1115"/>
    <x v="803"/>
    <x v="1"/>
    <s v="Research Scientist"/>
    <s v="Married"/>
    <s v="No"/>
    <s v="Y"/>
    <n v="2"/>
    <n v="-2"/>
    <n v="0"/>
    <n v="34"/>
    <n v="0"/>
    <m/>
    <n v="0"/>
    <n v="1"/>
    <n v="697"/>
    <n v="3"/>
    <s v="Master's Degree"/>
    <n v="1"/>
    <n v="3"/>
    <n v="40"/>
    <n v="2"/>
    <n v="1"/>
    <n v="1"/>
    <n v="2979"/>
    <n v="22478"/>
    <n v="3"/>
    <n v="17"/>
    <n v="3"/>
    <n v="4"/>
    <n v="80"/>
    <n v="3"/>
    <n v="6"/>
    <n v="3"/>
    <n v="0"/>
    <n v="0"/>
    <n v="0"/>
    <n v="0"/>
  </r>
  <r>
    <s v="No"/>
    <s v="Non-Travel"/>
    <s v="45 - 54"/>
    <s v="Current Employees"/>
    <s v="R&amp;D"/>
    <s v="Medical"/>
    <s v="STAFF-1116"/>
    <x v="804"/>
    <x v="1"/>
    <s v="Manager"/>
    <s v="Single"/>
    <s v="No"/>
    <s v="Y"/>
    <n v="3"/>
    <n v="-2"/>
    <n v="0"/>
    <n v="48"/>
    <n v="0"/>
    <m/>
    <n v="0"/>
    <n v="1"/>
    <n v="1262"/>
    <n v="1"/>
    <s v="Master's Degree"/>
    <n v="1"/>
    <n v="1"/>
    <n v="35"/>
    <n v="4"/>
    <n v="4"/>
    <n v="4"/>
    <n v="16885"/>
    <n v="16154"/>
    <n v="2"/>
    <n v="22"/>
    <n v="4"/>
    <n v="3"/>
    <n v="80"/>
    <n v="0"/>
    <n v="27"/>
    <n v="2"/>
    <n v="5"/>
    <n v="4"/>
    <n v="2"/>
    <n v="1"/>
  </r>
  <r>
    <s v="No"/>
    <s v="Non-Travel"/>
    <s v="45 - 54"/>
    <s v="Current Employees"/>
    <s v="Sales"/>
    <s v="Life Sciences"/>
    <s v="STAFF-1117"/>
    <x v="805"/>
    <x v="0"/>
    <s v="Sales Executive"/>
    <s v="Married"/>
    <s v="No"/>
    <s v="Y"/>
    <n v="2"/>
    <n v="-2"/>
    <n v="0"/>
    <n v="45"/>
    <n v="0"/>
    <m/>
    <n v="0"/>
    <n v="1"/>
    <n v="1050"/>
    <n v="9"/>
    <s v="Master's Degree"/>
    <n v="1"/>
    <n v="2"/>
    <n v="65"/>
    <n v="2"/>
    <n v="2"/>
    <n v="1"/>
    <n v="5593"/>
    <n v="17970"/>
    <n v="1"/>
    <n v="13"/>
    <n v="3"/>
    <n v="4"/>
    <n v="80"/>
    <n v="1"/>
    <n v="15"/>
    <n v="3"/>
    <n v="15"/>
    <n v="10"/>
    <n v="4"/>
    <n v="12"/>
  </r>
  <r>
    <s v="No"/>
    <s v="Travel_Rarely"/>
    <s v="45 - 54"/>
    <s v="Current Employees"/>
    <s v="R&amp;D"/>
    <s v="Life Sciences"/>
    <s v="STAFF-1118"/>
    <x v="806"/>
    <x v="1"/>
    <s v="Healthcare Representative"/>
    <s v="Single"/>
    <s v="No"/>
    <s v="Y"/>
    <n v="4"/>
    <n v="-2"/>
    <n v="0"/>
    <n v="52"/>
    <n v="0"/>
    <m/>
    <n v="0"/>
    <n v="1"/>
    <n v="994"/>
    <n v="7"/>
    <s v="Master's Degree"/>
    <n v="1"/>
    <n v="2"/>
    <n v="87"/>
    <n v="3"/>
    <n v="3"/>
    <n v="1"/>
    <n v="10445"/>
    <n v="15322"/>
    <n v="7"/>
    <n v="19"/>
    <n v="3"/>
    <n v="4"/>
    <n v="80"/>
    <n v="0"/>
    <n v="18"/>
    <n v="3"/>
    <n v="8"/>
    <n v="6"/>
    <n v="4"/>
    <n v="0"/>
  </r>
  <r>
    <s v="No"/>
    <s v="Travel_Rarely"/>
    <s v="35 - 44"/>
    <s v="Current Employees"/>
    <s v="Sales"/>
    <s v="Marketing"/>
    <s v="STAFF-1119"/>
    <x v="807"/>
    <x v="1"/>
    <s v="Sales Executive"/>
    <s v="Divorced"/>
    <s v="Yes"/>
    <s v="Y"/>
    <n v="2"/>
    <n v="-2"/>
    <n v="0"/>
    <n v="38"/>
    <n v="0"/>
    <m/>
    <n v="0"/>
    <n v="1"/>
    <n v="770"/>
    <n v="10"/>
    <s v="Master's Degree"/>
    <n v="1"/>
    <n v="3"/>
    <n v="73"/>
    <n v="2"/>
    <n v="3"/>
    <n v="2"/>
    <n v="8740"/>
    <n v="5569"/>
    <n v="0"/>
    <n v="14"/>
    <n v="3"/>
    <n v="2"/>
    <n v="80"/>
    <n v="2"/>
    <n v="9"/>
    <n v="3"/>
    <n v="8"/>
    <n v="7"/>
    <n v="2"/>
    <n v="7"/>
  </r>
  <r>
    <s v="No"/>
    <s v="Travel_Rarely"/>
    <s v="25 - 34"/>
    <s v="Current Employees"/>
    <s v="R&amp;D"/>
    <s v="Life Sciences"/>
    <s v="STAFF-1120"/>
    <x v="808"/>
    <x v="0"/>
    <s v="Research Scientist"/>
    <s v="Divorced"/>
    <s v="No"/>
    <s v="Y"/>
    <n v="1"/>
    <n v="-2"/>
    <n v="0"/>
    <n v="29"/>
    <n v="0"/>
    <m/>
    <n v="0"/>
    <n v="1"/>
    <n v="1107"/>
    <n v="28"/>
    <s v="Master's Degree"/>
    <n v="1"/>
    <n v="3"/>
    <n v="93"/>
    <n v="3"/>
    <n v="1"/>
    <n v="1"/>
    <n v="2514"/>
    <n v="26968"/>
    <n v="4"/>
    <n v="22"/>
    <n v="4"/>
    <n v="1"/>
    <n v="80"/>
    <n v="1"/>
    <n v="11"/>
    <n v="3"/>
    <n v="7"/>
    <n v="5"/>
    <n v="1"/>
    <n v="7"/>
  </r>
  <r>
    <s v="No"/>
    <s v="Travel_Rarely"/>
    <s v="25 - 34"/>
    <s v="Current Employees"/>
    <s v="R&amp;D"/>
    <s v="Medical"/>
    <s v="STAFF-1121"/>
    <x v="809"/>
    <x v="0"/>
    <s v="Manufacturing Director"/>
    <s v="Divorced"/>
    <s v="No"/>
    <s v="Y"/>
    <n v="3"/>
    <n v="-2"/>
    <n v="0"/>
    <n v="28"/>
    <n v="0"/>
    <m/>
    <n v="0"/>
    <n v="1"/>
    <n v="950"/>
    <n v="3"/>
    <s v="Bachelor's Degree"/>
    <n v="1"/>
    <n v="4"/>
    <n v="93"/>
    <n v="3"/>
    <n v="3"/>
    <n v="3"/>
    <n v="7655"/>
    <n v="8039"/>
    <n v="0"/>
    <n v="17"/>
    <n v="3"/>
    <n v="2"/>
    <n v="80"/>
    <n v="3"/>
    <n v="10"/>
    <n v="2"/>
    <n v="9"/>
    <n v="7"/>
    <n v="1"/>
    <n v="7"/>
  </r>
  <r>
    <s v="No"/>
    <s v="Travel_Rarely"/>
    <s v="45 - 54"/>
    <s v="Current Employees"/>
    <s v="Sales"/>
    <s v="Marketing"/>
    <s v="STAFF-1124"/>
    <x v="810"/>
    <x v="1"/>
    <s v="Manager"/>
    <s v="Married"/>
    <s v="No"/>
    <s v="Y"/>
    <n v="3"/>
    <n v="-2"/>
    <n v="0"/>
    <n v="46"/>
    <n v="0"/>
    <m/>
    <n v="0"/>
    <n v="1"/>
    <n v="406"/>
    <n v="3"/>
    <s v="High School"/>
    <n v="1"/>
    <n v="1"/>
    <n v="52"/>
    <n v="3"/>
    <n v="4"/>
    <n v="2"/>
    <n v="17465"/>
    <n v="15596"/>
    <n v="3"/>
    <n v="12"/>
    <n v="3"/>
    <n v="4"/>
    <n v="80"/>
    <n v="1"/>
    <n v="23"/>
    <n v="3"/>
    <n v="12"/>
    <n v="9"/>
    <n v="4"/>
    <n v="9"/>
  </r>
  <r>
    <s v="No"/>
    <s v="Travel_Rarely"/>
    <s v="35 - 44"/>
    <s v="Current Employees"/>
    <s v="Sales"/>
    <s v="Marketing"/>
    <s v="STAFF-1125"/>
    <x v="811"/>
    <x v="1"/>
    <s v="Sales Executive"/>
    <s v="Single"/>
    <s v="No"/>
    <s v="Y"/>
    <n v="2"/>
    <n v="-2"/>
    <n v="0"/>
    <n v="38"/>
    <n v="0"/>
    <m/>
    <n v="0"/>
    <n v="1"/>
    <n v="130"/>
    <n v="2"/>
    <s v="Associates Degree"/>
    <n v="1"/>
    <n v="4"/>
    <n v="32"/>
    <n v="3"/>
    <n v="3"/>
    <n v="2"/>
    <n v="7351"/>
    <n v="20619"/>
    <n v="7"/>
    <n v="16"/>
    <n v="3"/>
    <n v="3"/>
    <n v="80"/>
    <n v="0"/>
    <n v="10"/>
    <n v="3"/>
    <n v="1"/>
    <n v="0"/>
    <n v="0"/>
    <n v="0"/>
  </r>
  <r>
    <s v="No"/>
    <s v="Travel_Frequently"/>
    <s v="35 - 44"/>
    <s v="Current Employees"/>
    <s v="R&amp;D"/>
    <s v="Life Sciences"/>
    <s v="STAFF-1126"/>
    <x v="812"/>
    <x v="0"/>
    <s v="Manufacturing Director"/>
    <s v="Married"/>
    <s v="No"/>
    <s v="Y"/>
    <n v="1"/>
    <n v="-2"/>
    <n v="0"/>
    <n v="43"/>
    <n v="0"/>
    <m/>
    <n v="0"/>
    <n v="1"/>
    <n v="1082"/>
    <n v="27"/>
    <s v="Bachelor's Degree"/>
    <n v="1"/>
    <n v="3"/>
    <n v="83"/>
    <n v="3"/>
    <n v="3"/>
    <n v="1"/>
    <n v="10820"/>
    <n v="11535"/>
    <n v="8"/>
    <n v="11"/>
    <n v="3"/>
    <n v="3"/>
    <n v="80"/>
    <n v="1"/>
    <n v="18"/>
    <n v="3"/>
    <n v="8"/>
    <n v="7"/>
    <n v="0"/>
    <n v="1"/>
  </r>
  <r>
    <s v="Yes"/>
    <s v="Travel_Frequently"/>
    <s v="35 - 44"/>
    <s v="Ex-Employees"/>
    <s v="R&amp;D"/>
    <s v="Life Sciences"/>
    <s v="STAFF-1127"/>
    <x v="813"/>
    <x v="1"/>
    <s v="Healthcare Representative"/>
    <s v="Divorced"/>
    <s v="No"/>
    <s v="Y"/>
    <n v="4"/>
    <n v="-2"/>
    <n v="0"/>
    <n v="39"/>
    <n v="1"/>
    <n v="1"/>
    <n v="1"/>
    <n v="0"/>
    <n v="203"/>
    <n v="2"/>
    <s v="Bachelor's Degree"/>
    <n v="1"/>
    <n v="1"/>
    <n v="84"/>
    <n v="3"/>
    <n v="4"/>
    <n v="1"/>
    <n v="12169"/>
    <n v="13547"/>
    <n v="7"/>
    <n v="11"/>
    <n v="3"/>
    <n v="4"/>
    <n v="80"/>
    <n v="3"/>
    <n v="21"/>
    <n v="3"/>
    <n v="18"/>
    <n v="7"/>
    <n v="11"/>
    <n v="5"/>
  </r>
  <r>
    <s v="No"/>
    <s v="Travel_Rarely"/>
    <s v="35 - 44"/>
    <s v="Current Employees"/>
    <s v="R&amp;D"/>
    <s v="Medical"/>
    <s v="STAFF-1128"/>
    <x v="814"/>
    <x v="1"/>
    <s v="Research Director"/>
    <s v="Single"/>
    <s v="No"/>
    <s v="Y"/>
    <n v="2"/>
    <n v="-2"/>
    <n v="0"/>
    <n v="40"/>
    <n v="0"/>
    <m/>
    <n v="0"/>
    <n v="1"/>
    <n v="1308"/>
    <n v="14"/>
    <s v="Bachelor's Degree"/>
    <n v="1"/>
    <n v="3"/>
    <n v="44"/>
    <n v="2"/>
    <n v="5"/>
    <n v="3"/>
    <n v="19626"/>
    <n v="17544"/>
    <n v="1"/>
    <n v="14"/>
    <n v="3"/>
    <n v="1"/>
    <n v="80"/>
    <n v="0"/>
    <n v="21"/>
    <n v="4"/>
    <n v="20"/>
    <n v="7"/>
    <n v="4"/>
    <n v="9"/>
  </r>
  <r>
    <s v="No"/>
    <s v="Travel_Rarely"/>
    <s v="Under 25"/>
    <s v="Current Employees"/>
    <s v="R&amp;D"/>
    <s v="Technical Degree"/>
    <s v="STAFF-1131"/>
    <x v="815"/>
    <x v="0"/>
    <s v="Research Scientist"/>
    <s v="Single"/>
    <s v="Yes"/>
    <s v="Y"/>
    <n v="6"/>
    <n v="-2"/>
    <n v="0"/>
    <n v="21"/>
    <n v="0"/>
    <m/>
    <n v="0"/>
    <n v="1"/>
    <n v="984"/>
    <n v="1"/>
    <s v="High School"/>
    <n v="1"/>
    <n v="4"/>
    <n v="70"/>
    <n v="2"/>
    <n v="1"/>
    <n v="4"/>
    <n v="2070"/>
    <n v="25326"/>
    <n v="1"/>
    <n v="11"/>
    <n v="3"/>
    <n v="3"/>
    <n v="80"/>
    <n v="0"/>
    <n v="2"/>
    <n v="4"/>
    <n v="2"/>
    <n v="2"/>
    <n v="2"/>
    <n v="2"/>
  </r>
  <r>
    <s v="No"/>
    <s v="Non-Travel"/>
    <s v="35 - 44"/>
    <s v="Current Employees"/>
    <s v="R&amp;D"/>
    <s v="Life Sciences"/>
    <s v="STAFF-1132"/>
    <x v="816"/>
    <x v="1"/>
    <s v="Laboratory Technician"/>
    <s v="Single"/>
    <s v="No"/>
    <s v="Y"/>
    <n v="2"/>
    <n v="-2"/>
    <n v="0"/>
    <n v="39"/>
    <n v="0"/>
    <m/>
    <n v="0"/>
    <n v="1"/>
    <n v="439"/>
    <n v="9"/>
    <s v="Bachelor's Degree"/>
    <n v="1"/>
    <n v="3"/>
    <n v="70"/>
    <n v="3"/>
    <n v="2"/>
    <n v="1"/>
    <n v="6782"/>
    <n v="8770"/>
    <n v="9"/>
    <n v="15"/>
    <n v="3"/>
    <n v="3"/>
    <n v="80"/>
    <n v="0"/>
    <n v="9"/>
    <n v="2"/>
    <n v="5"/>
    <n v="4"/>
    <n v="0"/>
    <n v="3"/>
  </r>
  <r>
    <s v="No"/>
    <s v="Non-Travel"/>
    <s v="35 - 44"/>
    <s v="Current Employees"/>
    <s v="R&amp;D"/>
    <s v="Life Sciences"/>
    <s v="STAFF-1133"/>
    <x v="817"/>
    <x v="1"/>
    <s v="Manufacturing Director"/>
    <s v="Single"/>
    <s v="No"/>
    <s v="Y"/>
    <n v="0"/>
    <n v="-2"/>
    <n v="0"/>
    <n v="36"/>
    <n v="0"/>
    <m/>
    <n v="0"/>
    <n v="1"/>
    <n v="217"/>
    <n v="18"/>
    <s v="Master's Degree"/>
    <n v="1"/>
    <n v="1"/>
    <n v="78"/>
    <n v="3"/>
    <n v="2"/>
    <n v="1"/>
    <n v="7779"/>
    <n v="23238"/>
    <n v="2"/>
    <n v="20"/>
    <n v="4"/>
    <n v="1"/>
    <n v="80"/>
    <n v="0"/>
    <n v="18"/>
    <n v="3"/>
    <n v="11"/>
    <n v="9"/>
    <n v="0"/>
    <n v="9"/>
  </r>
  <r>
    <s v="No"/>
    <s v="Travel_Frequently"/>
    <s v="25 - 34"/>
    <s v="Current Employees"/>
    <s v="Sales"/>
    <s v="Life Sciences"/>
    <s v="STAFF-1135"/>
    <x v="818"/>
    <x v="1"/>
    <s v="Sales Representative"/>
    <s v="Married"/>
    <s v="No"/>
    <s v="Y"/>
    <n v="4"/>
    <n v="-2"/>
    <n v="0"/>
    <n v="31"/>
    <n v="0"/>
    <m/>
    <n v="0"/>
    <n v="1"/>
    <n v="793"/>
    <n v="20"/>
    <s v="Bachelor's Degree"/>
    <n v="1"/>
    <n v="3"/>
    <n v="67"/>
    <n v="4"/>
    <n v="1"/>
    <n v="1"/>
    <n v="2791"/>
    <n v="21981"/>
    <n v="0"/>
    <n v="12"/>
    <n v="3"/>
    <n v="1"/>
    <n v="80"/>
    <n v="1"/>
    <n v="3"/>
    <n v="3"/>
    <n v="2"/>
    <n v="2"/>
    <n v="2"/>
    <n v="2"/>
  </r>
  <r>
    <s v="No"/>
    <s v="Travel_Rarely"/>
    <s v="25 - 34"/>
    <s v="Current Employees"/>
    <s v="R&amp;D"/>
    <s v="Life Sciences"/>
    <s v="STAFF-1136"/>
    <x v="819"/>
    <x v="1"/>
    <s v="Research Scientist"/>
    <s v="Married"/>
    <s v="No"/>
    <s v="Y"/>
    <n v="2"/>
    <n v="-2"/>
    <n v="0"/>
    <n v="28"/>
    <n v="0"/>
    <m/>
    <n v="0"/>
    <n v="1"/>
    <n v="1451"/>
    <n v="2"/>
    <s v="High School"/>
    <n v="1"/>
    <n v="1"/>
    <n v="67"/>
    <n v="2"/>
    <n v="1"/>
    <n v="1"/>
    <n v="3201"/>
    <n v="19911"/>
    <n v="0"/>
    <n v="17"/>
    <n v="3"/>
    <n v="1"/>
    <n v="80"/>
    <n v="0"/>
    <n v="6"/>
    <n v="1"/>
    <n v="5"/>
    <n v="3"/>
    <n v="0"/>
    <n v="4"/>
  </r>
  <r>
    <s v="No"/>
    <s v="Travel_Frequently"/>
    <s v="35 - 44"/>
    <s v="Current Employees"/>
    <s v="Sales"/>
    <s v="Marketing"/>
    <s v="STAFF-1137"/>
    <x v="820"/>
    <x v="1"/>
    <s v="Sales Executive"/>
    <s v="Divorced"/>
    <s v="No"/>
    <s v="Y"/>
    <n v="3"/>
    <n v="-2"/>
    <n v="0"/>
    <n v="35"/>
    <n v="0"/>
    <m/>
    <n v="0"/>
    <n v="1"/>
    <n v="1182"/>
    <n v="11"/>
    <s v="Associates Degree"/>
    <n v="1"/>
    <n v="4"/>
    <n v="54"/>
    <n v="3"/>
    <n v="2"/>
    <n v="2"/>
    <n v="4968"/>
    <n v="18500"/>
    <n v="1"/>
    <n v="11"/>
    <n v="3"/>
    <n v="4"/>
    <n v="80"/>
    <n v="1"/>
    <n v="5"/>
    <n v="3"/>
    <n v="5"/>
    <n v="2"/>
    <n v="0"/>
    <n v="2"/>
  </r>
  <r>
    <s v="No"/>
    <s v="Travel_Rarely"/>
    <s v="45 - 54"/>
    <s v="Current Employees"/>
    <s v="Sales"/>
    <s v="Technical Degree"/>
    <s v="STAFF-1138"/>
    <x v="821"/>
    <x v="1"/>
    <s v="Sales Executive"/>
    <s v="Married"/>
    <s v="No"/>
    <s v="Y"/>
    <n v="3"/>
    <n v="-2"/>
    <n v="0"/>
    <n v="49"/>
    <n v="0"/>
    <m/>
    <n v="0"/>
    <n v="1"/>
    <n v="174"/>
    <n v="8"/>
    <s v="Master's Degree"/>
    <n v="1"/>
    <n v="4"/>
    <n v="56"/>
    <n v="2"/>
    <n v="4"/>
    <n v="4"/>
    <n v="13120"/>
    <n v="11879"/>
    <n v="6"/>
    <n v="17"/>
    <n v="3"/>
    <n v="2"/>
    <n v="80"/>
    <n v="1"/>
    <n v="22"/>
    <n v="3"/>
    <n v="9"/>
    <n v="8"/>
    <n v="2"/>
    <n v="3"/>
  </r>
  <r>
    <s v="No"/>
    <s v="Travel_Frequently"/>
    <s v="25 - 34"/>
    <s v="Current Employees"/>
    <s v="R&amp;D"/>
    <s v="Life Sciences"/>
    <s v="STAFF-1140"/>
    <x v="822"/>
    <x v="1"/>
    <s v="Manufacturing Director"/>
    <s v="Single"/>
    <s v="No"/>
    <s v="Y"/>
    <n v="3"/>
    <n v="-2"/>
    <n v="0"/>
    <n v="34"/>
    <n v="0"/>
    <m/>
    <n v="0"/>
    <n v="1"/>
    <n v="1003"/>
    <n v="2"/>
    <s v="Associates Degree"/>
    <n v="1"/>
    <n v="4"/>
    <n v="95"/>
    <n v="3"/>
    <n v="2"/>
    <n v="1"/>
    <n v="4033"/>
    <n v="15834"/>
    <n v="2"/>
    <n v="11"/>
    <n v="3"/>
    <n v="4"/>
    <n v="80"/>
    <n v="0"/>
    <n v="5"/>
    <n v="2"/>
    <n v="3"/>
    <n v="2"/>
    <n v="0"/>
    <n v="2"/>
  </r>
  <r>
    <s v="No"/>
    <s v="Travel_Frequently"/>
    <s v="25 - 34"/>
    <s v="Current Employees"/>
    <s v="R&amp;D"/>
    <s v="Life Sciences"/>
    <s v="STAFF-1143"/>
    <x v="823"/>
    <x v="0"/>
    <s v="Research Scientist"/>
    <s v="Divorced"/>
    <s v="No"/>
    <s v="Y"/>
    <n v="2"/>
    <n v="-2"/>
    <n v="0"/>
    <n v="29"/>
    <n v="0"/>
    <m/>
    <n v="0"/>
    <n v="1"/>
    <n v="490"/>
    <n v="10"/>
    <s v="Bachelor's Degree"/>
    <n v="1"/>
    <n v="4"/>
    <n v="61"/>
    <n v="3"/>
    <n v="1"/>
    <n v="1"/>
    <n v="3291"/>
    <n v="17940"/>
    <n v="0"/>
    <n v="14"/>
    <n v="3"/>
    <n v="4"/>
    <n v="80"/>
    <n v="2"/>
    <n v="8"/>
    <n v="2"/>
    <n v="7"/>
    <n v="5"/>
    <n v="1"/>
    <n v="1"/>
  </r>
  <r>
    <s v="No"/>
    <s v="Travel_Rarely"/>
    <s v="35 - 44"/>
    <s v="Current Employees"/>
    <s v="R&amp;D"/>
    <s v="Medical"/>
    <s v="STAFF-1148"/>
    <x v="824"/>
    <x v="1"/>
    <s v="Laboratory Technician"/>
    <s v="Single"/>
    <s v="No"/>
    <s v="Y"/>
    <n v="3"/>
    <n v="-2"/>
    <n v="0"/>
    <n v="42"/>
    <n v="0"/>
    <m/>
    <n v="0"/>
    <n v="1"/>
    <n v="188"/>
    <n v="29"/>
    <s v="Bachelor's Degree"/>
    <n v="1"/>
    <n v="2"/>
    <n v="56"/>
    <n v="1"/>
    <n v="2"/>
    <n v="4"/>
    <n v="4272"/>
    <n v="9558"/>
    <n v="4"/>
    <n v="19"/>
    <n v="3"/>
    <n v="1"/>
    <n v="80"/>
    <n v="0"/>
    <n v="16"/>
    <n v="3"/>
    <n v="1"/>
    <n v="0"/>
    <n v="0"/>
    <n v="0"/>
  </r>
  <r>
    <s v="No"/>
    <s v="Travel_Rarely"/>
    <s v="25 - 34"/>
    <s v="Current Employees"/>
    <s v="R&amp;D"/>
    <s v="Medical"/>
    <s v="STAFF-1150"/>
    <x v="825"/>
    <x v="1"/>
    <s v="Manufacturing Director"/>
    <s v="Married"/>
    <s v="Yes"/>
    <s v="Y"/>
    <n v="2"/>
    <n v="-2"/>
    <n v="0"/>
    <n v="29"/>
    <n v="0"/>
    <m/>
    <n v="0"/>
    <n v="1"/>
    <n v="718"/>
    <n v="8"/>
    <s v="High School"/>
    <n v="1"/>
    <n v="2"/>
    <n v="79"/>
    <n v="2"/>
    <n v="2"/>
    <n v="4"/>
    <n v="5056"/>
    <n v="17689"/>
    <n v="1"/>
    <n v="15"/>
    <n v="3"/>
    <n v="3"/>
    <n v="80"/>
    <n v="1"/>
    <n v="10"/>
    <n v="2"/>
    <n v="10"/>
    <n v="7"/>
    <n v="1"/>
    <n v="2"/>
  </r>
  <r>
    <s v="No"/>
    <s v="Travel_Rarely"/>
    <s v="35 - 44"/>
    <s v="Current Employees"/>
    <s v="HR"/>
    <s v="Human Resources"/>
    <s v="STAFF-1152"/>
    <x v="826"/>
    <x v="1"/>
    <s v="Human Resources"/>
    <s v="Married"/>
    <s v="No"/>
    <s v="Y"/>
    <n v="2"/>
    <n v="-2"/>
    <n v="0"/>
    <n v="38"/>
    <n v="0"/>
    <m/>
    <n v="0"/>
    <n v="1"/>
    <n v="433"/>
    <n v="1"/>
    <s v="Bachelor's Degree"/>
    <n v="1"/>
    <n v="3"/>
    <n v="37"/>
    <n v="4"/>
    <n v="1"/>
    <n v="3"/>
    <n v="2844"/>
    <n v="6004"/>
    <n v="1"/>
    <n v="13"/>
    <n v="3"/>
    <n v="4"/>
    <n v="80"/>
    <n v="1"/>
    <n v="7"/>
    <n v="4"/>
    <n v="7"/>
    <n v="6"/>
    <n v="5"/>
    <n v="0"/>
  </r>
  <r>
    <s v="No"/>
    <s v="Travel_Frequently"/>
    <s v="25 - 34"/>
    <s v="Current Employees"/>
    <s v="R&amp;D"/>
    <s v="Life Sciences"/>
    <s v="STAFF-1154"/>
    <x v="827"/>
    <x v="1"/>
    <s v="Research Scientist"/>
    <s v="Divorced"/>
    <s v="Yes"/>
    <s v="Y"/>
    <n v="2"/>
    <n v="-2"/>
    <n v="0"/>
    <n v="28"/>
    <n v="0"/>
    <m/>
    <n v="0"/>
    <n v="1"/>
    <n v="773"/>
    <n v="6"/>
    <s v="Bachelor's Degree"/>
    <n v="1"/>
    <n v="3"/>
    <n v="39"/>
    <n v="2"/>
    <n v="1"/>
    <n v="1"/>
    <n v="2703"/>
    <n v="22088"/>
    <n v="1"/>
    <n v="14"/>
    <n v="3"/>
    <n v="4"/>
    <n v="80"/>
    <n v="1"/>
    <n v="3"/>
    <n v="3"/>
    <n v="3"/>
    <n v="1"/>
    <n v="0"/>
    <n v="2"/>
  </r>
  <r>
    <s v="Yes"/>
    <s v="Non-Travel"/>
    <s v="Under 25"/>
    <s v="Ex-Employees"/>
    <s v="R&amp;D"/>
    <s v="Medical"/>
    <s v="STAFF-1156"/>
    <x v="828"/>
    <x v="1"/>
    <s v="Laboratory Technician"/>
    <s v="Single"/>
    <s v="No"/>
    <s v="Y"/>
    <n v="0"/>
    <n v="-2"/>
    <n v="0"/>
    <n v="18"/>
    <n v="1"/>
    <n v="1"/>
    <n v="1"/>
    <n v="0"/>
    <n v="247"/>
    <n v="8"/>
    <s v="High School"/>
    <n v="1"/>
    <n v="3"/>
    <n v="80"/>
    <n v="3"/>
    <n v="1"/>
    <n v="3"/>
    <n v="1904"/>
    <n v="13556"/>
    <n v="1"/>
    <n v="12"/>
    <n v="3"/>
    <n v="4"/>
    <n v="80"/>
    <n v="0"/>
    <n v="0"/>
    <n v="3"/>
    <n v="0"/>
    <n v="0"/>
    <n v="0"/>
    <n v="0"/>
  </r>
  <r>
    <s v="Yes"/>
    <s v="Travel_Rarely"/>
    <s v="25 - 34"/>
    <s v="Ex-Employees"/>
    <s v="Sales"/>
    <s v="Marketing"/>
    <s v="STAFF-1157"/>
    <x v="829"/>
    <x v="0"/>
    <s v="Sales Executive"/>
    <s v="Single"/>
    <s v="Yes"/>
    <s v="Y"/>
    <n v="3"/>
    <n v="-2"/>
    <n v="0"/>
    <n v="33"/>
    <n v="1"/>
    <n v="1"/>
    <n v="1"/>
    <n v="0"/>
    <n v="603"/>
    <n v="9"/>
    <s v="Master's Degree"/>
    <n v="1"/>
    <n v="1"/>
    <n v="77"/>
    <n v="3"/>
    <n v="2"/>
    <n v="2"/>
    <n v="8224"/>
    <n v="18385"/>
    <n v="0"/>
    <n v="17"/>
    <n v="3"/>
    <n v="1"/>
    <n v="80"/>
    <n v="0"/>
    <n v="6"/>
    <n v="3"/>
    <n v="5"/>
    <n v="2"/>
    <n v="0"/>
    <n v="3"/>
  </r>
  <r>
    <s v="No"/>
    <s v="Travel_Rarely"/>
    <s v="35 - 44"/>
    <s v="Current Employees"/>
    <s v="R&amp;D"/>
    <s v="Life Sciences"/>
    <s v="STAFF-1158"/>
    <x v="830"/>
    <x v="1"/>
    <s v="Laboratory Technician"/>
    <s v="Married"/>
    <s v="Yes"/>
    <s v="Y"/>
    <n v="4"/>
    <n v="-2"/>
    <n v="0"/>
    <n v="41"/>
    <n v="0"/>
    <m/>
    <n v="0"/>
    <n v="1"/>
    <n v="167"/>
    <n v="12"/>
    <s v="Master's Degree"/>
    <n v="1"/>
    <n v="2"/>
    <n v="46"/>
    <n v="3"/>
    <n v="1"/>
    <n v="1"/>
    <n v="4766"/>
    <n v="9051"/>
    <n v="3"/>
    <n v="11"/>
    <n v="3"/>
    <n v="1"/>
    <n v="80"/>
    <n v="1"/>
    <n v="6"/>
    <n v="3"/>
    <n v="1"/>
    <n v="0"/>
    <n v="0"/>
    <n v="0"/>
  </r>
  <r>
    <s v="Yes"/>
    <s v="Travel_Frequently"/>
    <s v="25 - 34"/>
    <s v="Ex-Employees"/>
    <s v="R&amp;D"/>
    <s v="Medical"/>
    <s v="STAFF-1160"/>
    <x v="831"/>
    <x v="1"/>
    <s v="Laboratory Technician"/>
    <s v="Married"/>
    <s v="No"/>
    <s v="Y"/>
    <n v="5"/>
    <n v="-2"/>
    <n v="0"/>
    <n v="31"/>
    <n v="1"/>
    <n v="1"/>
    <n v="1"/>
    <n v="0"/>
    <n v="874"/>
    <n v="15"/>
    <s v="Bachelor's Degree"/>
    <n v="1"/>
    <n v="3"/>
    <n v="72"/>
    <n v="3"/>
    <n v="1"/>
    <n v="3"/>
    <n v="2610"/>
    <n v="6233"/>
    <n v="1"/>
    <n v="12"/>
    <n v="3"/>
    <n v="3"/>
    <n v="80"/>
    <n v="1"/>
    <n v="2"/>
    <n v="2"/>
    <n v="2"/>
    <n v="2"/>
    <n v="2"/>
    <n v="2"/>
  </r>
  <r>
    <s v="No"/>
    <s v="Travel_Rarely"/>
    <s v="35 - 44"/>
    <s v="Current Employees"/>
    <s v="R&amp;D"/>
    <s v="Medical"/>
    <s v="STAFF-1161"/>
    <x v="832"/>
    <x v="0"/>
    <s v="Healthcare Representative"/>
    <s v="Divorced"/>
    <s v="No"/>
    <s v="Y"/>
    <n v="2"/>
    <n v="-2"/>
    <n v="0"/>
    <n v="37"/>
    <n v="0"/>
    <m/>
    <n v="0"/>
    <n v="1"/>
    <n v="367"/>
    <n v="25"/>
    <s v="Associates Degree"/>
    <n v="1"/>
    <n v="3"/>
    <n v="52"/>
    <n v="2"/>
    <n v="2"/>
    <n v="4"/>
    <n v="5731"/>
    <n v="17171"/>
    <n v="7"/>
    <n v="13"/>
    <n v="3"/>
    <n v="3"/>
    <n v="80"/>
    <n v="2"/>
    <n v="9"/>
    <n v="3"/>
    <n v="6"/>
    <n v="2"/>
    <n v="1"/>
    <n v="3"/>
  </r>
  <r>
    <s v="No"/>
    <s v="Travel_Rarely"/>
    <s v="25 - 34"/>
    <s v="Current Employees"/>
    <s v="R&amp;D"/>
    <s v="Life Sciences"/>
    <s v="STAFF-1162"/>
    <x v="833"/>
    <x v="1"/>
    <s v="Research Scientist"/>
    <s v="Married"/>
    <s v="No"/>
    <s v="Y"/>
    <n v="0"/>
    <n v="-2"/>
    <n v="0"/>
    <n v="27"/>
    <n v="0"/>
    <m/>
    <n v="0"/>
    <n v="1"/>
    <n v="199"/>
    <n v="6"/>
    <s v="Bachelor's Degree"/>
    <n v="1"/>
    <n v="4"/>
    <n v="55"/>
    <n v="2"/>
    <n v="1"/>
    <n v="1"/>
    <n v="2539"/>
    <n v="7950"/>
    <n v="1"/>
    <n v="13"/>
    <n v="3"/>
    <n v="3"/>
    <n v="80"/>
    <n v="1"/>
    <n v="4"/>
    <n v="3"/>
    <n v="4"/>
    <n v="2"/>
    <n v="2"/>
    <n v="2"/>
  </r>
  <r>
    <s v="No"/>
    <s v="Travel_Rarely"/>
    <s v="25 - 34"/>
    <s v="Current Employees"/>
    <s v="Sales"/>
    <s v="Life Sciences"/>
    <s v="STAFF-1163"/>
    <x v="834"/>
    <x v="0"/>
    <s v="Sales Executive"/>
    <s v="Married"/>
    <s v="No"/>
    <s v="Y"/>
    <n v="3"/>
    <n v="-2"/>
    <n v="0"/>
    <n v="34"/>
    <n v="0"/>
    <m/>
    <n v="0"/>
    <n v="1"/>
    <n v="1400"/>
    <n v="9"/>
    <s v="High School"/>
    <n v="1"/>
    <n v="2"/>
    <n v="70"/>
    <n v="3"/>
    <n v="2"/>
    <n v="1"/>
    <n v="5714"/>
    <n v="5829"/>
    <n v="1"/>
    <n v="20"/>
    <n v="4"/>
    <n v="1"/>
    <n v="80"/>
    <n v="0"/>
    <n v="6"/>
    <n v="2"/>
    <n v="6"/>
    <n v="5"/>
    <n v="1"/>
    <n v="3"/>
  </r>
  <r>
    <s v="No"/>
    <s v="Travel_Rarely"/>
    <s v="35 - 44"/>
    <s v="Current Employees"/>
    <s v="HR"/>
    <s v="Technical Degree"/>
    <s v="STAFF-1164"/>
    <x v="835"/>
    <x v="1"/>
    <s v="Human Resources"/>
    <s v="Single"/>
    <s v="No"/>
    <s v="Y"/>
    <n v="2"/>
    <n v="-2"/>
    <n v="0"/>
    <n v="35"/>
    <n v="0"/>
    <m/>
    <n v="0"/>
    <n v="1"/>
    <n v="528"/>
    <n v="8"/>
    <s v="Master's Degree"/>
    <n v="1"/>
    <n v="4"/>
    <n v="100"/>
    <n v="3"/>
    <n v="1"/>
    <n v="4"/>
    <n v="4323"/>
    <n v="7108"/>
    <n v="1"/>
    <n v="17"/>
    <n v="3"/>
    <n v="2"/>
    <n v="80"/>
    <n v="0"/>
    <n v="6"/>
    <n v="1"/>
    <n v="5"/>
    <n v="4"/>
    <n v="1"/>
    <n v="4"/>
  </r>
  <r>
    <s v="Yes"/>
    <s v="Travel_Rarely"/>
    <s v="25 - 34"/>
    <s v="Ex-Employees"/>
    <s v="Sales"/>
    <s v="Life Sciences"/>
    <s v="STAFF-1165"/>
    <x v="836"/>
    <x v="0"/>
    <s v="Sales Executive"/>
    <s v="Married"/>
    <s v="No"/>
    <s v="Y"/>
    <n v="3"/>
    <n v="-2"/>
    <n v="0"/>
    <n v="29"/>
    <n v="1"/>
    <n v="1"/>
    <n v="1"/>
    <n v="0"/>
    <n v="408"/>
    <n v="23"/>
    <s v="High School"/>
    <n v="1"/>
    <n v="4"/>
    <n v="45"/>
    <n v="2"/>
    <n v="3"/>
    <n v="1"/>
    <n v="7336"/>
    <n v="11162"/>
    <n v="1"/>
    <n v="13"/>
    <n v="3"/>
    <n v="1"/>
    <n v="80"/>
    <n v="1"/>
    <n v="11"/>
    <n v="1"/>
    <n v="11"/>
    <n v="8"/>
    <n v="3"/>
    <n v="10"/>
  </r>
  <r>
    <s v="No"/>
    <s v="Travel_Frequently"/>
    <s v="35 - 44"/>
    <s v="Current Employees"/>
    <s v="R&amp;D"/>
    <s v="Medical"/>
    <s v="STAFF-1166"/>
    <x v="837"/>
    <x v="0"/>
    <s v="Research Director"/>
    <s v="Single"/>
    <s v="No"/>
    <s v="Y"/>
    <n v="3"/>
    <n v="-2"/>
    <n v="0"/>
    <n v="40"/>
    <n v="0"/>
    <m/>
    <n v="0"/>
    <n v="1"/>
    <n v="593"/>
    <n v="9"/>
    <s v="Master's Degree"/>
    <n v="1"/>
    <n v="2"/>
    <n v="88"/>
    <n v="3"/>
    <n v="3"/>
    <n v="3"/>
    <n v="13499"/>
    <n v="13782"/>
    <n v="9"/>
    <n v="17"/>
    <n v="3"/>
    <n v="3"/>
    <n v="80"/>
    <n v="0"/>
    <n v="20"/>
    <n v="2"/>
    <n v="18"/>
    <n v="7"/>
    <n v="2"/>
    <n v="13"/>
  </r>
  <r>
    <s v="Yes"/>
    <s v="Travel_Frequently"/>
    <s v="35 - 44"/>
    <s v="Ex-Employees"/>
    <s v="Sales"/>
    <s v="Life Sciences"/>
    <s v="STAFF-1167"/>
    <x v="838"/>
    <x v="1"/>
    <s v="Sales Executive"/>
    <s v="Single"/>
    <s v="Yes"/>
    <s v="Y"/>
    <n v="2"/>
    <n v="-2"/>
    <n v="0"/>
    <n v="42"/>
    <n v="1"/>
    <n v="1"/>
    <n v="1"/>
    <n v="0"/>
    <n v="481"/>
    <n v="12"/>
    <s v="Bachelor's Degree"/>
    <n v="1"/>
    <n v="3"/>
    <n v="44"/>
    <n v="3"/>
    <n v="4"/>
    <n v="1"/>
    <n v="13758"/>
    <n v="2447"/>
    <n v="0"/>
    <n v="12"/>
    <n v="3"/>
    <n v="2"/>
    <n v="80"/>
    <n v="0"/>
    <n v="22"/>
    <n v="2"/>
    <n v="21"/>
    <n v="9"/>
    <n v="13"/>
    <n v="14"/>
  </r>
  <r>
    <s v="No"/>
    <s v="Travel_Rarely"/>
    <s v="35 - 44"/>
    <s v="Current Employees"/>
    <s v="Sales"/>
    <s v="Marketing"/>
    <s v="STAFF-1171"/>
    <x v="839"/>
    <x v="1"/>
    <s v="Sales Executive"/>
    <s v="Single"/>
    <s v="No"/>
    <s v="Y"/>
    <n v="3"/>
    <n v="-2"/>
    <n v="0"/>
    <n v="42"/>
    <n v="0"/>
    <m/>
    <n v="0"/>
    <n v="1"/>
    <n v="647"/>
    <n v="4"/>
    <s v="Master's Degree"/>
    <n v="1"/>
    <n v="2"/>
    <n v="45"/>
    <n v="3"/>
    <n v="2"/>
    <n v="2"/>
    <n v="5155"/>
    <n v="2253"/>
    <n v="7"/>
    <n v="13"/>
    <n v="3"/>
    <n v="4"/>
    <n v="80"/>
    <n v="0"/>
    <n v="9"/>
    <n v="4"/>
    <n v="6"/>
    <n v="4"/>
    <n v="1"/>
    <n v="5"/>
  </r>
  <r>
    <s v="No"/>
    <s v="Travel_Rarely"/>
    <s v="35 - 44"/>
    <s v="Current Employees"/>
    <s v="R&amp;D"/>
    <s v="Medical"/>
    <s v="STAFF-1172"/>
    <x v="840"/>
    <x v="1"/>
    <s v="Laboratory Technician"/>
    <s v="Married"/>
    <s v="No"/>
    <s v="Y"/>
    <n v="2"/>
    <n v="-2"/>
    <n v="0"/>
    <n v="35"/>
    <n v="0"/>
    <m/>
    <n v="0"/>
    <n v="1"/>
    <n v="982"/>
    <n v="1"/>
    <s v="Master's Degree"/>
    <n v="1"/>
    <n v="4"/>
    <n v="58"/>
    <n v="2"/>
    <n v="1"/>
    <n v="3"/>
    <n v="2258"/>
    <n v="16340"/>
    <n v="6"/>
    <n v="12"/>
    <n v="3"/>
    <n v="2"/>
    <n v="80"/>
    <n v="1"/>
    <n v="10"/>
    <n v="3"/>
    <n v="8"/>
    <n v="0"/>
    <n v="1"/>
    <n v="7"/>
  </r>
  <r>
    <s v="No"/>
    <s v="Travel_Rarely"/>
    <s v="Under 25"/>
    <s v="Current Employees"/>
    <s v="R&amp;D"/>
    <s v="Medical"/>
    <s v="STAFF-1173"/>
    <x v="841"/>
    <x v="1"/>
    <s v="Laboratory Technician"/>
    <s v="Single"/>
    <s v="No"/>
    <s v="Y"/>
    <n v="2"/>
    <n v="-2"/>
    <n v="0"/>
    <n v="24"/>
    <n v="0"/>
    <m/>
    <n v="0"/>
    <n v="1"/>
    <n v="477"/>
    <n v="24"/>
    <s v="Bachelor's Degree"/>
    <n v="1"/>
    <n v="4"/>
    <n v="49"/>
    <n v="3"/>
    <n v="1"/>
    <n v="2"/>
    <n v="3597"/>
    <n v="6409"/>
    <n v="8"/>
    <n v="22"/>
    <n v="4"/>
    <n v="4"/>
    <n v="80"/>
    <n v="0"/>
    <n v="6"/>
    <n v="3"/>
    <n v="4"/>
    <n v="3"/>
    <n v="1"/>
    <n v="2"/>
  </r>
  <r>
    <s v="Yes"/>
    <s v="Travel_Rarely"/>
    <s v="25 - 34"/>
    <s v="Ex-Employees"/>
    <s v="R&amp;D"/>
    <s v="Life Sciences"/>
    <s v="STAFF-1175"/>
    <x v="842"/>
    <x v="0"/>
    <s v="Laboratory Technician"/>
    <s v="Married"/>
    <s v="Yes"/>
    <s v="Y"/>
    <n v="4"/>
    <n v="-2"/>
    <n v="0"/>
    <n v="28"/>
    <n v="1"/>
    <n v="1"/>
    <n v="1"/>
    <n v="0"/>
    <n v="1485"/>
    <n v="12"/>
    <s v="High School"/>
    <n v="1"/>
    <n v="3"/>
    <n v="79"/>
    <n v="3"/>
    <n v="1"/>
    <n v="1"/>
    <n v="2515"/>
    <n v="22955"/>
    <n v="1"/>
    <n v="11"/>
    <n v="3"/>
    <n v="4"/>
    <n v="80"/>
    <n v="0"/>
    <n v="1"/>
    <n v="2"/>
    <n v="1"/>
    <n v="1"/>
    <n v="0"/>
    <n v="0"/>
  </r>
  <r>
    <s v="No"/>
    <s v="Travel_Rarely"/>
    <s v="25 - 34"/>
    <s v="Current Employees"/>
    <s v="R&amp;D"/>
    <s v="Medical"/>
    <s v="STAFF-1177"/>
    <x v="843"/>
    <x v="1"/>
    <s v="Laboratory Technician"/>
    <s v="Married"/>
    <s v="No"/>
    <s v="Y"/>
    <n v="2"/>
    <n v="-2"/>
    <n v="0"/>
    <n v="26"/>
    <n v="0"/>
    <m/>
    <n v="0"/>
    <n v="1"/>
    <n v="1384"/>
    <n v="3"/>
    <s v="Master's Degree"/>
    <n v="1"/>
    <n v="1"/>
    <n v="82"/>
    <n v="4"/>
    <n v="1"/>
    <n v="4"/>
    <n v="4420"/>
    <n v="13421"/>
    <n v="1"/>
    <n v="22"/>
    <n v="4"/>
    <n v="2"/>
    <n v="80"/>
    <n v="1"/>
    <n v="8"/>
    <n v="3"/>
    <n v="8"/>
    <n v="7"/>
    <n v="0"/>
    <n v="7"/>
  </r>
  <r>
    <s v="No"/>
    <s v="Travel_Rarely"/>
    <s v="25 - 34"/>
    <s v="Current Employees"/>
    <s v="Sales"/>
    <s v="Marketing"/>
    <s v="STAFF-1179"/>
    <x v="844"/>
    <x v="1"/>
    <s v="Sales Executive"/>
    <s v="Married"/>
    <s v="No"/>
    <s v="Y"/>
    <n v="3"/>
    <n v="-2"/>
    <n v="0"/>
    <n v="30"/>
    <n v="0"/>
    <m/>
    <n v="0"/>
    <n v="1"/>
    <n v="852"/>
    <n v="10"/>
    <s v="Bachelor's Degree"/>
    <n v="1"/>
    <n v="3"/>
    <n v="72"/>
    <n v="2"/>
    <n v="2"/>
    <n v="2"/>
    <n v="6578"/>
    <n v="2706"/>
    <n v="1"/>
    <n v="18"/>
    <n v="3"/>
    <n v="1"/>
    <n v="80"/>
    <n v="1"/>
    <n v="10"/>
    <n v="3"/>
    <n v="10"/>
    <n v="3"/>
    <n v="1"/>
    <n v="4"/>
  </r>
  <r>
    <s v="No"/>
    <s v="Travel_Frequently"/>
    <s v="35 - 44"/>
    <s v="Current Employees"/>
    <s v="R&amp;D"/>
    <s v="Medical"/>
    <s v="STAFF-1180"/>
    <x v="845"/>
    <x v="0"/>
    <s v="Research Scientist"/>
    <s v="Married"/>
    <s v="Yes"/>
    <s v="Y"/>
    <n v="3"/>
    <n v="-2"/>
    <n v="0"/>
    <n v="40"/>
    <n v="0"/>
    <m/>
    <n v="0"/>
    <n v="1"/>
    <n v="902"/>
    <n v="26"/>
    <s v="Associates Degree"/>
    <n v="1"/>
    <n v="3"/>
    <n v="92"/>
    <n v="2"/>
    <n v="2"/>
    <n v="4"/>
    <n v="4422"/>
    <n v="21203"/>
    <n v="3"/>
    <n v="13"/>
    <n v="3"/>
    <n v="4"/>
    <n v="80"/>
    <n v="1"/>
    <n v="16"/>
    <n v="1"/>
    <n v="1"/>
    <n v="1"/>
    <n v="0"/>
    <n v="0"/>
  </r>
  <r>
    <s v="No"/>
    <s v="Travel_Rarely"/>
    <s v="35 - 44"/>
    <s v="Current Employees"/>
    <s v="R&amp;D"/>
    <s v="Life Sciences"/>
    <s v="STAFF-1182"/>
    <x v="846"/>
    <x v="1"/>
    <s v="Manufacturing Director"/>
    <s v="Divorced"/>
    <s v="No"/>
    <s v="Y"/>
    <n v="2"/>
    <n v="-2"/>
    <n v="0"/>
    <n v="35"/>
    <n v="0"/>
    <m/>
    <n v="0"/>
    <n v="1"/>
    <n v="819"/>
    <n v="2"/>
    <s v="Bachelor's Degree"/>
    <n v="1"/>
    <n v="3"/>
    <n v="44"/>
    <n v="2"/>
    <n v="3"/>
    <n v="1"/>
    <n v="10274"/>
    <n v="19588"/>
    <n v="2"/>
    <n v="18"/>
    <n v="3"/>
    <n v="2"/>
    <n v="80"/>
    <n v="1"/>
    <n v="15"/>
    <n v="4"/>
    <n v="7"/>
    <n v="7"/>
    <n v="6"/>
    <n v="4"/>
  </r>
  <r>
    <s v="No"/>
    <s v="Travel_Frequently"/>
    <s v="25 - 34"/>
    <s v="Current Employees"/>
    <s v="R&amp;D"/>
    <s v="Medical"/>
    <s v="STAFF-1184"/>
    <x v="847"/>
    <x v="1"/>
    <s v="Healthcare Representative"/>
    <s v="Single"/>
    <s v="No"/>
    <s v="Y"/>
    <n v="3"/>
    <n v="-2"/>
    <n v="0"/>
    <n v="34"/>
    <n v="0"/>
    <m/>
    <n v="0"/>
    <n v="1"/>
    <n v="669"/>
    <n v="1"/>
    <s v="Bachelor's Degree"/>
    <n v="1"/>
    <n v="4"/>
    <n v="97"/>
    <n v="2"/>
    <n v="2"/>
    <n v="3"/>
    <n v="5343"/>
    <n v="25755"/>
    <n v="0"/>
    <n v="20"/>
    <n v="4"/>
    <n v="3"/>
    <n v="80"/>
    <n v="0"/>
    <n v="14"/>
    <n v="3"/>
    <n v="13"/>
    <n v="9"/>
    <n v="4"/>
    <n v="9"/>
  </r>
  <r>
    <s v="No"/>
    <s v="Travel_Frequently"/>
    <s v="35 - 44"/>
    <s v="Current Employees"/>
    <s v="R&amp;D"/>
    <s v="Other"/>
    <s v="STAFF-1185"/>
    <x v="848"/>
    <x v="1"/>
    <s v="Laboratory Technician"/>
    <s v="Married"/>
    <s v="No"/>
    <s v="Y"/>
    <n v="2"/>
    <n v="-2"/>
    <n v="0"/>
    <n v="35"/>
    <n v="0"/>
    <m/>
    <n v="0"/>
    <n v="1"/>
    <n v="636"/>
    <n v="4"/>
    <s v="Master's Degree"/>
    <n v="1"/>
    <n v="4"/>
    <n v="47"/>
    <n v="2"/>
    <n v="1"/>
    <n v="4"/>
    <n v="2376"/>
    <n v="26537"/>
    <n v="1"/>
    <n v="13"/>
    <n v="3"/>
    <n v="2"/>
    <n v="80"/>
    <n v="1"/>
    <n v="2"/>
    <n v="4"/>
    <n v="2"/>
    <n v="2"/>
    <n v="2"/>
    <n v="2"/>
  </r>
  <r>
    <s v="Yes"/>
    <s v="Travel_Rarely"/>
    <s v="35 - 44"/>
    <s v="Ex-Employees"/>
    <s v="Sales"/>
    <s v="Marketing"/>
    <s v="STAFF-1188"/>
    <x v="849"/>
    <x v="0"/>
    <s v="Sales Executive"/>
    <s v="Single"/>
    <s v="No"/>
    <s v="Y"/>
    <n v="2"/>
    <n v="-2"/>
    <n v="0"/>
    <n v="43"/>
    <n v="1"/>
    <n v="1"/>
    <n v="1"/>
    <n v="0"/>
    <n v="1372"/>
    <n v="9"/>
    <s v="Bachelor's Degree"/>
    <n v="1"/>
    <n v="1"/>
    <n v="85"/>
    <n v="1"/>
    <n v="2"/>
    <n v="2"/>
    <n v="5346"/>
    <n v="9489"/>
    <n v="8"/>
    <n v="13"/>
    <n v="3"/>
    <n v="2"/>
    <n v="80"/>
    <n v="0"/>
    <n v="7"/>
    <n v="2"/>
    <n v="4"/>
    <n v="3"/>
    <n v="1"/>
    <n v="3"/>
  </r>
  <r>
    <s v="No"/>
    <s v="Non-Travel"/>
    <s v="25 - 34"/>
    <s v="Current Employees"/>
    <s v="Sales"/>
    <s v="Life Sciences"/>
    <s v="STAFF-1190"/>
    <x v="850"/>
    <x v="0"/>
    <s v="Sales Representative"/>
    <s v="Divorced"/>
    <s v="No"/>
    <s v="Y"/>
    <n v="3"/>
    <n v="-2"/>
    <n v="0"/>
    <n v="32"/>
    <n v="0"/>
    <m/>
    <n v="0"/>
    <n v="1"/>
    <n v="862"/>
    <n v="2"/>
    <s v="High School"/>
    <n v="1"/>
    <n v="3"/>
    <n v="76"/>
    <n v="3"/>
    <n v="1"/>
    <n v="1"/>
    <n v="2827"/>
    <n v="14947"/>
    <n v="1"/>
    <n v="12"/>
    <n v="3"/>
    <n v="3"/>
    <n v="80"/>
    <n v="3"/>
    <n v="1"/>
    <n v="3"/>
    <n v="1"/>
    <n v="0"/>
    <n v="0"/>
    <n v="0"/>
  </r>
  <r>
    <s v="No"/>
    <s v="Travel_Rarely"/>
    <s v="Over 55"/>
    <s v="Current Employees"/>
    <s v="R&amp;D"/>
    <s v="Technical Degree"/>
    <s v="STAFF-1191"/>
    <x v="851"/>
    <x v="0"/>
    <s v="Manager"/>
    <s v="Divorced"/>
    <s v="No"/>
    <s v="Y"/>
    <n v="2"/>
    <n v="-2"/>
    <n v="0"/>
    <n v="56"/>
    <n v="0"/>
    <m/>
    <n v="0"/>
    <n v="1"/>
    <n v="718"/>
    <n v="4"/>
    <s v="Master's Degree"/>
    <n v="1"/>
    <n v="4"/>
    <n v="92"/>
    <n v="3"/>
    <n v="5"/>
    <n v="4"/>
    <n v="19943"/>
    <n v="18575"/>
    <n v="4"/>
    <n v="13"/>
    <n v="3"/>
    <n v="4"/>
    <n v="80"/>
    <n v="1"/>
    <n v="28"/>
    <n v="3"/>
    <n v="5"/>
    <n v="2"/>
    <n v="4"/>
    <n v="2"/>
  </r>
  <r>
    <s v="No"/>
    <s v="Travel_Rarely"/>
    <s v="25 - 34"/>
    <s v="Current Employees"/>
    <s v="R&amp;D"/>
    <s v="Medical"/>
    <s v="STAFF-1192"/>
    <x v="852"/>
    <x v="0"/>
    <s v="Laboratory Technician"/>
    <s v="Married"/>
    <s v="No"/>
    <s v="Y"/>
    <n v="5"/>
    <n v="-2"/>
    <n v="0"/>
    <n v="29"/>
    <n v="0"/>
    <m/>
    <n v="0"/>
    <n v="1"/>
    <n v="1401"/>
    <n v="6"/>
    <s v="High School"/>
    <n v="1"/>
    <n v="2"/>
    <n v="54"/>
    <n v="3"/>
    <n v="1"/>
    <n v="4"/>
    <n v="3131"/>
    <n v="26342"/>
    <n v="1"/>
    <n v="13"/>
    <n v="3"/>
    <n v="1"/>
    <n v="80"/>
    <n v="1"/>
    <n v="10"/>
    <n v="3"/>
    <n v="10"/>
    <n v="8"/>
    <n v="0"/>
    <n v="8"/>
  </r>
  <r>
    <s v="No"/>
    <s v="Travel_Rarely"/>
    <s v="Under 25"/>
    <s v="Current Employees"/>
    <s v="R&amp;D"/>
    <s v="Life Sciences"/>
    <s v="STAFF-1193"/>
    <x v="853"/>
    <x v="1"/>
    <s v="Research Scientist"/>
    <s v="Single"/>
    <s v="No"/>
    <s v="Y"/>
    <n v="4"/>
    <n v="-2"/>
    <n v="0"/>
    <n v="19"/>
    <n v="0"/>
    <m/>
    <n v="0"/>
    <n v="1"/>
    <n v="645"/>
    <n v="9"/>
    <s v="Associates Degree"/>
    <n v="1"/>
    <n v="3"/>
    <n v="54"/>
    <n v="3"/>
    <n v="1"/>
    <n v="1"/>
    <n v="2552"/>
    <n v="7172"/>
    <n v="1"/>
    <n v="25"/>
    <n v="4"/>
    <n v="3"/>
    <n v="80"/>
    <n v="0"/>
    <n v="1"/>
    <n v="3"/>
    <n v="1"/>
    <n v="1"/>
    <n v="0"/>
    <n v="0"/>
  </r>
  <r>
    <s v="No"/>
    <s v="Travel_Rarely"/>
    <s v="45 - 54"/>
    <s v="Current Employees"/>
    <s v="R&amp;D"/>
    <s v="Medical"/>
    <s v="STAFF-1195"/>
    <x v="854"/>
    <x v="0"/>
    <s v="Research Scientist"/>
    <s v="Married"/>
    <s v="Yes"/>
    <s v="Y"/>
    <n v="2"/>
    <n v="-2"/>
    <n v="0"/>
    <n v="45"/>
    <n v="0"/>
    <m/>
    <n v="0"/>
    <n v="1"/>
    <n v="1457"/>
    <n v="7"/>
    <s v="Bachelor's Degree"/>
    <n v="1"/>
    <n v="1"/>
    <n v="83"/>
    <n v="3"/>
    <n v="1"/>
    <n v="3"/>
    <n v="4477"/>
    <n v="20100"/>
    <n v="4"/>
    <n v="19"/>
    <n v="3"/>
    <n v="3"/>
    <n v="80"/>
    <n v="1"/>
    <n v="7"/>
    <n v="2"/>
    <n v="3"/>
    <n v="2"/>
    <n v="0"/>
    <n v="2"/>
  </r>
  <r>
    <s v="No"/>
    <s v="Travel_Rarely"/>
    <s v="35 - 44"/>
    <s v="Current Employees"/>
    <s v="R&amp;D"/>
    <s v="Life Sciences"/>
    <s v="STAFF-1196"/>
    <x v="855"/>
    <x v="0"/>
    <s v="Manufacturing Director"/>
    <s v="Married"/>
    <s v="No"/>
    <s v="Y"/>
    <n v="2"/>
    <n v="-2"/>
    <n v="0"/>
    <n v="37"/>
    <n v="0"/>
    <m/>
    <n v="0"/>
    <n v="1"/>
    <n v="977"/>
    <n v="1"/>
    <s v="Bachelor's Degree"/>
    <n v="1"/>
    <n v="4"/>
    <n v="56"/>
    <n v="2"/>
    <n v="2"/>
    <n v="1"/>
    <n v="6474"/>
    <n v="9961"/>
    <n v="1"/>
    <n v="13"/>
    <n v="3"/>
    <n v="2"/>
    <n v="80"/>
    <n v="1"/>
    <n v="14"/>
    <n v="2"/>
    <n v="14"/>
    <n v="8"/>
    <n v="3"/>
    <n v="11"/>
  </r>
  <r>
    <s v="No"/>
    <s v="Travel_Rarely"/>
    <s v="Under 25"/>
    <s v="Current Employees"/>
    <s v="R&amp;D"/>
    <s v="Life Sciences"/>
    <s v="STAFF-1198"/>
    <x v="856"/>
    <x v="1"/>
    <s v="Laboratory Technician"/>
    <s v="Single"/>
    <s v="No"/>
    <s v="Y"/>
    <n v="2"/>
    <n v="-2"/>
    <n v="0"/>
    <n v="20"/>
    <n v="0"/>
    <m/>
    <n v="0"/>
    <n v="1"/>
    <n v="805"/>
    <n v="3"/>
    <s v="Bachelor's Degree"/>
    <n v="1"/>
    <n v="1"/>
    <n v="87"/>
    <n v="2"/>
    <n v="1"/>
    <n v="1"/>
    <n v="3033"/>
    <n v="12828"/>
    <n v="1"/>
    <n v="12"/>
    <n v="3"/>
    <n v="1"/>
    <n v="80"/>
    <n v="0"/>
    <n v="2"/>
    <n v="2"/>
    <n v="2"/>
    <n v="2"/>
    <n v="1"/>
    <n v="2"/>
  </r>
  <r>
    <s v="Yes"/>
    <s v="Travel_Rarely"/>
    <s v="35 - 44"/>
    <s v="Ex-Employees"/>
    <s v="R&amp;D"/>
    <s v="Life Sciences"/>
    <s v="STAFF-1200"/>
    <x v="857"/>
    <x v="1"/>
    <s v="Research Scientist"/>
    <s v="Single"/>
    <s v="Yes"/>
    <s v="Y"/>
    <n v="4"/>
    <n v="-2"/>
    <n v="0"/>
    <n v="44"/>
    <n v="1"/>
    <n v="1"/>
    <n v="1"/>
    <n v="0"/>
    <n v="1097"/>
    <n v="10"/>
    <s v="Master's Degree"/>
    <n v="1"/>
    <n v="3"/>
    <n v="96"/>
    <n v="3"/>
    <n v="1"/>
    <n v="1"/>
    <n v="2936"/>
    <n v="10826"/>
    <n v="1"/>
    <n v="11"/>
    <n v="3"/>
    <n v="3"/>
    <n v="80"/>
    <n v="0"/>
    <n v="6"/>
    <n v="3"/>
    <n v="6"/>
    <n v="4"/>
    <n v="0"/>
    <n v="2"/>
  </r>
  <r>
    <s v="No"/>
    <s v="Travel_Rarely"/>
    <s v="45 - 54"/>
    <s v="Current Employees"/>
    <s v="R&amp;D"/>
    <s v="Medical"/>
    <s v="STAFF-1201"/>
    <x v="858"/>
    <x v="0"/>
    <s v="Manager"/>
    <s v="Divorced"/>
    <s v="No"/>
    <s v="Y"/>
    <n v="6"/>
    <n v="-2"/>
    <n v="0"/>
    <n v="53"/>
    <n v="0"/>
    <m/>
    <n v="0"/>
    <n v="1"/>
    <n v="1223"/>
    <n v="7"/>
    <s v="Associates Degree"/>
    <n v="1"/>
    <n v="4"/>
    <n v="50"/>
    <n v="3"/>
    <n v="5"/>
    <n v="3"/>
    <n v="18606"/>
    <n v="18640"/>
    <n v="3"/>
    <n v="18"/>
    <n v="3"/>
    <n v="2"/>
    <n v="80"/>
    <n v="1"/>
    <n v="26"/>
    <n v="3"/>
    <n v="7"/>
    <n v="7"/>
    <n v="4"/>
    <n v="7"/>
  </r>
  <r>
    <s v="No"/>
    <s v="Travel_Rarely"/>
    <s v="25 - 34"/>
    <s v="Current Employees"/>
    <s v="R&amp;D"/>
    <s v="Life Sciences"/>
    <s v="STAFF-1202"/>
    <x v="859"/>
    <x v="0"/>
    <s v="Research Scientist"/>
    <s v="Married"/>
    <s v="Yes"/>
    <s v="Y"/>
    <n v="2"/>
    <n v="-2"/>
    <n v="0"/>
    <n v="29"/>
    <n v="0"/>
    <m/>
    <n v="0"/>
    <n v="1"/>
    <n v="942"/>
    <n v="15"/>
    <s v="High School"/>
    <n v="1"/>
    <n v="2"/>
    <n v="69"/>
    <n v="1"/>
    <n v="1"/>
    <n v="1"/>
    <n v="2168"/>
    <n v="26933"/>
    <n v="0"/>
    <n v="18"/>
    <n v="3"/>
    <n v="1"/>
    <n v="80"/>
    <n v="1"/>
    <n v="6"/>
    <n v="2"/>
    <n v="5"/>
    <n v="4"/>
    <n v="1"/>
    <n v="3"/>
  </r>
  <r>
    <s v="Yes"/>
    <s v="Travel_Frequently"/>
    <s v="Under 25"/>
    <s v="Ex-Employees"/>
    <s v="R&amp;D"/>
    <s v="Life Sciences"/>
    <s v="STAFF-1203"/>
    <x v="860"/>
    <x v="1"/>
    <s v="Research Scientist"/>
    <s v="Married"/>
    <s v="Yes"/>
    <s v="Y"/>
    <n v="5"/>
    <n v="-2"/>
    <n v="0"/>
    <n v="22"/>
    <n v="1"/>
    <n v="1"/>
    <n v="1"/>
    <n v="0"/>
    <n v="1256"/>
    <n v="3"/>
    <s v="Master's Degree"/>
    <n v="1"/>
    <n v="3"/>
    <n v="48"/>
    <n v="2"/>
    <n v="1"/>
    <n v="1"/>
    <n v="2853"/>
    <n v="4223"/>
    <n v="0"/>
    <n v="11"/>
    <n v="3"/>
    <n v="2"/>
    <n v="80"/>
    <n v="1"/>
    <n v="1"/>
    <n v="3"/>
    <n v="0"/>
    <n v="0"/>
    <n v="0"/>
    <n v="0"/>
  </r>
  <r>
    <s v="No"/>
    <s v="Travel_Rarely"/>
    <s v="45 - 54"/>
    <s v="Current Employees"/>
    <s v="Sales"/>
    <s v="Marketing"/>
    <s v="STAFF-1204"/>
    <x v="861"/>
    <x v="0"/>
    <s v="Manager"/>
    <s v="Married"/>
    <s v="No"/>
    <s v="Y"/>
    <n v="2"/>
    <n v="-2"/>
    <n v="0"/>
    <n v="46"/>
    <n v="0"/>
    <m/>
    <n v="0"/>
    <n v="1"/>
    <n v="1402"/>
    <n v="2"/>
    <s v="Bachelor's Degree"/>
    <n v="1"/>
    <n v="3"/>
    <n v="69"/>
    <n v="3"/>
    <n v="4"/>
    <n v="2"/>
    <n v="17048"/>
    <n v="24097"/>
    <n v="8"/>
    <n v="23"/>
    <n v="4"/>
    <n v="1"/>
    <n v="80"/>
    <n v="0"/>
    <n v="28"/>
    <n v="3"/>
    <n v="26"/>
    <n v="15"/>
    <n v="15"/>
    <n v="9"/>
  </r>
  <r>
    <s v="No"/>
    <s v="Non-Travel"/>
    <s v="35 - 44"/>
    <s v="Current Employees"/>
    <s v="R&amp;D"/>
    <s v="Life Sciences"/>
    <s v="STAFF-1206"/>
    <x v="862"/>
    <x v="1"/>
    <s v="Research Scientist"/>
    <s v="Single"/>
    <s v="No"/>
    <s v="Y"/>
    <n v="3"/>
    <n v="-2"/>
    <n v="0"/>
    <n v="44"/>
    <n v="0"/>
    <m/>
    <n v="0"/>
    <n v="1"/>
    <n v="111"/>
    <n v="17"/>
    <s v="Bachelor's Degree"/>
    <n v="1"/>
    <n v="4"/>
    <n v="74"/>
    <n v="1"/>
    <n v="1"/>
    <n v="1"/>
    <n v="2290"/>
    <n v="4279"/>
    <n v="2"/>
    <n v="13"/>
    <n v="3"/>
    <n v="4"/>
    <n v="80"/>
    <n v="0"/>
    <n v="6"/>
    <n v="3"/>
    <n v="0"/>
    <n v="0"/>
    <n v="0"/>
    <n v="0"/>
  </r>
  <r>
    <s v="No"/>
    <s v="Travel_Rarely"/>
    <s v="25 - 34"/>
    <s v="Current Employees"/>
    <s v="HR"/>
    <s v="Human Resources"/>
    <s v="STAFF-1207"/>
    <x v="863"/>
    <x v="1"/>
    <s v="Human Resources"/>
    <s v="Married"/>
    <s v="No"/>
    <s v="Y"/>
    <n v="2"/>
    <n v="-2"/>
    <n v="0"/>
    <n v="33"/>
    <n v="0"/>
    <m/>
    <n v="0"/>
    <n v="1"/>
    <n v="147"/>
    <n v="2"/>
    <s v="Bachelor's Degree"/>
    <n v="1"/>
    <n v="2"/>
    <n v="99"/>
    <n v="3"/>
    <n v="1"/>
    <n v="3"/>
    <n v="3600"/>
    <n v="8429"/>
    <n v="1"/>
    <n v="13"/>
    <n v="3"/>
    <n v="4"/>
    <n v="80"/>
    <n v="1"/>
    <n v="5"/>
    <n v="3"/>
    <n v="5"/>
    <n v="4"/>
    <n v="1"/>
    <n v="4"/>
  </r>
  <r>
    <s v="Yes"/>
    <s v="Non-Travel"/>
    <s v="35 - 44"/>
    <s v="Ex-Employees"/>
    <s v="R&amp;D"/>
    <s v="Life Sciences"/>
    <s v="STAFF-1210"/>
    <x v="864"/>
    <x v="1"/>
    <s v="Research Scientist"/>
    <s v="Divorced"/>
    <s v="No"/>
    <s v="Y"/>
    <n v="2"/>
    <n v="-2"/>
    <n v="0"/>
    <n v="41"/>
    <n v="1"/>
    <n v="1"/>
    <n v="1"/>
    <n v="0"/>
    <n v="906"/>
    <n v="5"/>
    <s v="Associates Degree"/>
    <n v="1"/>
    <n v="1"/>
    <n v="95"/>
    <n v="2"/>
    <n v="1"/>
    <n v="1"/>
    <n v="2107"/>
    <n v="20293"/>
    <n v="6"/>
    <n v="17"/>
    <n v="3"/>
    <n v="1"/>
    <n v="80"/>
    <n v="1"/>
    <n v="5"/>
    <n v="1"/>
    <n v="1"/>
    <n v="0"/>
    <n v="0"/>
    <n v="0"/>
  </r>
  <r>
    <s v="No"/>
    <s v="Travel_Rarely"/>
    <s v="25 - 34"/>
    <s v="Current Employees"/>
    <s v="Sales"/>
    <s v="Life Sciences"/>
    <s v="STAFF-1211"/>
    <x v="865"/>
    <x v="1"/>
    <s v="Sales Executive"/>
    <s v="Divorced"/>
    <s v="No"/>
    <s v="Y"/>
    <n v="3"/>
    <n v="-2"/>
    <n v="0"/>
    <n v="30"/>
    <n v="0"/>
    <m/>
    <n v="0"/>
    <n v="1"/>
    <n v="1329"/>
    <n v="29"/>
    <s v="Master's Degree"/>
    <n v="1"/>
    <n v="3"/>
    <n v="61"/>
    <n v="3"/>
    <n v="2"/>
    <n v="1"/>
    <n v="4115"/>
    <n v="13192"/>
    <n v="8"/>
    <n v="19"/>
    <n v="3"/>
    <n v="3"/>
    <n v="80"/>
    <n v="3"/>
    <n v="8"/>
    <n v="3"/>
    <n v="4"/>
    <n v="3"/>
    <n v="0"/>
    <n v="3"/>
  </r>
  <r>
    <s v="No"/>
    <s v="Travel_Frequently"/>
    <s v="35 - 44"/>
    <s v="Current Employees"/>
    <s v="Sales"/>
    <s v="Medical"/>
    <s v="STAFF-1212"/>
    <x v="866"/>
    <x v="1"/>
    <s v="Sales Executive"/>
    <s v="Married"/>
    <s v="No"/>
    <s v="Y"/>
    <n v="2"/>
    <n v="-2"/>
    <n v="0"/>
    <n v="40"/>
    <n v="0"/>
    <m/>
    <n v="0"/>
    <n v="1"/>
    <n v="1184"/>
    <n v="2"/>
    <s v="Master's Degree"/>
    <n v="1"/>
    <n v="2"/>
    <n v="62"/>
    <n v="3"/>
    <n v="2"/>
    <n v="2"/>
    <n v="4327"/>
    <n v="25440"/>
    <n v="5"/>
    <n v="12"/>
    <n v="3"/>
    <n v="4"/>
    <n v="80"/>
    <n v="3"/>
    <n v="5"/>
    <n v="3"/>
    <n v="0"/>
    <n v="0"/>
    <n v="0"/>
    <n v="0"/>
  </r>
  <r>
    <s v="No"/>
    <s v="Travel_Frequently"/>
    <s v="45 - 54"/>
    <s v="Current Employees"/>
    <s v="R&amp;D"/>
    <s v="Medical"/>
    <s v="STAFF-1215"/>
    <x v="867"/>
    <x v="0"/>
    <s v="Manager"/>
    <s v="Married"/>
    <s v="No"/>
    <s v="Y"/>
    <n v="3"/>
    <n v="-2"/>
    <n v="0"/>
    <n v="50"/>
    <n v="0"/>
    <m/>
    <n v="0"/>
    <n v="1"/>
    <n v="1421"/>
    <n v="2"/>
    <s v="Bachelor's Degree"/>
    <n v="1"/>
    <n v="4"/>
    <n v="30"/>
    <n v="3"/>
    <n v="4"/>
    <n v="3"/>
    <n v="17856"/>
    <n v="9490"/>
    <n v="2"/>
    <n v="22"/>
    <n v="4"/>
    <n v="3"/>
    <n v="80"/>
    <n v="1"/>
    <n v="32"/>
    <n v="3"/>
    <n v="2"/>
    <n v="2"/>
    <n v="2"/>
    <n v="2"/>
  </r>
  <r>
    <s v="No"/>
    <s v="Travel_Rarely"/>
    <s v="25 - 34"/>
    <s v="Current Employees"/>
    <s v="R&amp;D"/>
    <s v="Medical"/>
    <s v="STAFF-1216"/>
    <x v="868"/>
    <x v="1"/>
    <s v="Laboratory Technician"/>
    <s v="Married"/>
    <s v="No"/>
    <s v="Y"/>
    <n v="2"/>
    <n v="-2"/>
    <n v="0"/>
    <n v="28"/>
    <n v="0"/>
    <m/>
    <n v="0"/>
    <n v="1"/>
    <n v="1179"/>
    <n v="19"/>
    <s v="Master's Degree"/>
    <n v="1"/>
    <n v="4"/>
    <n v="78"/>
    <n v="2"/>
    <n v="1"/>
    <n v="3"/>
    <n v="3196"/>
    <n v="12449"/>
    <n v="1"/>
    <n v="12"/>
    <n v="3"/>
    <n v="3"/>
    <n v="80"/>
    <n v="3"/>
    <n v="6"/>
    <n v="3"/>
    <n v="6"/>
    <n v="5"/>
    <n v="3"/>
    <n v="3"/>
  </r>
  <r>
    <s v="No"/>
    <s v="Travel_Rarely"/>
    <s v="45 - 54"/>
    <s v="Current Employees"/>
    <s v="R&amp;D"/>
    <s v="Life Sciences"/>
    <s v="STAFF-1217"/>
    <x v="869"/>
    <x v="1"/>
    <s v="Research Director"/>
    <s v="Married"/>
    <s v="No"/>
    <s v="Y"/>
    <n v="2"/>
    <n v="-2"/>
    <n v="0"/>
    <n v="46"/>
    <n v="0"/>
    <m/>
    <n v="0"/>
    <n v="1"/>
    <n v="1450"/>
    <n v="15"/>
    <s v="Associates Degree"/>
    <n v="1"/>
    <n v="4"/>
    <n v="52"/>
    <n v="3"/>
    <n v="5"/>
    <n v="1"/>
    <n v="19081"/>
    <n v="10849"/>
    <n v="5"/>
    <n v="11"/>
    <n v="3"/>
    <n v="1"/>
    <n v="80"/>
    <n v="1"/>
    <n v="25"/>
    <n v="3"/>
    <n v="4"/>
    <n v="2"/>
    <n v="0"/>
    <n v="3"/>
  </r>
  <r>
    <s v="No"/>
    <s v="Travel_Rarely"/>
    <s v="35 - 44"/>
    <s v="Current Employees"/>
    <s v="Sales"/>
    <s v="Life Sciences"/>
    <s v="STAFF-1218"/>
    <x v="870"/>
    <x v="1"/>
    <s v="Sales Executive"/>
    <s v="Married"/>
    <s v="Yes"/>
    <s v="Y"/>
    <n v="2"/>
    <n v="-2"/>
    <n v="0"/>
    <n v="35"/>
    <n v="0"/>
    <m/>
    <n v="0"/>
    <n v="1"/>
    <n v="1361"/>
    <n v="17"/>
    <s v="Master's Degree"/>
    <n v="1"/>
    <n v="3"/>
    <n v="94"/>
    <n v="3"/>
    <n v="2"/>
    <n v="1"/>
    <n v="8966"/>
    <n v="21026"/>
    <n v="3"/>
    <n v="15"/>
    <n v="3"/>
    <n v="4"/>
    <n v="80"/>
    <n v="3"/>
    <n v="15"/>
    <n v="3"/>
    <n v="7"/>
    <n v="7"/>
    <n v="1"/>
    <n v="7"/>
  </r>
  <r>
    <s v="Yes"/>
    <s v="Travel_Rarely"/>
    <s v="Under 25"/>
    <s v="Ex-Employees"/>
    <s v="R&amp;D"/>
    <s v="Life Sciences"/>
    <s v="STAFF-1219"/>
    <x v="871"/>
    <x v="0"/>
    <s v="Laboratory Technician"/>
    <s v="Married"/>
    <s v="No"/>
    <s v="Y"/>
    <n v="3"/>
    <n v="-2"/>
    <n v="0"/>
    <n v="24"/>
    <n v="1"/>
    <n v="1"/>
    <n v="1"/>
    <n v="0"/>
    <n v="984"/>
    <n v="17"/>
    <s v="Associates Degree"/>
    <n v="1"/>
    <n v="4"/>
    <n v="97"/>
    <n v="3"/>
    <n v="1"/>
    <n v="1"/>
    <n v="2210"/>
    <n v="3372"/>
    <n v="1"/>
    <n v="13"/>
    <n v="3"/>
    <n v="1"/>
    <n v="80"/>
    <n v="1"/>
    <n v="1"/>
    <n v="1"/>
    <n v="1"/>
    <n v="0"/>
    <n v="0"/>
    <n v="0"/>
  </r>
  <r>
    <s v="No"/>
    <s v="Travel_Frequently"/>
    <s v="25 - 34"/>
    <s v="Current Employees"/>
    <s v="Sales"/>
    <s v="Medical"/>
    <s v="STAFF-1220"/>
    <x v="872"/>
    <x v="0"/>
    <s v="Sales Executive"/>
    <s v="Married"/>
    <s v="No"/>
    <s v="Y"/>
    <n v="3"/>
    <n v="-2"/>
    <n v="0"/>
    <n v="33"/>
    <n v="0"/>
    <m/>
    <n v="0"/>
    <n v="1"/>
    <n v="1146"/>
    <n v="25"/>
    <s v="Bachelor's Degree"/>
    <n v="1"/>
    <n v="2"/>
    <n v="82"/>
    <n v="3"/>
    <n v="2"/>
    <n v="3"/>
    <n v="4539"/>
    <n v="4905"/>
    <n v="1"/>
    <n v="12"/>
    <n v="3"/>
    <n v="1"/>
    <n v="80"/>
    <n v="1"/>
    <n v="10"/>
    <n v="2"/>
    <n v="10"/>
    <n v="7"/>
    <n v="0"/>
    <n v="1"/>
  </r>
  <r>
    <s v="No"/>
    <s v="Travel_Rarely"/>
    <s v="35 - 44"/>
    <s v="Current Employees"/>
    <s v="R&amp;D"/>
    <s v="Life Sciences"/>
    <s v="STAFF-1221"/>
    <x v="873"/>
    <x v="1"/>
    <s v="Laboratory Technician"/>
    <s v="Divorced"/>
    <s v="No"/>
    <s v="Y"/>
    <n v="4"/>
    <n v="-2"/>
    <n v="0"/>
    <n v="36"/>
    <n v="0"/>
    <m/>
    <n v="0"/>
    <n v="1"/>
    <n v="917"/>
    <n v="6"/>
    <s v="Master's Degree"/>
    <n v="1"/>
    <n v="3"/>
    <n v="60"/>
    <n v="1"/>
    <n v="1"/>
    <n v="1"/>
    <n v="2741"/>
    <n v="6865"/>
    <n v="1"/>
    <n v="14"/>
    <n v="3"/>
    <n v="3"/>
    <n v="80"/>
    <n v="1"/>
    <n v="7"/>
    <n v="3"/>
    <n v="7"/>
    <n v="7"/>
    <n v="1"/>
    <n v="7"/>
  </r>
  <r>
    <s v="No"/>
    <s v="Travel_Rarely"/>
    <s v="25 - 34"/>
    <s v="Current Employees"/>
    <s v="R&amp;D"/>
    <s v="Life Sciences"/>
    <s v="STAFF-1224"/>
    <x v="874"/>
    <x v="1"/>
    <s v="Laboratory Technician"/>
    <s v="Divorced"/>
    <s v="No"/>
    <s v="Y"/>
    <n v="4"/>
    <n v="-2"/>
    <n v="0"/>
    <n v="30"/>
    <n v="0"/>
    <m/>
    <n v="0"/>
    <n v="1"/>
    <n v="853"/>
    <n v="7"/>
    <s v="Master's Degree"/>
    <n v="1"/>
    <n v="3"/>
    <n v="49"/>
    <n v="3"/>
    <n v="2"/>
    <n v="1"/>
    <n v="3491"/>
    <n v="11309"/>
    <n v="1"/>
    <n v="13"/>
    <n v="3"/>
    <n v="1"/>
    <n v="80"/>
    <n v="3"/>
    <n v="10"/>
    <n v="2"/>
    <n v="10"/>
    <n v="7"/>
    <n v="8"/>
    <n v="9"/>
  </r>
  <r>
    <s v="No"/>
    <s v="Travel_Rarely"/>
    <s v="35 - 44"/>
    <s v="Current Employees"/>
    <s v="R&amp;D"/>
    <s v="Other"/>
    <s v="STAFF-1225"/>
    <x v="875"/>
    <x v="1"/>
    <s v="Research Scientist"/>
    <s v="Single"/>
    <s v="No"/>
    <s v="Y"/>
    <n v="3"/>
    <n v="-2"/>
    <n v="0"/>
    <n v="44"/>
    <n v="0"/>
    <m/>
    <n v="0"/>
    <n v="1"/>
    <n v="200"/>
    <n v="29"/>
    <s v="Master's Degree"/>
    <n v="1"/>
    <n v="4"/>
    <n v="32"/>
    <n v="3"/>
    <n v="2"/>
    <n v="4"/>
    <n v="4541"/>
    <n v="7744"/>
    <n v="1"/>
    <n v="25"/>
    <n v="4"/>
    <n v="2"/>
    <n v="80"/>
    <n v="0"/>
    <n v="20"/>
    <n v="3"/>
    <n v="20"/>
    <n v="11"/>
    <n v="13"/>
    <n v="17"/>
  </r>
  <r>
    <s v="No"/>
    <s v="Travel_Rarely"/>
    <s v="Under 25"/>
    <s v="Current Employees"/>
    <s v="Sales"/>
    <s v="Marketing"/>
    <s v="STAFF-1226"/>
    <x v="876"/>
    <x v="1"/>
    <s v="Sales Representative"/>
    <s v="Single"/>
    <s v="No"/>
    <s v="Y"/>
    <n v="2"/>
    <n v="-2"/>
    <n v="0"/>
    <n v="20"/>
    <n v="0"/>
    <m/>
    <n v="0"/>
    <n v="1"/>
    <n v="654"/>
    <n v="21"/>
    <s v="Bachelor's Degree"/>
    <n v="1"/>
    <n v="3"/>
    <n v="43"/>
    <n v="4"/>
    <n v="1"/>
    <n v="2"/>
    <n v="2678"/>
    <n v="5050"/>
    <n v="1"/>
    <n v="17"/>
    <n v="3"/>
    <n v="4"/>
    <n v="80"/>
    <n v="0"/>
    <n v="2"/>
    <n v="3"/>
    <n v="2"/>
    <n v="1"/>
    <n v="2"/>
    <n v="2"/>
  </r>
  <r>
    <s v="No"/>
    <s v="Travel_Rarely"/>
    <s v="45 - 54"/>
    <s v="Current Employees"/>
    <s v="R&amp;D"/>
    <s v="Technical Degree"/>
    <s v="STAFF-1228"/>
    <x v="877"/>
    <x v="1"/>
    <s v="Manufacturing Director"/>
    <s v="Divorced"/>
    <s v="No"/>
    <s v="Y"/>
    <n v="3"/>
    <n v="-2"/>
    <n v="0"/>
    <n v="46"/>
    <n v="0"/>
    <m/>
    <n v="0"/>
    <n v="1"/>
    <n v="150"/>
    <n v="2"/>
    <s v="Master's Degree"/>
    <n v="1"/>
    <n v="4"/>
    <n v="60"/>
    <n v="3"/>
    <n v="2"/>
    <n v="4"/>
    <n v="7379"/>
    <n v="17433"/>
    <n v="2"/>
    <n v="11"/>
    <n v="3"/>
    <n v="3"/>
    <n v="80"/>
    <n v="1"/>
    <n v="12"/>
    <n v="2"/>
    <n v="6"/>
    <n v="3"/>
    <n v="1"/>
    <n v="4"/>
  </r>
  <r>
    <s v="No"/>
    <s v="Non-Travel"/>
    <s v="35 - 44"/>
    <s v="Current Employees"/>
    <s v="HR"/>
    <s v="Medical"/>
    <s v="STAFF-1231"/>
    <x v="878"/>
    <x v="1"/>
    <s v="Human Resources"/>
    <s v="Married"/>
    <s v="No"/>
    <s v="Y"/>
    <n v="3"/>
    <n v="-2"/>
    <n v="0"/>
    <n v="42"/>
    <n v="0"/>
    <m/>
    <n v="0"/>
    <n v="1"/>
    <n v="179"/>
    <n v="2"/>
    <s v="Doctoral Degree"/>
    <n v="1"/>
    <n v="4"/>
    <n v="79"/>
    <n v="4"/>
    <n v="2"/>
    <n v="3"/>
    <n v="6272"/>
    <n v="12858"/>
    <n v="7"/>
    <n v="16"/>
    <n v="3"/>
    <n v="1"/>
    <n v="80"/>
    <n v="1"/>
    <n v="10"/>
    <n v="4"/>
    <n v="4"/>
    <n v="3"/>
    <n v="0"/>
    <n v="3"/>
  </r>
  <r>
    <s v="No"/>
    <s v="Travel_Rarely"/>
    <s v="Over 55"/>
    <s v="Current Employees"/>
    <s v="Sales"/>
    <s v="Marketing"/>
    <s v="STAFF-1233"/>
    <x v="879"/>
    <x v="1"/>
    <s v="Sales Executive"/>
    <s v="Divorced"/>
    <s v="Yes"/>
    <s v="Y"/>
    <n v="3"/>
    <n v="-2"/>
    <n v="0"/>
    <n v="60"/>
    <n v="0"/>
    <m/>
    <n v="0"/>
    <n v="1"/>
    <n v="696"/>
    <n v="7"/>
    <s v="Master's Degree"/>
    <n v="1"/>
    <n v="2"/>
    <n v="52"/>
    <n v="4"/>
    <n v="2"/>
    <n v="2"/>
    <n v="5220"/>
    <n v="10893"/>
    <n v="0"/>
    <n v="18"/>
    <n v="3"/>
    <n v="2"/>
    <n v="80"/>
    <n v="1"/>
    <n v="12"/>
    <n v="3"/>
    <n v="11"/>
    <n v="7"/>
    <n v="1"/>
    <n v="9"/>
  </r>
  <r>
    <s v="No"/>
    <s v="Travel_Frequently"/>
    <s v="25 - 34"/>
    <s v="Current Employees"/>
    <s v="R&amp;D"/>
    <s v="Other"/>
    <s v="STAFF-1234"/>
    <x v="880"/>
    <x v="0"/>
    <s v="Laboratory Technician"/>
    <s v="Married"/>
    <s v="No"/>
    <s v="Y"/>
    <n v="2"/>
    <n v="-2"/>
    <n v="0"/>
    <n v="32"/>
    <n v="0"/>
    <m/>
    <n v="0"/>
    <n v="1"/>
    <n v="116"/>
    <n v="13"/>
    <s v="Bachelor's Degree"/>
    <n v="1"/>
    <n v="3"/>
    <n v="77"/>
    <n v="2"/>
    <n v="1"/>
    <n v="2"/>
    <n v="2743"/>
    <n v="7331"/>
    <n v="1"/>
    <n v="20"/>
    <n v="4"/>
    <n v="3"/>
    <n v="80"/>
    <n v="1"/>
    <n v="2"/>
    <n v="3"/>
    <n v="2"/>
    <n v="2"/>
    <n v="2"/>
    <n v="2"/>
  </r>
  <r>
    <s v="No"/>
    <s v="Travel_Frequently"/>
    <s v="25 - 34"/>
    <s v="Current Employees"/>
    <s v="R&amp;D"/>
    <s v="Life Sciences"/>
    <s v="STAFF-1235"/>
    <x v="881"/>
    <x v="0"/>
    <s v="Research Scientist"/>
    <s v="Single"/>
    <s v="Yes"/>
    <s v="Y"/>
    <n v="2"/>
    <n v="-2"/>
    <n v="0"/>
    <n v="32"/>
    <n v="0"/>
    <m/>
    <n v="0"/>
    <n v="1"/>
    <n v="1316"/>
    <n v="2"/>
    <s v="Associates Degree"/>
    <n v="1"/>
    <n v="4"/>
    <n v="38"/>
    <n v="3"/>
    <n v="2"/>
    <n v="1"/>
    <n v="4998"/>
    <n v="2338"/>
    <n v="4"/>
    <n v="14"/>
    <n v="3"/>
    <n v="4"/>
    <n v="80"/>
    <n v="0"/>
    <n v="10"/>
    <n v="3"/>
    <n v="8"/>
    <n v="7"/>
    <n v="0"/>
    <n v="7"/>
  </r>
  <r>
    <s v="No"/>
    <s v="Travel_Rarely"/>
    <s v="35 - 44"/>
    <s v="Current Employees"/>
    <s v="R&amp;D"/>
    <s v="Technical Degree"/>
    <s v="STAFF-1237"/>
    <x v="882"/>
    <x v="0"/>
    <s v="Manufacturing Director"/>
    <s v="Divorced"/>
    <s v="Yes"/>
    <s v="Y"/>
    <n v="2"/>
    <n v="-2"/>
    <n v="0"/>
    <n v="36"/>
    <n v="0"/>
    <m/>
    <n v="0"/>
    <n v="1"/>
    <n v="363"/>
    <n v="1"/>
    <s v="Bachelor's Degree"/>
    <n v="1"/>
    <n v="4"/>
    <n v="77"/>
    <n v="1"/>
    <n v="3"/>
    <n v="4"/>
    <n v="10252"/>
    <n v="4235"/>
    <n v="2"/>
    <n v="21"/>
    <n v="4"/>
    <n v="3"/>
    <n v="80"/>
    <n v="1"/>
    <n v="17"/>
    <n v="3"/>
    <n v="7"/>
    <n v="7"/>
    <n v="7"/>
    <n v="7"/>
  </r>
  <r>
    <s v="No"/>
    <s v="Travel_Rarely"/>
    <s v="25 - 34"/>
    <s v="Current Employees"/>
    <s v="R&amp;D"/>
    <s v="Medical"/>
    <s v="STAFF-1238"/>
    <x v="883"/>
    <x v="1"/>
    <s v="Research Scientist"/>
    <s v="Married"/>
    <s v="No"/>
    <s v="Y"/>
    <n v="5"/>
    <n v="-2"/>
    <n v="0"/>
    <n v="33"/>
    <n v="0"/>
    <m/>
    <n v="0"/>
    <n v="1"/>
    <n v="117"/>
    <n v="9"/>
    <s v="Bachelor's Degree"/>
    <n v="1"/>
    <n v="1"/>
    <n v="60"/>
    <n v="3"/>
    <n v="1"/>
    <n v="4"/>
    <n v="2781"/>
    <n v="6311"/>
    <n v="0"/>
    <n v="13"/>
    <n v="3"/>
    <n v="2"/>
    <n v="80"/>
    <n v="1"/>
    <n v="15"/>
    <n v="3"/>
    <n v="14"/>
    <n v="10"/>
    <n v="4"/>
    <n v="10"/>
  </r>
  <r>
    <s v="No"/>
    <s v="Travel_Rarely"/>
    <s v="35 - 44"/>
    <s v="Current Employees"/>
    <s v="Sales"/>
    <s v="Technical Degree"/>
    <s v="STAFF-1239"/>
    <x v="884"/>
    <x v="0"/>
    <s v="Sales Executive"/>
    <s v="Divorced"/>
    <s v="No"/>
    <s v="Y"/>
    <n v="2"/>
    <n v="-2"/>
    <n v="0"/>
    <n v="40"/>
    <n v="0"/>
    <m/>
    <n v="0"/>
    <n v="1"/>
    <n v="107"/>
    <n v="10"/>
    <s v="Bachelor's Degree"/>
    <n v="1"/>
    <n v="4"/>
    <n v="84"/>
    <n v="2"/>
    <n v="2"/>
    <n v="4"/>
    <n v="6852"/>
    <n v="11591"/>
    <n v="7"/>
    <n v="12"/>
    <n v="3"/>
    <n v="2"/>
    <n v="80"/>
    <n v="1"/>
    <n v="7"/>
    <n v="4"/>
    <n v="5"/>
    <n v="1"/>
    <n v="1"/>
    <n v="3"/>
  </r>
  <r>
    <s v="No"/>
    <s v="Travel_Rarely"/>
    <s v="25 - 34"/>
    <s v="Current Employees"/>
    <s v="Sales"/>
    <s v="Life Sciences"/>
    <s v="STAFF-1240"/>
    <x v="885"/>
    <x v="1"/>
    <s v="Sales Executive"/>
    <s v="Single"/>
    <s v="No"/>
    <s v="Y"/>
    <n v="4"/>
    <n v="-2"/>
    <n v="0"/>
    <n v="25"/>
    <n v="0"/>
    <m/>
    <n v="0"/>
    <n v="1"/>
    <n v="1356"/>
    <n v="10"/>
    <s v="Master's Degree"/>
    <n v="1"/>
    <n v="3"/>
    <n v="57"/>
    <n v="3"/>
    <n v="2"/>
    <n v="1"/>
    <n v="4950"/>
    <n v="20623"/>
    <n v="0"/>
    <n v="14"/>
    <n v="3"/>
    <n v="2"/>
    <n v="80"/>
    <n v="0"/>
    <n v="5"/>
    <n v="3"/>
    <n v="4"/>
    <n v="3"/>
    <n v="1"/>
    <n v="1"/>
  </r>
  <r>
    <s v="No"/>
    <s v="Travel_Rarely"/>
    <s v="25 - 34"/>
    <s v="Current Employees"/>
    <s v="R&amp;D"/>
    <s v="Medical"/>
    <s v="STAFF-1241"/>
    <x v="886"/>
    <x v="1"/>
    <s v="Research Scientist"/>
    <s v="Married"/>
    <s v="Yes"/>
    <s v="Y"/>
    <n v="2"/>
    <n v="-2"/>
    <n v="0"/>
    <n v="30"/>
    <n v="0"/>
    <m/>
    <n v="0"/>
    <n v="1"/>
    <n v="1465"/>
    <n v="1"/>
    <s v="Bachelor's Degree"/>
    <n v="1"/>
    <n v="4"/>
    <n v="63"/>
    <n v="3"/>
    <n v="1"/>
    <n v="2"/>
    <n v="3579"/>
    <n v="9369"/>
    <n v="0"/>
    <n v="21"/>
    <n v="4"/>
    <n v="1"/>
    <n v="80"/>
    <n v="1"/>
    <n v="12"/>
    <n v="3"/>
    <n v="11"/>
    <n v="9"/>
    <n v="5"/>
    <n v="7"/>
  </r>
  <r>
    <s v="No"/>
    <s v="Travel_Frequently"/>
    <s v="35 - 44"/>
    <s v="Current Employees"/>
    <s v="R&amp;D"/>
    <s v="Medical"/>
    <s v="STAFF-1242"/>
    <x v="887"/>
    <x v="0"/>
    <s v="Research Director"/>
    <s v="Married"/>
    <s v="Yes"/>
    <s v="Y"/>
    <n v="6"/>
    <n v="-2"/>
    <n v="0"/>
    <n v="42"/>
    <n v="0"/>
    <m/>
    <n v="0"/>
    <n v="1"/>
    <n v="458"/>
    <n v="26"/>
    <s v="Doctoral Degree"/>
    <n v="1"/>
    <n v="1"/>
    <n v="60"/>
    <n v="3"/>
    <n v="3"/>
    <n v="3"/>
    <n v="13191"/>
    <n v="23281"/>
    <n v="3"/>
    <n v="17"/>
    <n v="3"/>
    <n v="3"/>
    <n v="80"/>
    <n v="0"/>
    <n v="20"/>
    <n v="3"/>
    <n v="1"/>
    <n v="0"/>
    <n v="0"/>
    <n v="0"/>
  </r>
  <r>
    <s v="No"/>
    <s v="Non-Travel"/>
    <s v="35 - 44"/>
    <s v="Current Employees"/>
    <s v="Sales"/>
    <s v="Marketing"/>
    <s v="STAFF-1243"/>
    <x v="888"/>
    <x v="0"/>
    <s v="Sales Executive"/>
    <s v="Married"/>
    <s v="Yes"/>
    <s v="Y"/>
    <n v="6"/>
    <n v="-2"/>
    <n v="0"/>
    <n v="35"/>
    <n v="0"/>
    <m/>
    <n v="0"/>
    <n v="1"/>
    <n v="1212"/>
    <n v="8"/>
    <s v="Associates Degree"/>
    <n v="1"/>
    <n v="3"/>
    <n v="78"/>
    <n v="2"/>
    <n v="3"/>
    <n v="2"/>
    <n v="10377"/>
    <n v="13755"/>
    <n v="4"/>
    <n v="11"/>
    <n v="3"/>
    <n v="2"/>
    <n v="80"/>
    <n v="1"/>
    <n v="16"/>
    <n v="2"/>
    <n v="13"/>
    <n v="2"/>
    <n v="4"/>
    <n v="12"/>
  </r>
  <r>
    <s v="No"/>
    <s v="Travel_Rarely"/>
    <s v="25 - 34"/>
    <s v="Current Employees"/>
    <s v="R&amp;D"/>
    <s v="Life Sciences"/>
    <s v="STAFF-1244"/>
    <x v="889"/>
    <x v="1"/>
    <s v="Research Scientist"/>
    <s v="Married"/>
    <s v="Yes"/>
    <s v="Y"/>
    <n v="3"/>
    <n v="-2"/>
    <n v="0"/>
    <n v="27"/>
    <n v="0"/>
    <m/>
    <n v="0"/>
    <n v="1"/>
    <n v="1103"/>
    <n v="14"/>
    <s v="Bachelor's Degree"/>
    <n v="1"/>
    <n v="1"/>
    <n v="42"/>
    <n v="3"/>
    <n v="1"/>
    <n v="1"/>
    <n v="2235"/>
    <n v="14377"/>
    <n v="1"/>
    <n v="14"/>
    <n v="3"/>
    <n v="4"/>
    <n v="80"/>
    <n v="2"/>
    <n v="9"/>
    <n v="2"/>
    <n v="9"/>
    <n v="7"/>
    <n v="6"/>
    <n v="8"/>
  </r>
  <r>
    <s v="No"/>
    <s v="Travel_Frequently"/>
    <s v="45 - 54"/>
    <s v="Current Employees"/>
    <s v="R&amp;D"/>
    <s v="Life Sciences"/>
    <s v="STAFF-1245"/>
    <x v="890"/>
    <x v="0"/>
    <s v="Manufacturing Director"/>
    <s v="Divorced"/>
    <s v="No"/>
    <s v="Y"/>
    <n v="2"/>
    <n v="-2"/>
    <n v="0"/>
    <n v="54"/>
    <n v="0"/>
    <m/>
    <n v="0"/>
    <n v="1"/>
    <n v="966"/>
    <n v="1"/>
    <s v="Master's Degree"/>
    <n v="1"/>
    <n v="4"/>
    <n v="53"/>
    <n v="3"/>
    <n v="3"/>
    <n v="1"/>
    <n v="10502"/>
    <n v="9659"/>
    <n v="7"/>
    <n v="17"/>
    <n v="3"/>
    <n v="1"/>
    <n v="80"/>
    <n v="1"/>
    <n v="33"/>
    <n v="1"/>
    <n v="5"/>
    <n v="4"/>
    <n v="1"/>
    <n v="4"/>
  </r>
  <r>
    <s v="No"/>
    <s v="Travel_Rarely"/>
    <s v="35 - 44"/>
    <s v="Current Employees"/>
    <s v="R&amp;D"/>
    <s v="Life Sciences"/>
    <s v="STAFF-1246"/>
    <x v="891"/>
    <x v="0"/>
    <s v="Research Scientist"/>
    <s v="Married"/>
    <s v="No"/>
    <s v="Y"/>
    <n v="5"/>
    <n v="-2"/>
    <n v="0"/>
    <n v="44"/>
    <n v="0"/>
    <m/>
    <n v="0"/>
    <n v="1"/>
    <n v="1117"/>
    <n v="2"/>
    <s v="High School"/>
    <n v="1"/>
    <n v="1"/>
    <n v="72"/>
    <n v="4"/>
    <n v="1"/>
    <n v="1"/>
    <n v="2011"/>
    <n v="19982"/>
    <n v="1"/>
    <n v="13"/>
    <n v="3"/>
    <n v="4"/>
    <n v="80"/>
    <n v="1"/>
    <n v="10"/>
    <n v="3"/>
    <n v="10"/>
    <n v="5"/>
    <n v="7"/>
    <n v="7"/>
  </r>
  <r>
    <s v="Yes"/>
    <s v="Non-Travel"/>
    <s v="Under 25"/>
    <s v="Ex-Employees"/>
    <s v="R&amp;D"/>
    <s v="Medical"/>
    <s v="STAFF-1248"/>
    <x v="892"/>
    <x v="0"/>
    <s v="Research Scientist"/>
    <s v="Single"/>
    <s v="Yes"/>
    <s v="Y"/>
    <n v="2"/>
    <n v="-2"/>
    <n v="0"/>
    <n v="19"/>
    <n v="1"/>
    <n v="1"/>
    <n v="1"/>
    <n v="0"/>
    <n v="504"/>
    <n v="10"/>
    <s v="Bachelor's Degree"/>
    <n v="1"/>
    <n v="1"/>
    <n v="96"/>
    <n v="2"/>
    <n v="1"/>
    <n v="2"/>
    <n v="1859"/>
    <n v="6148"/>
    <n v="1"/>
    <n v="25"/>
    <n v="4"/>
    <n v="2"/>
    <n v="80"/>
    <n v="0"/>
    <n v="1"/>
    <n v="4"/>
    <n v="1"/>
    <n v="1"/>
    <n v="0"/>
    <n v="0"/>
  </r>
  <r>
    <s v="No"/>
    <s v="Travel_Rarely"/>
    <s v="25 - 34"/>
    <s v="Current Employees"/>
    <s v="R&amp;D"/>
    <s v="Life Sciences"/>
    <s v="STAFF-1249"/>
    <x v="893"/>
    <x v="0"/>
    <s v="Research Scientist"/>
    <s v="Divorced"/>
    <s v="No"/>
    <s v="Y"/>
    <n v="5"/>
    <n v="-2"/>
    <n v="0"/>
    <n v="29"/>
    <n v="0"/>
    <m/>
    <n v="0"/>
    <n v="1"/>
    <n v="1010"/>
    <n v="1"/>
    <s v="Bachelor's Degree"/>
    <n v="1"/>
    <n v="1"/>
    <n v="97"/>
    <n v="3"/>
    <n v="1"/>
    <n v="1"/>
    <n v="3760"/>
    <n v="5598"/>
    <n v="1"/>
    <n v="15"/>
    <n v="3"/>
    <n v="1"/>
    <n v="80"/>
    <n v="3"/>
    <n v="3"/>
    <n v="3"/>
    <n v="3"/>
    <n v="2"/>
    <n v="1"/>
    <n v="2"/>
  </r>
  <r>
    <s v="No"/>
    <s v="Travel_Rarely"/>
    <s v="45 - 54"/>
    <s v="Current Employees"/>
    <s v="R&amp;D"/>
    <s v="Life Sciences"/>
    <s v="STAFF-1250"/>
    <x v="894"/>
    <x v="1"/>
    <s v="Research Director"/>
    <s v="Married"/>
    <s v="No"/>
    <s v="Y"/>
    <n v="2"/>
    <n v="-2"/>
    <n v="0"/>
    <n v="54"/>
    <n v="0"/>
    <m/>
    <n v="0"/>
    <n v="1"/>
    <n v="685"/>
    <n v="3"/>
    <s v="Bachelor's Degree"/>
    <n v="1"/>
    <n v="4"/>
    <n v="85"/>
    <n v="3"/>
    <n v="4"/>
    <n v="1"/>
    <n v="17779"/>
    <n v="23474"/>
    <n v="3"/>
    <n v="14"/>
    <n v="3"/>
    <n v="1"/>
    <n v="80"/>
    <n v="0"/>
    <n v="36"/>
    <n v="3"/>
    <n v="10"/>
    <n v="9"/>
    <n v="0"/>
    <n v="9"/>
  </r>
  <r>
    <s v="No"/>
    <s v="Travel_Rarely"/>
    <s v="25 - 34"/>
    <s v="Current Employees"/>
    <s v="R&amp;D"/>
    <s v="Medical"/>
    <s v="STAFF-1251"/>
    <x v="895"/>
    <x v="1"/>
    <s v="Healthcare Representative"/>
    <s v="Married"/>
    <s v="Yes"/>
    <s v="Y"/>
    <n v="2"/>
    <n v="-2"/>
    <n v="0"/>
    <n v="31"/>
    <n v="0"/>
    <m/>
    <n v="0"/>
    <n v="1"/>
    <n v="1332"/>
    <n v="11"/>
    <s v="Associates Degree"/>
    <n v="1"/>
    <n v="3"/>
    <n v="80"/>
    <n v="3"/>
    <n v="2"/>
    <n v="3"/>
    <n v="6833"/>
    <n v="17089"/>
    <n v="1"/>
    <n v="12"/>
    <n v="3"/>
    <n v="4"/>
    <n v="80"/>
    <n v="0"/>
    <n v="6"/>
    <n v="2"/>
    <n v="6"/>
    <n v="5"/>
    <n v="0"/>
    <n v="1"/>
  </r>
  <r>
    <s v="No"/>
    <s v="Travel_Rarely"/>
    <s v="25 - 34"/>
    <s v="Current Employees"/>
    <s v="R&amp;D"/>
    <s v="Medical"/>
    <s v="STAFF-1252"/>
    <x v="896"/>
    <x v="0"/>
    <s v="Healthcare Representative"/>
    <s v="Single"/>
    <s v="No"/>
    <s v="Y"/>
    <n v="2"/>
    <n v="-2"/>
    <n v="0"/>
    <n v="31"/>
    <n v="0"/>
    <m/>
    <n v="0"/>
    <n v="1"/>
    <n v="1062"/>
    <n v="24"/>
    <s v="Bachelor's Degree"/>
    <n v="1"/>
    <n v="3"/>
    <n v="96"/>
    <n v="2"/>
    <n v="2"/>
    <n v="3"/>
    <n v="6812"/>
    <n v="17198"/>
    <n v="1"/>
    <n v="19"/>
    <n v="3"/>
    <n v="2"/>
    <n v="80"/>
    <n v="0"/>
    <n v="10"/>
    <n v="3"/>
    <n v="10"/>
    <n v="9"/>
    <n v="1"/>
    <n v="8"/>
  </r>
  <r>
    <s v="No"/>
    <s v="Travel_Rarely"/>
    <s v="Over 55"/>
    <s v="Current Employees"/>
    <s v="Sales"/>
    <s v="Life Sciences"/>
    <s v="STAFF-1254"/>
    <x v="897"/>
    <x v="0"/>
    <s v="Sales Executive"/>
    <s v="Single"/>
    <s v="No"/>
    <s v="Y"/>
    <n v="2"/>
    <n v="-2"/>
    <n v="0"/>
    <n v="59"/>
    <n v="0"/>
    <m/>
    <n v="0"/>
    <n v="1"/>
    <n v="326"/>
    <n v="3"/>
    <s v="Bachelor's Degree"/>
    <n v="1"/>
    <n v="3"/>
    <n v="48"/>
    <n v="2"/>
    <n v="2"/>
    <n v="1"/>
    <n v="5171"/>
    <n v="16490"/>
    <n v="5"/>
    <n v="17"/>
    <n v="3"/>
    <n v="4"/>
    <n v="80"/>
    <n v="0"/>
    <n v="13"/>
    <n v="3"/>
    <n v="6"/>
    <n v="1"/>
    <n v="0"/>
    <n v="5"/>
  </r>
  <r>
    <s v="No"/>
    <s v="Travel_Rarely"/>
    <s v="35 - 44"/>
    <s v="Current Employees"/>
    <s v="R&amp;D"/>
    <s v="Life Sciences"/>
    <s v="STAFF-1255"/>
    <x v="898"/>
    <x v="1"/>
    <s v="Research Director"/>
    <s v="Married"/>
    <s v="No"/>
    <s v="Y"/>
    <n v="2"/>
    <n v="-2"/>
    <n v="0"/>
    <n v="43"/>
    <n v="0"/>
    <m/>
    <n v="0"/>
    <n v="1"/>
    <n v="920"/>
    <n v="3"/>
    <s v="Bachelor's Degree"/>
    <n v="1"/>
    <n v="3"/>
    <n v="96"/>
    <n v="1"/>
    <n v="5"/>
    <n v="1"/>
    <n v="19740"/>
    <n v="18625"/>
    <n v="3"/>
    <n v="14"/>
    <n v="3"/>
    <n v="2"/>
    <n v="80"/>
    <n v="1"/>
    <n v="25"/>
    <n v="3"/>
    <n v="8"/>
    <n v="7"/>
    <n v="0"/>
    <n v="7"/>
  </r>
  <r>
    <s v="No"/>
    <s v="Travel_Rarely"/>
    <s v="45 - 54"/>
    <s v="Current Employees"/>
    <s v="R&amp;D"/>
    <s v="Medical"/>
    <s v="STAFF-1256"/>
    <x v="899"/>
    <x v="1"/>
    <s v="Manager"/>
    <s v="Married"/>
    <s v="No"/>
    <s v="Y"/>
    <n v="2"/>
    <n v="-2"/>
    <n v="0"/>
    <n v="49"/>
    <n v="0"/>
    <m/>
    <n v="0"/>
    <n v="1"/>
    <n v="1098"/>
    <n v="4"/>
    <s v="Associates Degree"/>
    <n v="1"/>
    <n v="1"/>
    <n v="85"/>
    <n v="2"/>
    <n v="5"/>
    <n v="3"/>
    <n v="18711"/>
    <n v="12124"/>
    <n v="2"/>
    <n v="13"/>
    <n v="3"/>
    <n v="3"/>
    <n v="80"/>
    <n v="1"/>
    <n v="23"/>
    <n v="4"/>
    <n v="1"/>
    <n v="0"/>
    <n v="0"/>
    <n v="0"/>
  </r>
  <r>
    <s v="No"/>
    <s v="Travel_Frequently"/>
    <s v="35 - 44"/>
    <s v="Current Employees"/>
    <s v="R&amp;D"/>
    <s v="Technical Degree"/>
    <s v="STAFF-1257"/>
    <x v="900"/>
    <x v="1"/>
    <s v="Research Scientist"/>
    <s v="Married"/>
    <s v="No"/>
    <s v="Y"/>
    <n v="2"/>
    <n v="-2"/>
    <n v="0"/>
    <n v="36"/>
    <n v="0"/>
    <m/>
    <n v="0"/>
    <n v="1"/>
    <n v="469"/>
    <n v="3"/>
    <s v="Bachelor's Degree"/>
    <n v="1"/>
    <n v="4"/>
    <n v="46"/>
    <n v="3"/>
    <n v="1"/>
    <n v="4"/>
    <n v="3692"/>
    <n v="9256"/>
    <n v="1"/>
    <n v="12"/>
    <n v="3"/>
    <n v="3"/>
    <n v="80"/>
    <n v="0"/>
    <n v="12"/>
    <n v="2"/>
    <n v="11"/>
    <n v="10"/>
    <n v="0"/>
    <n v="7"/>
  </r>
  <r>
    <s v="No"/>
    <s v="Travel_Rarely"/>
    <s v="45 - 54"/>
    <s v="Current Employees"/>
    <s v="R&amp;D"/>
    <s v="Technical Degree"/>
    <s v="STAFF-1258"/>
    <x v="901"/>
    <x v="1"/>
    <s v="Laboratory Technician"/>
    <s v="Single"/>
    <s v="No"/>
    <s v="Y"/>
    <n v="4"/>
    <n v="-2"/>
    <n v="0"/>
    <n v="48"/>
    <n v="0"/>
    <m/>
    <n v="0"/>
    <n v="1"/>
    <n v="969"/>
    <n v="2"/>
    <s v="Associates Degree"/>
    <n v="1"/>
    <n v="4"/>
    <n v="76"/>
    <n v="4"/>
    <n v="1"/>
    <n v="4"/>
    <n v="2559"/>
    <n v="16620"/>
    <n v="5"/>
    <n v="11"/>
    <n v="3"/>
    <n v="3"/>
    <n v="80"/>
    <n v="0"/>
    <n v="7"/>
    <n v="2"/>
    <n v="1"/>
    <n v="0"/>
    <n v="0"/>
    <n v="0"/>
  </r>
  <r>
    <s v="No"/>
    <s v="Travel_Rarely"/>
    <s v="25 - 34"/>
    <s v="Current Employees"/>
    <s v="R&amp;D"/>
    <s v="Life Sciences"/>
    <s v="STAFF-1259"/>
    <x v="902"/>
    <x v="1"/>
    <s v="Research Scientist"/>
    <s v="Divorced"/>
    <s v="No"/>
    <s v="Y"/>
    <n v="2"/>
    <n v="-2"/>
    <n v="0"/>
    <n v="27"/>
    <n v="0"/>
    <m/>
    <n v="0"/>
    <n v="1"/>
    <n v="1167"/>
    <n v="4"/>
    <s v="Associates Degree"/>
    <n v="1"/>
    <n v="1"/>
    <n v="76"/>
    <n v="3"/>
    <n v="1"/>
    <n v="1"/>
    <n v="2517"/>
    <n v="3208"/>
    <n v="1"/>
    <n v="11"/>
    <n v="3"/>
    <n v="2"/>
    <n v="80"/>
    <n v="3"/>
    <n v="5"/>
    <n v="3"/>
    <n v="5"/>
    <n v="3"/>
    <n v="0"/>
    <n v="3"/>
  </r>
  <r>
    <s v="No"/>
    <s v="Travel_Rarely"/>
    <s v="25 - 34"/>
    <s v="Current Employees"/>
    <s v="R&amp;D"/>
    <s v="Life Sciences"/>
    <s v="STAFF-1260"/>
    <x v="903"/>
    <x v="1"/>
    <s v="Healthcare Representative"/>
    <s v="Divorced"/>
    <s v="Yes"/>
    <s v="Y"/>
    <n v="2"/>
    <n v="-2"/>
    <n v="0"/>
    <n v="29"/>
    <n v="0"/>
    <m/>
    <n v="0"/>
    <n v="1"/>
    <n v="1329"/>
    <n v="7"/>
    <s v="Bachelor's Degree"/>
    <n v="1"/>
    <n v="3"/>
    <n v="82"/>
    <n v="3"/>
    <n v="2"/>
    <n v="1"/>
    <n v="6623"/>
    <n v="4204"/>
    <n v="1"/>
    <n v="11"/>
    <n v="3"/>
    <n v="2"/>
    <n v="80"/>
    <n v="2"/>
    <n v="6"/>
    <n v="3"/>
    <n v="6"/>
    <n v="0"/>
    <n v="1"/>
    <n v="0"/>
  </r>
  <r>
    <s v="No"/>
    <s v="Travel_Rarely"/>
    <s v="45 - 54"/>
    <s v="Current Employees"/>
    <s v="R&amp;D"/>
    <s v="Life Sciences"/>
    <s v="STAFF-1263"/>
    <x v="904"/>
    <x v="1"/>
    <s v="Research Director"/>
    <s v="Single"/>
    <s v="No"/>
    <s v="Y"/>
    <n v="3"/>
    <n v="-2"/>
    <n v="0"/>
    <n v="48"/>
    <n v="0"/>
    <m/>
    <n v="0"/>
    <n v="1"/>
    <n v="715"/>
    <n v="1"/>
    <s v="Bachelor's Degree"/>
    <n v="1"/>
    <n v="4"/>
    <n v="76"/>
    <n v="2"/>
    <n v="5"/>
    <n v="1"/>
    <n v="18265"/>
    <n v="8733"/>
    <n v="6"/>
    <n v="12"/>
    <n v="3"/>
    <n v="3"/>
    <n v="80"/>
    <n v="0"/>
    <n v="25"/>
    <n v="4"/>
    <n v="1"/>
    <n v="0"/>
    <n v="0"/>
    <n v="0"/>
  </r>
  <r>
    <s v="No"/>
    <s v="Travel_Rarely"/>
    <s v="25 - 34"/>
    <s v="Current Employees"/>
    <s v="R&amp;D"/>
    <s v="Life Sciences"/>
    <s v="STAFF-1264"/>
    <x v="905"/>
    <x v="0"/>
    <s v="Research Director"/>
    <s v="Divorced"/>
    <s v="No"/>
    <s v="Y"/>
    <n v="2"/>
    <n v="-2"/>
    <n v="0"/>
    <n v="29"/>
    <n v="0"/>
    <m/>
    <n v="0"/>
    <n v="1"/>
    <n v="694"/>
    <n v="1"/>
    <s v="Bachelor's Degree"/>
    <n v="1"/>
    <n v="4"/>
    <n v="87"/>
    <n v="2"/>
    <n v="4"/>
    <n v="1"/>
    <n v="16124"/>
    <n v="3423"/>
    <n v="3"/>
    <n v="14"/>
    <n v="3"/>
    <n v="2"/>
    <n v="80"/>
    <n v="2"/>
    <n v="9"/>
    <n v="2"/>
    <n v="7"/>
    <n v="7"/>
    <n v="1"/>
    <n v="7"/>
  </r>
  <r>
    <s v="No"/>
    <s v="Travel_Rarely"/>
    <s v="25 - 34"/>
    <s v="Current Employees"/>
    <s v="R&amp;D"/>
    <s v="Technical Degree"/>
    <s v="STAFF-1265"/>
    <x v="906"/>
    <x v="0"/>
    <s v="Research Scientist"/>
    <s v="Married"/>
    <s v="No"/>
    <s v="Y"/>
    <n v="5"/>
    <n v="-2"/>
    <n v="0"/>
    <n v="34"/>
    <n v="0"/>
    <m/>
    <n v="0"/>
    <n v="1"/>
    <n v="1320"/>
    <n v="20"/>
    <s v="Bachelor's Degree"/>
    <n v="1"/>
    <n v="4"/>
    <n v="89"/>
    <n v="4"/>
    <n v="1"/>
    <n v="4"/>
    <n v="2585"/>
    <n v="21643"/>
    <n v="0"/>
    <n v="17"/>
    <n v="3"/>
    <n v="4"/>
    <n v="80"/>
    <n v="0"/>
    <n v="2"/>
    <n v="2"/>
    <n v="1"/>
    <n v="0"/>
    <n v="0"/>
    <n v="0"/>
  </r>
  <r>
    <s v="No"/>
    <s v="Travel_Rarely"/>
    <s v="35 - 44"/>
    <s v="Current Employees"/>
    <s v="Sales"/>
    <s v="Marketing"/>
    <s v="STAFF-1267"/>
    <x v="907"/>
    <x v="1"/>
    <s v="Manager"/>
    <s v="Married"/>
    <s v="No"/>
    <s v="Y"/>
    <n v="5"/>
    <n v="-2"/>
    <n v="0"/>
    <n v="44"/>
    <n v="0"/>
    <m/>
    <n v="0"/>
    <n v="1"/>
    <n v="1099"/>
    <n v="5"/>
    <s v="Bachelor's Degree"/>
    <n v="1"/>
    <n v="2"/>
    <n v="88"/>
    <n v="3"/>
    <n v="5"/>
    <n v="2"/>
    <n v="18213"/>
    <n v="8751"/>
    <n v="7"/>
    <n v="11"/>
    <n v="3"/>
    <n v="3"/>
    <n v="80"/>
    <n v="1"/>
    <n v="26"/>
    <n v="3"/>
    <n v="22"/>
    <n v="9"/>
    <n v="3"/>
    <n v="10"/>
  </r>
  <r>
    <s v="No"/>
    <s v="Travel_Rarely"/>
    <s v="25 - 34"/>
    <s v="Current Employees"/>
    <s v="Sales"/>
    <s v="Marketing"/>
    <s v="STAFF-1268"/>
    <x v="908"/>
    <x v="1"/>
    <s v="Sales Executive"/>
    <s v="Divorced"/>
    <s v="Yes"/>
    <s v="Y"/>
    <n v="3"/>
    <n v="-2"/>
    <n v="0"/>
    <n v="33"/>
    <n v="0"/>
    <m/>
    <n v="0"/>
    <n v="1"/>
    <n v="536"/>
    <n v="10"/>
    <s v="Doctoral Degree"/>
    <n v="1"/>
    <n v="4"/>
    <n v="82"/>
    <n v="4"/>
    <n v="3"/>
    <n v="2"/>
    <n v="8380"/>
    <n v="21708"/>
    <n v="0"/>
    <n v="14"/>
    <n v="3"/>
    <n v="4"/>
    <n v="80"/>
    <n v="2"/>
    <n v="10"/>
    <n v="3"/>
    <n v="9"/>
    <n v="8"/>
    <n v="0"/>
    <n v="8"/>
  </r>
  <r>
    <s v="No"/>
    <s v="Travel_Rarely"/>
    <s v="Under 25"/>
    <s v="Current Employees"/>
    <s v="R&amp;D"/>
    <s v="Life Sciences"/>
    <s v="STAFF-1269"/>
    <x v="909"/>
    <x v="0"/>
    <s v="Research Scientist"/>
    <s v="Single"/>
    <s v="Yes"/>
    <s v="Y"/>
    <n v="2"/>
    <n v="-2"/>
    <n v="0"/>
    <n v="19"/>
    <n v="0"/>
    <m/>
    <n v="0"/>
    <n v="1"/>
    <n v="265"/>
    <n v="25"/>
    <s v="Bachelor's Degree"/>
    <n v="1"/>
    <n v="2"/>
    <n v="57"/>
    <n v="4"/>
    <n v="1"/>
    <n v="1"/>
    <n v="2994"/>
    <n v="21221"/>
    <n v="1"/>
    <n v="12"/>
    <n v="3"/>
    <n v="4"/>
    <n v="80"/>
    <n v="0"/>
    <n v="1"/>
    <n v="3"/>
    <n v="1"/>
    <n v="0"/>
    <n v="0"/>
    <n v="1"/>
  </r>
  <r>
    <s v="No"/>
    <s v="Travel_Rarely"/>
    <s v="Under 25"/>
    <s v="Current Employees"/>
    <s v="R&amp;D"/>
    <s v="Life Sciences"/>
    <s v="STAFF-1270"/>
    <x v="910"/>
    <x v="1"/>
    <s v="Research Scientist"/>
    <s v="Married"/>
    <s v="No"/>
    <s v="Y"/>
    <n v="2"/>
    <n v="-2"/>
    <n v="0"/>
    <n v="23"/>
    <n v="0"/>
    <m/>
    <n v="0"/>
    <n v="1"/>
    <n v="373"/>
    <n v="1"/>
    <s v="Associates Degree"/>
    <n v="1"/>
    <n v="4"/>
    <n v="47"/>
    <n v="3"/>
    <n v="1"/>
    <n v="1"/>
    <n v="1223"/>
    <n v="16901"/>
    <n v="1"/>
    <n v="22"/>
    <n v="4"/>
    <n v="4"/>
    <n v="80"/>
    <n v="1"/>
    <n v="1"/>
    <n v="3"/>
    <n v="1"/>
    <n v="0"/>
    <n v="0"/>
    <n v="1"/>
  </r>
  <r>
    <s v="Yes"/>
    <s v="Travel_Frequently"/>
    <s v="25 - 34"/>
    <s v="Ex-Employees"/>
    <s v="Sales"/>
    <s v="Life Sciences"/>
    <s v="STAFF-1273"/>
    <x v="911"/>
    <x v="1"/>
    <s v="Sales Representative"/>
    <s v="Single"/>
    <s v="Yes"/>
    <s v="Y"/>
    <n v="4"/>
    <n v="-2"/>
    <n v="0"/>
    <n v="25"/>
    <n v="1"/>
    <n v="1"/>
    <n v="1"/>
    <n v="0"/>
    <n v="599"/>
    <n v="24"/>
    <s v="High School"/>
    <n v="1"/>
    <n v="3"/>
    <n v="73"/>
    <n v="1"/>
    <n v="1"/>
    <n v="1"/>
    <n v="1118"/>
    <n v="8040"/>
    <n v="1"/>
    <n v="14"/>
    <n v="3"/>
    <n v="4"/>
    <n v="80"/>
    <n v="0"/>
    <n v="1"/>
    <n v="3"/>
    <n v="1"/>
    <n v="0"/>
    <n v="1"/>
    <n v="0"/>
  </r>
  <r>
    <s v="No"/>
    <s v="Travel_Rarely"/>
    <s v="25 - 34"/>
    <s v="Current Employees"/>
    <s v="R&amp;D"/>
    <s v="Life Sciences"/>
    <s v="STAFF-1275"/>
    <x v="912"/>
    <x v="1"/>
    <s v="Research Scientist"/>
    <s v="Single"/>
    <s v="Yes"/>
    <s v="Y"/>
    <n v="2"/>
    <n v="-2"/>
    <n v="0"/>
    <n v="26"/>
    <n v="0"/>
    <m/>
    <n v="0"/>
    <n v="1"/>
    <n v="583"/>
    <n v="4"/>
    <s v="Associates Degree"/>
    <n v="1"/>
    <n v="3"/>
    <n v="53"/>
    <n v="3"/>
    <n v="1"/>
    <n v="1"/>
    <n v="2875"/>
    <n v="9973"/>
    <n v="1"/>
    <n v="20"/>
    <n v="4"/>
    <n v="2"/>
    <n v="80"/>
    <n v="0"/>
    <n v="8"/>
    <n v="2"/>
    <n v="8"/>
    <n v="5"/>
    <n v="2"/>
    <n v="2"/>
  </r>
  <r>
    <s v="Yes"/>
    <s v="Travel_Rarely"/>
    <s v="45 - 54"/>
    <s v="Ex-Employees"/>
    <s v="Sales"/>
    <s v="Marketing"/>
    <s v="STAFF-1277"/>
    <x v="913"/>
    <x v="0"/>
    <s v="Manager"/>
    <s v="Single"/>
    <s v="Yes"/>
    <s v="Y"/>
    <n v="2"/>
    <n v="-2"/>
    <n v="0"/>
    <n v="45"/>
    <n v="1"/>
    <n v="1"/>
    <n v="1"/>
    <n v="0"/>
    <n v="1449"/>
    <n v="2"/>
    <s v="Bachelor's Degree"/>
    <n v="1"/>
    <n v="1"/>
    <n v="94"/>
    <n v="1"/>
    <n v="5"/>
    <n v="2"/>
    <n v="18824"/>
    <n v="2493"/>
    <n v="2"/>
    <n v="16"/>
    <n v="3"/>
    <n v="1"/>
    <n v="80"/>
    <n v="0"/>
    <n v="26"/>
    <n v="3"/>
    <n v="24"/>
    <n v="10"/>
    <n v="1"/>
    <n v="11"/>
  </r>
  <r>
    <s v="No"/>
    <s v="Non-Travel"/>
    <s v="Over 55"/>
    <s v="Current Employees"/>
    <s v="R&amp;D"/>
    <s v="Medical"/>
    <s v="STAFF-1278"/>
    <x v="914"/>
    <x v="1"/>
    <s v="Healthcare Representative"/>
    <s v="Divorced"/>
    <s v="Yes"/>
    <s v="Y"/>
    <n v="3"/>
    <n v="-2"/>
    <n v="0"/>
    <n v="55"/>
    <n v="0"/>
    <m/>
    <n v="0"/>
    <n v="1"/>
    <n v="177"/>
    <n v="8"/>
    <s v="High School"/>
    <n v="1"/>
    <n v="4"/>
    <n v="37"/>
    <n v="2"/>
    <n v="4"/>
    <n v="2"/>
    <n v="13577"/>
    <n v="25592"/>
    <n v="1"/>
    <n v="15"/>
    <n v="3"/>
    <n v="4"/>
    <n v="80"/>
    <n v="1"/>
    <n v="34"/>
    <n v="3"/>
    <n v="33"/>
    <n v="9"/>
    <n v="15"/>
    <n v="0"/>
  </r>
  <r>
    <s v="Yes"/>
    <s v="Travel_Frequently"/>
    <s v="Under 25"/>
    <s v="Ex-Employees"/>
    <s v="R&amp;D"/>
    <s v="Life Sciences"/>
    <s v="STAFF-1279"/>
    <x v="915"/>
    <x v="0"/>
    <s v="Laboratory Technician"/>
    <s v="Single"/>
    <s v="No"/>
    <s v="Y"/>
    <n v="2"/>
    <n v="-2"/>
    <n v="0"/>
    <n v="21"/>
    <n v="1"/>
    <n v="1"/>
    <n v="1"/>
    <n v="0"/>
    <n v="251"/>
    <n v="10"/>
    <s v="Associates Degree"/>
    <n v="1"/>
    <n v="1"/>
    <n v="45"/>
    <n v="2"/>
    <n v="1"/>
    <n v="1"/>
    <n v="2625"/>
    <n v="25308"/>
    <n v="1"/>
    <n v="20"/>
    <n v="4"/>
    <n v="3"/>
    <n v="80"/>
    <n v="0"/>
    <n v="2"/>
    <n v="1"/>
    <n v="2"/>
    <n v="2"/>
    <n v="2"/>
    <n v="2"/>
  </r>
  <r>
    <s v="No"/>
    <s v="Travel_Rarely"/>
    <s v="45 - 54"/>
    <s v="Current Employees"/>
    <s v="Sales"/>
    <s v="Marketing"/>
    <s v="STAFF-1280"/>
    <x v="916"/>
    <x v="0"/>
    <s v="Manager"/>
    <s v="Married"/>
    <s v="No"/>
    <s v="Y"/>
    <n v="2"/>
    <n v="-2"/>
    <n v="0"/>
    <n v="46"/>
    <n v="0"/>
    <m/>
    <n v="0"/>
    <n v="1"/>
    <n v="168"/>
    <n v="4"/>
    <s v="Associates Degree"/>
    <n v="1"/>
    <n v="4"/>
    <n v="33"/>
    <n v="2"/>
    <n v="5"/>
    <n v="2"/>
    <n v="18789"/>
    <n v="9946"/>
    <n v="2"/>
    <n v="14"/>
    <n v="3"/>
    <n v="3"/>
    <n v="80"/>
    <n v="1"/>
    <n v="26"/>
    <n v="3"/>
    <n v="11"/>
    <n v="4"/>
    <n v="0"/>
    <n v="8"/>
  </r>
  <r>
    <s v="No"/>
    <s v="Travel_Rarely"/>
    <s v="25 - 34"/>
    <s v="Current Employees"/>
    <s v="Sales"/>
    <s v="Marketing"/>
    <s v="STAFF-1281"/>
    <x v="917"/>
    <x v="0"/>
    <s v="Sales Executive"/>
    <s v="Single"/>
    <s v="Yes"/>
    <s v="Y"/>
    <n v="3"/>
    <n v="-2"/>
    <n v="0"/>
    <n v="34"/>
    <n v="0"/>
    <m/>
    <n v="0"/>
    <n v="1"/>
    <n v="131"/>
    <n v="2"/>
    <s v="Bachelor's Degree"/>
    <n v="1"/>
    <n v="3"/>
    <n v="86"/>
    <n v="3"/>
    <n v="2"/>
    <n v="2"/>
    <n v="4538"/>
    <n v="6039"/>
    <n v="0"/>
    <n v="12"/>
    <n v="3"/>
    <n v="4"/>
    <n v="80"/>
    <n v="0"/>
    <n v="4"/>
    <n v="3"/>
    <n v="3"/>
    <n v="2"/>
    <n v="0"/>
    <n v="2"/>
  </r>
  <r>
    <s v="No"/>
    <s v="Travel_Frequently"/>
    <s v="45 - 54"/>
    <s v="Current Employees"/>
    <s v="Sales"/>
    <s v="Life Sciences"/>
    <s v="STAFF-1282"/>
    <x v="918"/>
    <x v="1"/>
    <s v="Manager"/>
    <s v="Divorced"/>
    <s v="Yes"/>
    <s v="Y"/>
    <n v="5"/>
    <n v="-2"/>
    <n v="0"/>
    <n v="51"/>
    <n v="0"/>
    <m/>
    <n v="0"/>
    <n v="1"/>
    <n v="237"/>
    <n v="9"/>
    <s v="Bachelor's Degree"/>
    <n v="1"/>
    <n v="4"/>
    <n v="83"/>
    <n v="3"/>
    <n v="5"/>
    <n v="1"/>
    <n v="19847"/>
    <n v="19196"/>
    <n v="4"/>
    <n v="24"/>
    <n v="4"/>
    <n v="1"/>
    <n v="80"/>
    <n v="1"/>
    <n v="31"/>
    <n v="2"/>
    <n v="29"/>
    <n v="10"/>
    <n v="11"/>
    <n v="10"/>
  </r>
  <r>
    <s v="No"/>
    <s v="Travel_Rarely"/>
    <s v="Over 55"/>
    <s v="Current Employees"/>
    <s v="R&amp;D"/>
    <s v="Medical"/>
    <s v="STAFF-1283"/>
    <x v="919"/>
    <x v="1"/>
    <s v="Manufacturing Director"/>
    <s v="Single"/>
    <s v="No"/>
    <s v="Y"/>
    <n v="6"/>
    <n v="-2"/>
    <n v="0"/>
    <n v="59"/>
    <n v="0"/>
    <m/>
    <n v="0"/>
    <n v="1"/>
    <n v="1429"/>
    <n v="18"/>
    <s v="Master's Degree"/>
    <n v="1"/>
    <n v="4"/>
    <n v="67"/>
    <n v="3"/>
    <n v="3"/>
    <n v="4"/>
    <n v="10512"/>
    <n v="20002"/>
    <n v="6"/>
    <n v="12"/>
    <n v="3"/>
    <n v="4"/>
    <n v="80"/>
    <n v="0"/>
    <n v="25"/>
    <n v="2"/>
    <n v="9"/>
    <n v="7"/>
    <n v="5"/>
    <n v="4"/>
  </r>
  <r>
    <s v="No"/>
    <s v="Travel_Frequently"/>
    <s v="25 - 34"/>
    <s v="Current Employees"/>
    <s v="R&amp;D"/>
    <s v="Medical"/>
    <s v="STAFF-1285"/>
    <x v="920"/>
    <x v="0"/>
    <s v="Laboratory Technician"/>
    <s v="Divorced"/>
    <s v="No"/>
    <s v="Y"/>
    <n v="2"/>
    <n v="-2"/>
    <n v="0"/>
    <n v="34"/>
    <n v="0"/>
    <m/>
    <n v="0"/>
    <n v="1"/>
    <n v="135"/>
    <n v="19"/>
    <s v="Bachelor's Degree"/>
    <n v="1"/>
    <n v="3"/>
    <n v="46"/>
    <n v="3"/>
    <n v="2"/>
    <n v="2"/>
    <n v="4444"/>
    <n v="22534"/>
    <n v="4"/>
    <n v="13"/>
    <n v="3"/>
    <n v="3"/>
    <n v="80"/>
    <n v="2"/>
    <n v="15"/>
    <n v="4"/>
    <n v="11"/>
    <n v="8"/>
    <n v="5"/>
    <n v="10"/>
  </r>
  <r>
    <s v="No"/>
    <s v="Travel_Frequently"/>
    <s v="25 - 34"/>
    <s v="Current Employees"/>
    <s v="R&amp;D"/>
    <s v="Medical"/>
    <s v="STAFF-1286"/>
    <x v="921"/>
    <x v="1"/>
    <s v="Laboratory Technician"/>
    <s v="Single"/>
    <s v="Yes"/>
    <s v="Y"/>
    <n v="2"/>
    <n v="-2"/>
    <n v="0"/>
    <n v="28"/>
    <n v="0"/>
    <m/>
    <n v="0"/>
    <n v="1"/>
    <n v="791"/>
    <n v="1"/>
    <s v="Master's Degree"/>
    <n v="1"/>
    <n v="4"/>
    <n v="44"/>
    <n v="3"/>
    <n v="1"/>
    <n v="3"/>
    <n v="2154"/>
    <n v="6842"/>
    <n v="0"/>
    <n v="11"/>
    <n v="3"/>
    <n v="3"/>
    <n v="80"/>
    <n v="0"/>
    <n v="5"/>
    <n v="2"/>
    <n v="4"/>
    <n v="2"/>
    <n v="0"/>
    <n v="2"/>
  </r>
  <r>
    <s v="No"/>
    <s v="Travel_Rarely"/>
    <s v="35 - 44"/>
    <s v="Current Employees"/>
    <s v="R&amp;D"/>
    <s v="Life Sciences"/>
    <s v="STAFF-1288"/>
    <x v="922"/>
    <x v="1"/>
    <s v="Manager"/>
    <s v="Divorced"/>
    <s v="No"/>
    <s v="Y"/>
    <n v="4"/>
    <n v="-2"/>
    <n v="0"/>
    <n v="44"/>
    <n v="0"/>
    <m/>
    <n v="0"/>
    <n v="1"/>
    <n v="1199"/>
    <n v="4"/>
    <s v="Associates Degree"/>
    <n v="1"/>
    <n v="3"/>
    <n v="92"/>
    <n v="4"/>
    <n v="5"/>
    <n v="3"/>
    <n v="19190"/>
    <n v="17477"/>
    <n v="1"/>
    <n v="14"/>
    <n v="3"/>
    <n v="4"/>
    <n v="80"/>
    <n v="2"/>
    <n v="26"/>
    <n v="2"/>
    <n v="25"/>
    <n v="9"/>
    <n v="14"/>
    <n v="13"/>
  </r>
  <r>
    <s v="No"/>
    <s v="Travel_Frequently"/>
    <s v="25 - 34"/>
    <s v="Current Employees"/>
    <s v="HR"/>
    <s v="Life Sciences"/>
    <s v="STAFF-1289"/>
    <x v="923"/>
    <x v="1"/>
    <s v="Human Resources"/>
    <s v="Married"/>
    <s v="No"/>
    <s v="Y"/>
    <n v="5"/>
    <n v="-2"/>
    <n v="0"/>
    <n v="34"/>
    <n v="0"/>
    <m/>
    <n v="0"/>
    <n v="1"/>
    <n v="648"/>
    <n v="11"/>
    <s v="Bachelor's Degree"/>
    <n v="1"/>
    <n v="3"/>
    <n v="56"/>
    <n v="2"/>
    <n v="2"/>
    <n v="2"/>
    <n v="4490"/>
    <n v="21833"/>
    <n v="4"/>
    <n v="11"/>
    <n v="3"/>
    <n v="4"/>
    <n v="80"/>
    <n v="2"/>
    <n v="14"/>
    <n v="4"/>
    <n v="10"/>
    <n v="9"/>
    <n v="1"/>
    <n v="8"/>
  </r>
  <r>
    <s v="No"/>
    <s v="Travel_Rarely"/>
    <s v="35 - 44"/>
    <s v="Current Employees"/>
    <s v="R&amp;D"/>
    <s v="Life Sciences"/>
    <s v="STAFF-1291"/>
    <x v="924"/>
    <x v="1"/>
    <s v="Research Scientist"/>
    <s v="Married"/>
    <s v="Yes"/>
    <s v="Y"/>
    <n v="3"/>
    <n v="-2"/>
    <n v="0"/>
    <n v="35"/>
    <n v="0"/>
    <m/>
    <n v="0"/>
    <n v="1"/>
    <n v="735"/>
    <n v="6"/>
    <s v="High School"/>
    <n v="1"/>
    <n v="3"/>
    <n v="66"/>
    <n v="3"/>
    <n v="1"/>
    <n v="3"/>
    <n v="3506"/>
    <n v="6020"/>
    <n v="0"/>
    <n v="14"/>
    <n v="3"/>
    <n v="4"/>
    <n v="80"/>
    <n v="0"/>
    <n v="4"/>
    <n v="3"/>
    <n v="3"/>
    <n v="2"/>
    <n v="2"/>
    <n v="2"/>
  </r>
  <r>
    <s v="No"/>
    <s v="Travel_Rarely"/>
    <s v="35 - 44"/>
    <s v="Current Employees"/>
    <s v="R&amp;D"/>
    <s v="Medical"/>
    <s v="STAFF-1292"/>
    <x v="925"/>
    <x v="0"/>
    <s v="Research Scientist"/>
    <s v="Married"/>
    <s v="Yes"/>
    <s v="Y"/>
    <n v="2"/>
    <n v="-2"/>
    <n v="0"/>
    <n v="42"/>
    <n v="0"/>
    <m/>
    <n v="0"/>
    <n v="1"/>
    <n v="603"/>
    <n v="7"/>
    <s v="Master's Degree"/>
    <n v="1"/>
    <n v="2"/>
    <n v="78"/>
    <n v="4"/>
    <n v="2"/>
    <n v="2"/>
    <n v="2372"/>
    <n v="5628"/>
    <n v="6"/>
    <n v="16"/>
    <n v="3"/>
    <n v="4"/>
    <n v="80"/>
    <n v="0"/>
    <n v="18"/>
    <n v="3"/>
    <n v="1"/>
    <n v="0"/>
    <n v="0"/>
    <n v="0"/>
  </r>
  <r>
    <s v="No"/>
    <s v="Travel_Rarely"/>
    <s v="35 - 44"/>
    <s v="Current Employees"/>
    <s v="Sales"/>
    <s v="Marketing"/>
    <s v="STAFF-1293"/>
    <x v="926"/>
    <x v="0"/>
    <s v="Sales Executive"/>
    <s v="Single"/>
    <s v="No"/>
    <s v="Y"/>
    <n v="3"/>
    <n v="-2"/>
    <n v="0"/>
    <n v="43"/>
    <n v="0"/>
    <m/>
    <n v="0"/>
    <n v="1"/>
    <n v="531"/>
    <n v="4"/>
    <s v="Master's Degree"/>
    <n v="1"/>
    <n v="4"/>
    <n v="56"/>
    <n v="2"/>
    <n v="3"/>
    <n v="2"/>
    <n v="10231"/>
    <n v="20364"/>
    <n v="3"/>
    <n v="14"/>
    <n v="3"/>
    <n v="4"/>
    <n v="80"/>
    <n v="0"/>
    <n v="23"/>
    <n v="4"/>
    <n v="21"/>
    <n v="7"/>
    <n v="15"/>
    <n v="17"/>
  </r>
  <r>
    <s v="No"/>
    <s v="Travel_Rarely"/>
    <s v="35 - 44"/>
    <s v="Current Employees"/>
    <s v="R&amp;D"/>
    <s v="Life Sciences"/>
    <s v="STAFF-1294"/>
    <x v="927"/>
    <x v="0"/>
    <s v="Manufacturing Director"/>
    <s v="Single"/>
    <s v="Yes"/>
    <s v="Y"/>
    <n v="2"/>
    <n v="-2"/>
    <n v="0"/>
    <n v="36"/>
    <n v="0"/>
    <m/>
    <n v="0"/>
    <n v="1"/>
    <n v="429"/>
    <n v="2"/>
    <s v="Master's Degree"/>
    <n v="1"/>
    <n v="3"/>
    <n v="53"/>
    <n v="3"/>
    <n v="2"/>
    <n v="2"/>
    <n v="5410"/>
    <n v="2323"/>
    <n v="9"/>
    <n v="11"/>
    <n v="3"/>
    <n v="4"/>
    <n v="80"/>
    <n v="0"/>
    <n v="18"/>
    <n v="3"/>
    <n v="16"/>
    <n v="14"/>
    <n v="5"/>
    <n v="12"/>
  </r>
  <r>
    <s v="Yes"/>
    <s v="Travel_Rarely"/>
    <s v="35 - 44"/>
    <s v="Ex-Employees"/>
    <s v="R&amp;D"/>
    <s v="Medical"/>
    <s v="STAFF-1295"/>
    <x v="928"/>
    <x v="0"/>
    <s v="Healthcare Representative"/>
    <s v="Married"/>
    <s v="No"/>
    <s v="Y"/>
    <n v="2"/>
    <n v="-2"/>
    <n v="0"/>
    <n v="44"/>
    <n v="1"/>
    <n v="1"/>
    <n v="1"/>
    <n v="0"/>
    <n v="621"/>
    <n v="15"/>
    <s v="Bachelor's Degree"/>
    <n v="1"/>
    <n v="1"/>
    <n v="73"/>
    <n v="3"/>
    <n v="3"/>
    <n v="4"/>
    <n v="7978"/>
    <n v="14075"/>
    <n v="1"/>
    <n v="11"/>
    <n v="3"/>
    <n v="4"/>
    <n v="80"/>
    <n v="1"/>
    <n v="10"/>
    <n v="3"/>
    <n v="10"/>
    <n v="7"/>
    <n v="0"/>
    <n v="5"/>
  </r>
  <r>
    <s v="No"/>
    <s v="Travel_Frequently"/>
    <s v="25 - 34"/>
    <s v="Current Employees"/>
    <s v="R&amp;D"/>
    <s v="Life Sciences"/>
    <s v="STAFF-1296"/>
    <x v="929"/>
    <x v="1"/>
    <s v="Laboratory Technician"/>
    <s v="Married"/>
    <s v="Yes"/>
    <s v="Y"/>
    <n v="2"/>
    <n v="-2"/>
    <n v="0"/>
    <n v="28"/>
    <n v="0"/>
    <m/>
    <n v="0"/>
    <n v="1"/>
    <n v="193"/>
    <n v="2"/>
    <s v="Bachelor's Degree"/>
    <n v="1"/>
    <n v="4"/>
    <n v="52"/>
    <n v="2"/>
    <n v="1"/>
    <n v="4"/>
    <n v="3867"/>
    <n v="14222"/>
    <n v="1"/>
    <n v="12"/>
    <n v="3"/>
    <n v="2"/>
    <n v="80"/>
    <n v="1"/>
    <n v="2"/>
    <n v="3"/>
    <n v="2"/>
    <n v="2"/>
    <n v="2"/>
    <n v="2"/>
  </r>
  <r>
    <s v="No"/>
    <s v="Travel_Frequently"/>
    <s v="45 - 54"/>
    <s v="Current Employees"/>
    <s v="R&amp;D"/>
    <s v="Medical"/>
    <s v="STAFF-1297"/>
    <x v="930"/>
    <x v="0"/>
    <s v="Laboratory Technician"/>
    <s v="Single"/>
    <s v="No"/>
    <s v="Y"/>
    <n v="6"/>
    <n v="-2"/>
    <n v="0"/>
    <n v="51"/>
    <n v="0"/>
    <m/>
    <n v="0"/>
    <n v="1"/>
    <n v="968"/>
    <n v="6"/>
    <s v="Associates Degree"/>
    <n v="1"/>
    <n v="2"/>
    <n v="40"/>
    <n v="2"/>
    <n v="1"/>
    <n v="3"/>
    <n v="2838"/>
    <n v="4257"/>
    <n v="0"/>
    <n v="14"/>
    <n v="3"/>
    <n v="2"/>
    <n v="80"/>
    <n v="0"/>
    <n v="8"/>
    <n v="2"/>
    <n v="7"/>
    <n v="0"/>
    <n v="7"/>
    <n v="7"/>
  </r>
  <r>
    <s v="No"/>
    <s v="Non-Travel"/>
    <s v="25 - 34"/>
    <s v="Current Employees"/>
    <s v="R&amp;D"/>
    <s v="Medical"/>
    <s v="STAFF-1298"/>
    <x v="931"/>
    <x v="0"/>
    <s v="Manufacturing Director"/>
    <s v="Single"/>
    <s v="Yes"/>
    <s v="Y"/>
    <n v="3"/>
    <n v="-2"/>
    <n v="0"/>
    <n v="30"/>
    <n v="0"/>
    <m/>
    <n v="0"/>
    <n v="1"/>
    <n v="879"/>
    <n v="9"/>
    <s v="Associates Degree"/>
    <n v="1"/>
    <n v="3"/>
    <n v="72"/>
    <n v="3"/>
    <n v="2"/>
    <n v="3"/>
    <n v="4695"/>
    <n v="12858"/>
    <n v="7"/>
    <n v="18"/>
    <n v="3"/>
    <n v="3"/>
    <n v="80"/>
    <n v="0"/>
    <n v="10"/>
    <n v="3"/>
    <n v="8"/>
    <n v="4"/>
    <n v="1"/>
    <n v="7"/>
  </r>
  <r>
    <s v="Yes"/>
    <s v="Travel_Rarely"/>
    <s v="25 - 34"/>
    <s v="Ex-Employees"/>
    <s v="R&amp;D"/>
    <s v="Technical Degree"/>
    <s v="STAFF-1299"/>
    <x v="932"/>
    <x v="0"/>
    <s v="Laboratory Technician"/>
    <s v="Divorced"/>
    <s v="Yes"/>
    <s v="Y"/>
    <n v="2"/>
    <n v="-2"/>
    <n v="0"/>
    <n v="29"/>
    <n v="1"/>
    <n v="1"/>
    <n v="1"/>
    <n v="0"/>
    <n v="806"/>
    <n v="7"/>
    <s v="Bachelor's Degree"/>
    <n v="1"/>
    <n v="4"/>
    <n v="39"/>
    <n v="3"/>
    <n v="1"/>
    <n v="4"/>
    <n v="3339"/>
    <n v="17285"/>
    <n v="3"/>
    <n v="13"/>
    <n v="3"/>
    <n v="1"/>
    <n v="80"/>
    <n v="2"/>
    <n v="10"/>
    <n v="3"/>
    <n v="7"/>
    <n v="7"/>
    <n v="7"/>
    <n v="7"/>
  </r>
  <r>
    <s v="No"/>
    <s v="Travel_Rarely"/>
    <s v="25 - 34"/>
    <s v="Current Employees"/>
    <s v="R&amp;D"/>
    <s v="Technical Degree"/>
    <s v="STAFF-1301"/>
    <x v="933"/>
    <x v="1"/>
    <s v="Research Scientist"/>
    <s v="Single"/>
    <s v="No"/>
    <s v="Y"/>
    <n v="2"/>
    <n v="-2"/>
    <n v="0"/>
    <n v="28"/>
    <n v="0"/>
    <m/>
    <n v="0"/>
    <n v="1"/>
    <n v="640"/>
    <n v="1"/>
    <s v="Bachelor's Degree"/>
    <n v="1"/>
    <n v="4"/>
    <n v="84"/>
    <n v="3"/>
    <n v="1"/>
    <n v="4"/>
    <n v="2080"/>
    <n v="4732"/>
    <n v="2"/>
    <n v="11"/>
    <n v="3"/>
    <n v="2"/>
    <n v="80"/>
    <n v="0"/>
    <n v="5"/>
    <n v="2"/>
    <n v="3"/>
    <n v="2"/>
    <n v="1"/>
    <n v="2"/>
  </r>
  <r>
    <s v="No"/>
    <s v="Travel_Rarely"/>
    <s v="25 - 34"/>
    <s v="Current Employees"/>
    <s v="R&amp;D"/>
    <s v="Medical"/>
    <s v="STAFF-1303"/>
    <x v="934"/>
    <x v="0"/>
    <s v="Research Scientist"/>
    <s v="Single"/>
    <s v="No"/>
    <s v="Y"/>
    <n v="3"/>
    <n v="-2"/>
    <n v="0"/>
    <n v="25"/>
    <n v="0"/>
    <m/>
    <n v="0"/>
    <n v="1"/>
    <n v="266"/>
    <n v="1"/>
    <s v="Bachelor's Degree"/>
    <n v="1"/>
    <n v="4"/>
    <n v="40"/>
    <n v="3"/>
    <n v="1"/>
    <n v="2"/>
    <n v="2096"/>
    <n v="18830"/>
    <n v="1"/>
    <n v="18"/>
    <n v="3"/>
    <n v="4"/>
    <n v="80"/>
    <n v="0"/>
    <n v="2"/>
    <n v="2"/>
    <n v="2"/>
    <n v="2"/>
    <n v="2"/>
    <n v="1"/>
  </r>
  <r>
    <s v="No"/>
    <s v="Travel_Rarely"/>
    <s v="25 - 34"/>
    <s v="Current Employees"/>
    <s v="Sales"/>
    <s v="Medical"/>
    <s v="STAFF-1304"/>
    <x v="935"/>
    <x v="1"/>
    <s v="Sales Executive"/>
    <s v="Married"/>
    <s v="No"/>
    <s v="Y"/>
    <n v="4"/>
    <n v="-2"/>
    <n v="0"/>
    <n v="32"/>
    <n v="0"/>
    <m/>
    <n v="0"/>
    <n v="1"/>
    <n v="604"/>
    <n v="8"/>
    <s v="Bachelor's Degree"/>
    <n v="1"/>
    <n v="3"/>
    <n v="56"/>
    <n v="4"/>
    <n v="2"/>
    <n v="4"/>
    <n v="6209"/>
    <n v="11693"/>
    <n v="1"/>
    <n v="15"/>
    <n v="3"/>
    <n v="3"/>
    <n v="80"/>
    <n v="2"/>
    <n v="10"/>
    <n v="4"/>
    <n v="10"/>
    <n v="7"/>
    <n v="0"/>
    <n v="8"/>
  </r>
  <r>
    <s v="No"/>
    <s v="Travel_Frequently"/>
    <s v="45 - 54"/>
    <s v="Current Employees"/>
    <s v="R&amp;D"/>
    <s v="Medical"/>
    <s v="STAFF-1306"/>
    <x v="936"/>
    <x v="0"/>
    <s v="Manager"/>
    <s v="Single"/>
    <s v="No"/>
    <s v="Y"/>
    <n v="4"/>
    <n v="-2"/>
    <n v="0"/>
    <n v="45"/>
    <n v="0"/>
    <m/>
    <n v="0"/>
    <n v="1"/>
    <n v="364"/>
    <n v="25"/>
    <s v="Bachelor's Degree"/>
    <n v="1"/>
    <n v="2"/>
    <n v="83"/>
    <n v="3"/>
    <n v="5"/>
    <n v="2"/>
    <n v="18061"/>
    <n v="13035"/>
    <n v="3"/>
    <n v="22"/>
    <n v="4"/>
    <n v="3"/>
    <n v="80"/>
    <n v="0"/>
    <n v="22"/>
    <n v="3"/>
    <n v="0"/>
    <n v="0"/>
    <n v="0"/>
    <n v="0"/>
  </r>
  <r>
    <s v="No"/>
    <s v="Travel_Rarely"/>
    <s v="35 - 44"/>
    <s v="Current Employees"/>
    <s v="R&amp;D"/>
    <s v="Medical"/>
    <s v="STAFF-1307"/>
    <x v="937"/>
    <x v="0"/>
    <s v="Manager"/>
    <s v="Divorced"/>
    <s v="Yes"/>
    <s v="Y"/>
    <n v="4"/>
    <n v="-2"/>
    <n v="0"/>
    <n v="39"/>
    <n v="0"/>
    <m/>
    <n v="0"/>
    <n v="1"/>
    <n v="412"/>
    <n v="13"/>
    <s v="Master's Degree"/>
    <n v="1"/>
    <n v="3"/>
    <n v="94"/>
    <n v="2"/>
    <n v="4"/>
    <n v="2"/>
    <n v="17123"/>
    <n v="17334"/>
    <n v="6"/>
    <n v="13"/>
    <n v="3"/>
    <n v="4"/>
    <n v="80"/>
    <n v="2"/>
    <n v="21"/>
    <n v="3"/>
    <n v="19"/>
    <n v="9"/>
    <n v="15"/>
    <n v="2"/>
  </r>
  <r>
    <s v="No"/>
    <s v="Travel_Rarely"/>
    <s v="Over 55"/>
    <s v="Current Employees"/>
    <s v="R&amp;D"/>
    <s v="Life Sciences"/>
    <s v="STAFF-1308"/>
    <x v="938"/>
    <x v="1"/>
    <s v="Research Scientist"/>
    <s v="Divorced"/>
    <s v="No"/>
    <s v="Y"/>
    <n v="3"/>
    <n v="-2"/>
    <n v="0"/>
    <n v="58"/>
    <n v="0"/>
    <m/>
    <n v="0"/>
    <n v="1"/>
    <n v="848"/>
    <n v="23"/>
    <s v="Master's Degree"/>
    <n v="1"/>
    <n v="1"/>
    <n v="88"/>
    <n v="3"/>
    <n v="1"/>
    <n v="3"/>
    <n v="2372"/>
    <n v="26076"/>
    <n v="1"/>
    <n v="12"/>
    <n v="3"/>
    <n v="4"/>
    <n v="80"/>
    <n v="2"/>
    <n v="2"/>
    <n v="3"/>
    <n v="2"/>
    <n v="2"/>
    <n v="2"/>
    <n v="2"/>
  </r>
  <r>
    <s v="Yes"/>
    <s v="Travel_Rarely"/>
    <s v="25 - 34"/>
    <s v="Ex-Employees"/>
    <s v="R&amp;D"/>
    <s v="Life Sciences"/>
    <s v="STAFF-1309"/>
    <x v="939"/>
    <x v="1"/>
    <s v="Laboratory Technician"/>
    <s v="Married"/>
    <s v="No"/>
    <s v="Y"/>
    <n v="3"/>
    <n v="-2"/>
    <n v="0"/>
    <n v="32"/>
    <n v="1"/>
    <n v="1"/>
    <n v="1"/>
    <n v="0"/>
    <n v="1089"/>
    <n v="7"/>
    <s v="Associates Degree"/>
    <n v="1"/>
    <n v="4"/>
    <n v="79"/>
    <n v="3"/>
    <n v="2"/>
    <n v="3"/>
    <n v="4883"/>
    <n v="22845"/>
    <n v="1"/>
    <n v="18"/>
    <n v="3"/>
    <n v="1"/>
    <n v="80"/>
    <n v="1"/>
    <n v="10"/>
    <n v="3"/>
    <n v="10"/>
    <n v="4"/>
    <n v="1"/>
    <n v="1"/>
  </r>
  <r>
    <s v="Yes"/>
    <s v="Travel_Rarely"/>
    <s v="35 - 44"/>
    <s v="Ex-Employees"/>
    <s v="R&amp;D"/>
    <s v="Medical"/>
    <s v="STAFF-1310"/>
    <x v="940"/>
    <x v="1"/>
    <s v="Research Scientist"/>
    <s v="Single"/>
    <s v="No"/>
    <s v="Y"/>
    <n v="2"/>
    <n v="-2"/>
    <n v="0"/>
    <n v="39"/>
    <n v="1"/>
    <n v="1"/>
    <n v="1"/>
    <n v="0"/>
    <n v="360"/>
    <n v="23"/>
    <s v="Bachelor's Degree"/>
    <n v="1"/>
    <n v="3"/>
    <n v="93"/>
    <n v="3"/>
    <n v="1"/>
    <n v="3"/>
    <n v="3904"/>
    <n v="22154"/>
    <n v="0"/>
    <n v="13"/>
    <n v="3"/>
    <n v="1"/>
    <n v="80"/>
    <n v="0"/>
    <n v="6"/>
    <n v="3"/>
    <n v="5"/>
    <n v="2"/>
    <n v="0"/>
    <n v="3"/>
  </r>
  <r>
    <s v="No"/>
    <s v="Travel_Rarely"/>
    <s v="25 - 34"/>
    <s v="Current Employees"/>
    <s v="R&amp;D"/>
    <s v="Technical Degree"/>
    <s v="STAFF-1311"/>
    <x v="941"/>
    <x v="0"/>
    <s v="Laboratory Technician"/>
    <s v="Married"/>
    <s v="No"/>
    <s v="Y"/>
    <n v="6"/>
    <n v="-2"/>
    <n v="0"/>
    <n v="30"/>
    <n v="0"/>
    <m/>
    <n v="0"/>
    <n v="1"/>
    <n v="1138"/>
    <n v="6"/>
    <s v="Bachelor's Degree"/>
    <n v="1"/>
    <n v="4"/>
    <n v="48"/>
    <n v="2"/>
    <n v="2"/>
    <n v="4"/>
    <n v="4627"/>
    <n v="23631"/>
    <n v="0"/>
    <n v="12"/>
    <n v="3"/>
    <n v="1"/>
    <n v="80"/>
    <n v="1"/>
    <n v="10"/>
    <n v="3"/>
    <n v="9"/>
    <n v="2"/>
    <n v="6"/>
    <n v="7"/>
  </r>
  <r>
    <s v="No"/>
    <s v="Travel_Rarely"/>
    <s v="35 - 44"/>
    <s v="Current Employees"/>
    <s v="R&amp;D"/>
    <s v="Technical Degree"/>
    <s v="STAFF-1312"/>
    <x v="942"/>
    <x v="0"/>
    <s v="Healthcare Representative"/>
    <s v="Married"/>
    <s v="No"/>
    <s v="Y"/>
    <n v="0"/>
    <n v="-2"/>
    <n v="0"/>
    <n v="36"/>
    <n v="0"/>
    <m/>
    <n v="0"/>
    <n v="1"/>
    <n v="325"/>
    <n v="10"/>
    <s v="Master's Degree"/>
    <n v="1"/>
    <n v="4"/>
    <n v="63"/>
    <n v="3"/>
    <n v="3"/>
    <n v="4"/>
    <n v="7094"/>
    <n v="5747"/>
    <n v="3"/>
    <n v="12"/>
    <n v="3"/>
    <n v="1"/>
    <n v="80"/>
    <n v="0"/>
    <n v="10"/>
    <n v="3"/>
    <n v="7"/>
    <n v="7"/>
    <n v="1"/>
    <n v="7"/>
  </r>
  <r>
    <s v="No"/>
    <s v="Travel_Rarely"/>
    <s v="45 - 54"/>
    <s v="Current Employees"/>
    <s v="HR"/>
    <s v="Life Sciences"/>
    <s v="STAFF-1314"/>
    <x v="943"/>
    <x v="0"/>
    <s v="Human Resources"/>
    <s v="Single"/>
    <s v="No"/>
    <s v="Y"/>
    <n v="3"/>
    <n v="-2"/>
    <n v="0"/>
    <n v="46"/>
    <n v="0"/>
    <m/>
    <n v="0"/>
    <n v="1"/>
    <n v="991"/>
    <n v="1"/>
    <s v="Associates Degree"/>
    <n v="1"/>
    <n v="4"/>
    <n v="44"/>
    <n v="3"/>
    <n v="1"/>
    <n v="3"/>
    <n v="3423"/>
    <n v="22957"/>
    <n v="6"/>
    <n v="12"/>
    <n v="3"/>
    <n v="3"/>
    <n v="80"/>
    <n v="0"/>
    <n v="10"/>
    <n v="4"/>
    <n v="7"/>
    <n v="6"/>
    <n v="5"/>
    <n v="7"/>
  </r>
  <r>
    <s v="No"/>
    <s v="Non-Travel"/>
    <s v="25 - 34"/>
    <s v="Current Employees"/>
    <s v="R&amp;D"/>
    <s v="Life Sciences"/>
    <s v="STAFF-1315"/>
    <x v="944"/>
    <x v="0"/>
    <s v="Laboratory Technician"/>
    <s v="Married"/>
    <s v="No"/>
    <s v="Y"/>
    <n v="6"/>
    <n v="-2"/>
    <n v="0"/>
    <n v="28"/>
    <n v="0"/>
    <m/>
    <n v="0"/>
    <n v="1"/>
    <n v="1476"/>
    <n v="1"/>
    <s v="Bachelor's Degree"/>
    <n v="1"/>
    <n v="3"/>
    <n v="55"/>
    <n v="1"/>
    <n v="2"/>
    <n v="4"/>
    <n v="6674"/>
    <n v="16392"/>
    <n v="0"/>
    <n v="11"/>
    <n v="3"/>
    <n v="1"/>
    <n v="80"/>
    <n v="3"/>
    <n v="10"/>
    <n v="3"/>
    <n v="9"/>
    <n v="8"/>
    <n v="7"/>
    <n v="5"/>
  </r>
  <r>
    <s v="No"/>
    <s v="Travel_Rarely"/>
    <s v="45 - 54"/>
    <s v="Current Employees"/>
    <s v="R&amp;D"/>
    <s v="Life Sciences"/>
    <s v="STAFF-1317"/>
    <x v="945"/>
    <x v="0"/>
    <s v="Research Director"/>
    <s v="Married"/>
    <s v="Yes"/>
    <s v="Y"/>
    <n v="2"/>
    <n v="-2"/>
    <n v="0"/>
    <n v="50"/>
    <n v="0"/>
    <m/>
    <n v="0"/>
    <n v="1"/>
    <n v="1322"/>
    <n v="28"/>
    <s v="Bachelor's Degree"/>
    <n v="1"/>
    <n v="4"/>
    <n v="43"/>
    <n v="3"/>
    <n v="4"/>
    <n v="3"/>
    <n v="16880"/>
    <n v="22422"/>
    <n v="4"/>
    <n v="11"/>
    <n v="3"/>
    <n v="2"/>
    <n v="80"/>
    <n v="0"/>
    <n v="25"/>
    <n v="3"/>
    <n v="3"/>
    <n v="2"/>
    <n v="1"/>
    <n v="2"/>
  </r>
  <r>
    <s v="Yes"/>
    <s v="Travel_Rarely"/>
    <s v="35 - 44"/>
    <s v="Ex-Employees"/>
    <s v="Sales"/>
    <s v="Marketing"/>
    <s v="STAFF-1318"/>
    <x v="946"/>
    <x v="1"/>
    <s v="Sales Executive"/>
    <s v="Single"/>
    <s v="Yes"/>
    <s v="Y"/>
    <n v="2"/>
    <n v="-2"/>
    <n v="0"/>
    <n v="40"/>
    <n v="1"/>
    <n v="1"/>
    <n v="1"/>
    <n v="0"/>
    <n v="299"/>
    <n v="25"/>
    <s v="Master's Degree"/>
    <n v="1"/>
    <n v="4"/>
    <n v="57"/>
    <n v="2"/>
    <n v="3"/>
    <n v="2"/>
    <n v="9094"/>
    <n v="17235"/>
    <n v="2"/>
    <n v="12"/>
    <n v="3"/>
    <n v="3"/>
    <n v="80"/>
    <n v="0"/>
    <n v="9"/>
    <n v="3"/>
    <n v="5"/>
    <n v="4"/>
    <n v="1"/>
    <n v="0"/>
  </r>
  <r>
    <s v="Yes"/>
    <s v="Travel_Rarely"/>
    <s v="45 - 54"/>
    <s v="Ex-Employees"/>
    <s v="Sales"/>
    <s v="Life Sciences"/>
    <s v="STAFF-1319"/>
    <x v="947"/>
    <x v="1"/>
    <s v="Sales Executive"/>
    <s v="Single"/>
    <s v="Yes"/>
    <s v="Y"/>
    <n v="2"/>
    <n v="-2"/>
    <n v="0"/>
    <n v="52"/>
    <n v="1"/>
    <n v="1"/>
    <n v="1"/>
    <n v="0"/>
    <n v="1030"/>
    <n v="5"/>
    <s v="Bachelor's Degree"/>
    <n v="1"/>
    <n v="2"/>
    <n v="64"/>
    <n v="3"/>
    <n v="3"/>
    <n v="2"/>
    <n v="8446"/>
    <n v="21534"/>
    <n v="9"/>
    <n v="19"/>
    <n v="3"/>
    <n v="3"/>
    <n v="80"/>
    <n v="0"/>
    <n v="10"/>
    <n v="2"/>
    <n v="8"/>
    <n v="7"/>
    <n v="7"/>
    <n v="7"/>
  </r>
  <r>
    <s v="No"/>
    <s v="Travel_Rarely"/>
    <s v="25 - 34"/>
    <s v="Current Employees"/>
    <s v="R&amp;D"/>
    <s v="Medical"/>
    <s v="STAFF-1321"/>
    <x v="948"/>
    <x v="0"/>
    <s v="Manager"/>
    <s v="Married"/>
    <s v="Yes"/>
    <s v="Y"/>
    <n v="2"/>
    <n v="-2"/>
    <n v="0"/>
    <n v="30"/>
    <n v="0"/>
    <m/>
    <n v="0"/>
    <n v="1"/>
    <n v="634"/>
    <n v="17"/>
    <s v="Master's Degree"/>
    <n v="1"/>
    <n v="2"/>
    <n v="95"/>
    <n v="3"/>
    <n v="3"/>
    <n v="3"/>
    <n v="11916"/>
    <n v="25927"/>
    <n v="1"/>
    <n v="23"/>
    <n v="4"/>
    <n v="4"/>
    <n v="80"/>
    <n v="2"/>
    <n v="9"/>
    <n v="3"/>
    <n v="9"/>
    <n v="1"/>
    <n v="0"/>
    <n v="8"/>
  </r>
  <r>
    <s v="No"/>
    <s v="Travel_Rarely"/>
    <s v="35 - 44"/>
    <s v="Current Employees"/>
    <s v="R&amp;D"/>
    <s v="Life Sciences"/>
    <s v="STAFF-1322"/>
    <x v="949"/>
    <x v="1"/>
    <s v="Manufacturing Director"/>
    <s v="Single"/>
    <s v="No"/>
    <s v="Y"/>
    <n v="6"/>
    <n v="-2"/>
    <n v="0"/>
    <n v="39"/>
    <n v="0"/>
    <m/>
    <n v="0"/>
    <n v="1"/>
    <n v="524"/>
    <n v="18"/>
    <s v="Associates Degree"/>
    <n v="1"/>
    <n v="1"/>
    <n v="32"/>
    <n v="3"/>
    <n v="2"/>
    <n v="3"/>
    <n v="4534"/>
    <n v="13352"/>
    <n v="0"/>
    <n v="11"/>
    <n v="3"/>
    <n v="1"/>
    <n v="80"/>
    <n v="0"/>
    <n v="9"/>
    <n v="3"/>
    <n v="8"/>
    <n v="7"/>
    <n v="1"/>
    <n v="7"/>
  </r>
  <r>
    <s v="No"/>
    <s v="Non-Travel"/>
    <s v="25 - 34"/>
    <s v="Current Employees"/>
    <s v="Sales"/>
    <s v="Life Sciences"/>
    <s v="STAFF-1324"/>
    <x v="950"/>
    <x v="0"/>
    <s v="Sales Executive"/>
    <s v="Divorced"/>
    <s v="Yes"/>
    <s v="Y"/>
    <n v="5"/>
    <n v="-2"/>
    <n v="0"/>
    <n v="31"/>
    <n v="0"/>
    <m/>
    <n v="0"/>
    <n v="1"/>
    <n v="587"/>
    <n v="2"/>
    <s v="Master's Degree"/>
    <n v="1"/>
    <n v="4"/>
    <n v="57"/>
    <n v="3"/>
    <n v="3"/>
    <n v="3"/>
    <n v="9852"/>
    <n v="8935"/>
    <n v="1"/>
    <n v="19"/>
    <n v="3"/>
    <n v="1"/>
    <n v="80"/>
    <n v="1"/>
    <n v="10"/>
    <n v="2"/>
    <n v="10"/>
    <n v="8"/>
    <n v="9"/>
    <n v="6"/>
  </r>
  <r>
    <s v="No"/>
    <s v="Non-Travel"/>
    <s v="35 - 44"/>
    <s v="Current Employees"/>
    <s v="Sales"/>
    <s v="Medical"/>
    <s v="STAFF-1329"/>
    <x v="951"/>
    <x v="1"/>
    <s v="Sales Executive"/>
    <s v="Single"/>
    <s v="No"/>
    <s v="Y"/>
    <n v="4"/>
    <n v="-2"/>
    <n v="0"/>
    <n v="41"/>
    <n v="0"/>
    <m/>
    <n v="0"/>
    <n v="1"/>
    <n v="256"/>
    <n v="10"/>
    <s v="Associates Degree"/>
    <n v="1"/>
    <n v="3"/>
    <n v="40"/>
    <n v="1"/>
    <n v="2"/>
    <n v="2"/>
    <n v="6151"/>
    <n v="22074"/>
    <n v="1"/>
    <n v="13"/>
    <n v="3"/>
    <n v="1"/>
    <n v="80"/>
    <n v="0"/>
    <n v="19"/>
    <n v="3"/>
    <n v="19"/>
    <n v="2"/>
    <n v="11"/>
    <n v="9"/>
  </r>
  <r>
    <s v="Yes"/>
    <s v="Travel_Frequently"/>
    <s v="25 - 34"/>
    <s v="Ex-Employees"/>
    <s v="Sales"/>
    <s v="Life Sciences"/>
    <s v="STAFF-1331"/>
    <x v="952"/>
    <x v="0"/>
    <s v="Sales Representative"/>
    <s v="Single"/>
    <s v="Yes"/>
    <s v="Y"/>
    <n v="2"/>
    <n v="-2"/>
    <n v="0"/>
    <n v="31"/>
    <n v="1"/>
    <n v="1"/>
    <n v="1"/>
    <n v="0"/>
    <n v="1060"/>
    <n v="1"/>
    <s v="Bachelor's Degree"/>
    <n v="1"/>
    <n v="4"/>
    <n v="54"/>
    <n v="3"/>
    <n v="1"/>
    <n v="2"/>
    <n v="2302"/>
    <n v="8319"/>
    <n v="1"/>
    <n v="11"/>
    <n v="3"/>
    <n v="1"/>
    <n v="80"/>
    <n v="0"/>
    <n v="3"/>
    <n v="4"/>
    <n v="3"/>
    <n v="2"/>
    <n v="2"/>
    <n v="2"/>
  </r>
  <r>
    <s v="Yes"/>
    <s v="Travel_Rarely"/>
    <s v="35 - 44"/>
    <s v="Ex-Employees"/>
    <s v="R&amp;D"/>
    <s v="Life Sciences"/>
    <s v="STAFF-1333"/>
    <x v="953"/>
    <x v="1"/>
    <s v="Laboratory Technician"/>
    <s v="Married"/>
    <s v="No"/>
    <s v="Y"/>
    <n v="4"/>
    <n v="-2"/>
    <n v="0"/>
    <n v="44"/>
    <n v="1"/>
    <n v="1"/>
    <n v="1"/>
    <n v="0"/>
    <n v="935"/>
    <n v="3"/>
    <s v="Bachelor's Degree"/>
    <n v="1"/>
    <n v="1"/>
    <n v="89"/>
    <n v="3"/>
    <n v="1"/>
    <n v="3"/>
    <n v="2362"/>
    <n v="14669"/>
    <n v="4"/>
    <n v="12"/>
    <n v="3"/>
    <n v="3"/>
    <n v="80"/>
    <n v="0"/>
    <n v="10"/>
    <n v="4"/>
    <n v="3"/>
    <n v="2"/>
    <n v="1"/>
    <n v="2"/>
  </r>
  <r>
    <s v="No"/>
    <s v="Non-Travel"/>
    <s v="35 - 44"/>
    <s v="Current Employees"/>
    <s v="R&amp;D"/>
    <s v="Life Sciences"/>
    <s v="STAFF-1334"/>
    <x v="954"/>
    <x v="1"/>
    <s v="Manager"/>
    <s v="Married"/>
    <s v="Yes"/>
    <s v="Y"/>
    <n v="3"/>
    <n v="-2"/>
    <n v="0"/>
    <n v="42"/>
    <n v="0"/>
    <m/>
    <n v="0"/>
    <n v="1"/>
    <n v="495"/>
    <n v="2"/>
    <s v="High School"/>
    <n v="1"/>
    <n v="3"/>
    <n v="37"/>
    <n v="3"/>
    <n v="4"/>
    <n v="3"/>
    <n v="17861"/>
    <n v="26582"/>
    <n v="0"/>
    <n v="13"/>
    <n v="3"/>
    <n v="4"/>
    <n v="80"/>
    <n v="0"/>
    <n v="21"/>
    <n v="2"/>
    <n v="20"/>
    <n v="8"/>
    <n v="2"/>
    <n v="10"/>
  </r>
  <r>
    <s v="No"/>
    <s v="Travel_Rarely"/>
    <s v="Over 55"/>
    <s v="Current Employees"/>
    <s v="R&amp;D"/>
    <s v="Medical"/>
    <s v="STAFF-1336"/>
    <x v="955"/>
    <x v="0"/>
    <s v="Manager"/>
    <s v="Married"/>
    <s v="No"/>
    <s v="Y"/>
    <n v="5"/>
    <n v="-2"/>
    <n v="0"/>
    <n v="55"/>
    <n v="0"/>
    <m/>
    <n v="0"/>
    <n v="1"/>
    <n v="282"/>
    <n v="2"/>
    <s v="Associates Degree"/>
    <n v="1"/>
    <n v="4"/>
    <n v="58"/>
    <n v="1"/>
    <n v="5"/>
    <n v="3"/>
    <n v="19187"/>
    <n v="6992"/>
    <n v="4"/>
    <n v="14"/>
    <n v="3"/>
    <n v="4"/>
    <n v="80"/>
    <n v="1"/>
    <n v="23"/>
    <n v="3"/>
    <n v="19"/>
    <n v="9"/>
    <n v="9"/>
    <n v="11"/>
  </r>
  <r>
    <s v="No"/>
    <s v="Travel_Rarely"/>
    <s v="Over 55"/>
    <s v="Current Employees"/>
    <s v="HR"/>
    <s v="Life Sciences"/>
    <s v="STAFF-1338"/>
    <x v="956"/>
    <x v="1"/>
    <s v="Manager"/>
    <s v="Single"/>
    <s v="No"/>
    <s v="Y"/>
    <n v="4"/>
    <n v="-2"/>
    <n v="0"/>
    <n v="56"/>
    <n v="0"/>
    <m/>
    <n v="0"/>
    <n v="1"/>
    <n v="206"/>
    <n v="8"/>
    <s v="Master's Degree"/>
    <n v="1"/>
    <n v="4"/>
    <n v="99"/>
    <n v="3"/>
    <n v="5"/>
    <n v="2"/>
    <n v="19717"/>
    <n v="4022"/>
    <n v="6"/>
    <n v="14"/>
    <n v="3"/>
    <n v="1"/>
    <n v="80"/>
    <n v="0"/>
    <n v="36"/>
    <n v="3"/>
    <n v="7"/>
    <n v="3"/>
    <n v="7"/>
    <n v="7"/>
  </r>
  <r>
    <s v="No"/>
    <s v="Non-Travel"/>
    <s v="35 - 44"/>
    <s v="Current Employees"/>
    <s v="R&amp;D"/>
    <s v="Life Sciences"/>
    <s v="STAFF-1340"/>
    <x v="957"/>
    <x v="1"/>
    <s v="Research Scientist"/>
    <s v="Divorced"/>
    <s v="No"/>
    <s v="Y"/>
    <n v="0"/>
    <n v="-2"/>
    <n v="0"/>
    <n v="40"/>
    <n v="0"/>
    <m/>
    <n v="0"/>
    <n v="1"/>
    <n v="458"/>
    <n v="16"/>
    <s v="Associates Degree"/>
    <n v="1"/>
    <n v="3"/>
    <n v="74"/>
    <n v="3"/>
    <n v="1"/>
    <n v="3"/>
    <n v="3544"/>
    <n v="8532"/>
    <n v="9"/>
    <n v="16"/>
    <n v="3"/>
    <n v="2"/>
    <n v="80"/>
    <n v="1"/>
    <n v="6"/>
    <n v="3"/>
    <n v="4"/>
    <n v="2"/>
    <n v="0"/>
    <n v="0"/>
  </r>
  <r>
    <s v="No"/>
    <s v="Travel_Rarely"/>
    <s v="25 - 34"/>
    <s v="Current Employees"/>
    <s v="R&amp;D"/>
    <s v="Life Sciences"/>
    <s v="STAFF-1344"/>
    <x v="958"/>
    <x v="1"/>
    <s v="Healthcare Representative"/>
    <s v="Divorced"/>
    <s v="No"/>
    <s v="Y"/>
    <n v="0"/>
    <n v="-2"/>
    <n v="0"/>
    <n v="34"/>
    <n v="0"/>
    <m/>
    <n v="0"/>
    <n v="1"/>
    <n v="943"/>
    <n v="9"/>
    <s v="Bachelor's Degree"/>
    <n v="1"/>
    <n v="4"/>
    <n v="86"/>
    <n v="3"/>
    <n v="3"/>
    <n v="4"/>
    <n v="8500"/>
    <n v="5494"/>
    <n v="0"/>
    <n v="11"/>
    <n v="3"/>
    <n v="4"/>
    <n v="80"/>
    <n v="1"/>
    <n v="10"/>
    <n v="2"/>
    <n v="9"/>
    <n v="7"/>
    <n v="1"/>
    <n v="6"/>
  </r>
  <r>
    <s v="No"/>
    <s v="Travel_Rarely"/>
    <s v="35 - 44"/>
    <s v="Current Employees"/>
    <s v="R&amp;D"/>
    <s v="Life Sciences"/>
    <s v="STAFF-1346"/>
    <x v="959"/>
    <x v="1"/>
    <s v="Research Scientist"/>
    <s v="Single"/>
    <s v="No"/>
    <s v="Y"/>
    <n v="4"/>
    <n v="-2"/>
    <n v="0"/>
    <n v="40"/>
    <n v="0"/>
    <m/>
    <n v="0"/>
    <n v="1"/>
    <n v="523"/>
    <n v="2"/>
    <s v="Bachelor's Degree"/>
    <n v="1"/>
    <n v="3"/>
    <n v="98"/>
    <n v="3"/>
    <n v="2"/>
    <n v="4"/>
    <n v="4661"/>
    <n v="22455"/>
    <n v="1"/>
    <n v="13"/>
    <n v="3"/>
    <n v="3"/>
    <n v="80"/>
    <n v="0"/>
    <n v="9"/>
    <n v="3"/>
    <n v="9"/>
    <n v="8"/>
    <n v="8"/>
    <n v="8"/>
  </r>
  <r>
    <s v="No"/>
    <s v="Travel_Frequently"/>
    <s v="35 - 44"/>
    <s v="Current Employees"/>
    <s v="Sales"/>
    <s v="Marketing"/>
    <s v="STAFF-1349"/>
    <x v="960"/>
    <x v="0"/>
    <s v="Sales Executive"/>
    <s v="Divorced"/>
    <s v="No"/>
    <s v="Y"/>
    <n v="2"/>
    <n v="-2"/>
    <n v="0"/>
    <n v="41"/>
    <n v="0"/>
    <m/>
    <n v="0"/>
    <n v="1"/>
    <n v="1018"/>
    <n v="1"/>
    <s v="Bachelor's Degree"/>
    <n v="1"/>
    <n v="3"/>
    <n v="66"/>
    <n v="3"/>
    <n v="2"/>
    <n v="2"/>
    <n v="4103"/>
    <n v="4297"/>
    <n v="0"/>
    <n v="17"/>
    <n v="3"/>
    <n v="4"/>
    <n v="80"/>
    <n v="1"/>
    <n v="10"/>
    <n v="3"/>
    <n v="9"/>
    <n v="3"/>
    <n v="1"/>
    <n v="7"/>
  </r>
  <r>
    <s v="No"/>
    <s v="Travel_Frequently"/>
    <s v="35 - 44"/>
    <s v="Current Employees"/>
    <s v="R&amp;D"/>
    <s v="Life Sciences"/>
    <s v="STAFF-1350"/>
    <x v="961"/>
    <x v="1"/>
    <s v="Research Scientist"/>
    <s v="Single"/>
    <s v="Yes"/>
    <s v="Y"/>
    <n v="3"/>
    <n v="-2"/>
    <n v="0"/>
    <n v="35"/>
    <n v="0"/>
    <m/>
    <n v="0"/>
    <n v="1"/>
    <n v="482"/>
    <n v="4"/>
    <s v="Master's Degree"/>
    <n v="1"/>
    <n v="3"/>
    <n v="87"/>
    <n v="3"/>
    <n v="2"/>
    <n v="3"/>
    <n v="4249"/>
    <n v="2690"/>
    <n v="1"/>
    <n v="11"/>
    <n v="3"/>
    <n v="2"/>
    <n v="80"/>
    <n v="0"/>
    <n v="9"/>
    <n v="3"/>
    <n v="9"/>
    <n v="6"/>
    <n v="1"/>
    <n v="1"/>
  </r>
  <r>
    <s v="No"/>
    <s v="Travel_Rarely"/>
    <s v="45 - 54"/>
    <s v="Current Employees"/>
    <s v="HR"/>
    <s v="Life Sciences"/>
    <s v="STAFF-1352"/>
    <x v="962"/>
    <x v="1"/>
    <s v="Manager"/>
    <s v="Divorced"/>
    <s v="Yes"/>
    <s v="Y"/>
    <n v="2"/>
    <n v="-2"/>
    <n v="0"/>
    <n v="51"/>
    <n v="0"/>
    <m/>
    <n v="0"/>
    <n v="1"/>
    <n v="770"/>
    <n v="5"/>
    <s v="Bachelor's Degree"/>
    <n v="1"/>
    <n v="3"/>
    <n v="84"/>
    <n v="3"/>
    <n v="4"/>
    <n v="2"/>
    <n v="14026"/>
    <n v="17588"/>
    <n v="1"/>
    <n v="11"/>
    <n v="3"/>
    <n v="2"/>
    <n v="80"/>
    <n v="1"/>
    <n v="33"/>
    <n v="3"/>
    <n v="33"/>
    <n v="9"/>
    <n v="0"/>
    <n v="10"/>
  </r>
  <r>
    <s v="No"/>
    <s v="Travel_Rarely"/>
    <s v="35 - 44"/>
    <s v="Current Employees"/>
    <s v="Sales"/>
    <s v="Life Sciences"/>
    <s v="STAFF-1355"/>
    <x v="963"/>
    <x v="0"/>
    <s v="Sales Executive"/>
    <s v="Divorced"/>
    <s v="No"/>
    <s v="Y"/>
    <n v="3"/>
    <n v="-2"/>
    <n v="0"/>
    <n v="38"/>
    <n v="0"/>
    <m/>
    <n v="0"/>
    <n v="1"/>
    <n v="1009"/>
    <n v="2"/>
    <s v="Associates Degree"/>
    <n v="1"/>
    <n v="2"/>
    <n v="31"/>
    <n v="3"/>
    <n v="2"/>
    <n v="3"/>
    <n v="6893"/>
    <n v="19461"/>
    <n v="3"/>
    <n v="15"/>
    <n v="3"/>
    <n v="4"/>
    <n v="80"/>
    <n v="1"/>
    <n v="11"/>
    <n v="3"/>
    <n v="7"/>
    <n v="7"/>
    <n v="1"/>
    <n v="7"/>
  </r>
  <r>
    <s v="No"/>
    <s v="Travel_Rarely"/>
    <s v="25 - 34"/>
    <s v="Current Employees"/>
    <s v="Sales"/>
    <s v="Medical"/>
    <s v="STAFF-1356"/>
    <x v="964"/>
    <x v="0"/>
    <s v="Sales Executive"/>
    <s v="Single"/>
    <s v="No"/>
    <s v="Y"/>
    <n v="6"/>
    <n v="-2"/>
    <n v="0"/>
    <n v="34"/>
    <n v="0"/>
    <m/>
    <n v="0"/>
    <n v="1"/>
    <n v="507"/>
    <n v="15"/>
    <s v="Associates Degree"/>
    <n v="1"/>
    <n v="3"/>
    <n v="66"/>
    <n v="3"/>
    <n v="2"/>
    <n v="3"/>
    <n v="6125"/>
    <n v="23553"/>
    <n v="1"/>
    <n v="12"/>
    <n v="3"/>
    <n v="4"/>
    <n v="80"/>
    <n v="0"/>
    <n v="10"/>
    <n v="4"/>
    <n v="10"/>
    <n v="8"/>
    <n v="9"/>
    <n v="6"/>
  </r>
  <r>
    <s v="No"/>
    <s v="Travel_Rarely"/>
    <s v="25 - 34"/>
    <s v="Current Employees"/>
    <s v="R&amp;D"/>
    <s v="Medical"/>
    <s v="STAFF-1358"/>
    <x v="965"/>
    <x v="1"/>
    <s v="Laboratory Technician"/>
    <s v="Married"/>
    <s v="No"/>
    <s v="Y"/>
    <n v="6"/>
    <n v="-2"/>
    <n v="0"/>
    <n v="25"/>
    <n v="0"/>
    <m/>
    <n v="0"/>
    <n v="1"/>
    <n v="882"/>
    <n v="19"/>
    <s v="High School"/>
    <n v="1"/>
    <n v="4"/>
    <n v="67"/>
    <n v="3"/>
    <n v="1"/>
    <n v="4"/>
    <n v="3669"/>
    <n v="9075"/>
    <n v="3"/>
    <n v="11"/>
    <n v="3"/>
    <n v="3"/>
    <n v="80"/>
    <n v="3"/>
    <n v="7"/>
    <n v="2"/>
    <n v="3"/>
    <n v="2"/>
    <n v="1"/>
    <n v="2"/>
  </r>
  <r>
    <s v="Yes"/>
    <s v="Travel_Rarely"/>
    <s v="Over 55"/>
    <s v="Ex-Employees"/>
    <s v="R&amp;D"/>
    <s v="Medical"/>
    <s v="STAFF-1360"/>
    <x v="966"/>
    <x v="0"/>
    <s v="Manufacturing Director"/>
    <s v="Married"/>
    <s v="Yes"/>
    <s v="Y"/>
    <n v="0"/>
    <n v="-2"/>
    <n v="0"/>
    <n v="58"/>
    <n v="1"/>
    <n v="1"/>
    <n v="1"/>
    <n v="0"/>
    <n v="601"/>
    <n v="7"/>
    <s v="Master's Degree"/>
    <n v="1"/>
    <n v="3"/>
    <n v="53"/>
    <n v="2"/>
    <n v="3"/>
    <n v="3"/>
    <n v="10008"/>
    <n v="12023"/>
    <n v="7"/>
    <n v="14"/>
    <n v="3"/>
    <n v="4"/>
    <n v="80"/>
    <n v="0"/>
    <n v="31"/>
    <n v="2"/>
    <n v="10"/>
    <n v="9"/>
    <n v="5"/>
    <n v="9"/>
  </r>
  <r>
    <s v="No"/>
    <s v="Travel_Rarely"/>
    <s v="35 - 44"/>
    <s v="Current Employees"/>
    <s v="R&amp;D"/>
    <s v="Life Sciences"/>
    <s v="STAFF-1361"/>
    <x v="967"/>
    <x v="1"/>
    <s v="Laboratory Technician"/>
    <s v="Married"/>
    <s v="No"/>
    <s v="Y"/>
    <n v="3"/>
    <n v="-2"/>
    <n v="0"/>
    <n v="40"/>
    <n v="0"/>
    <m/>
    <n v="0"/>
    <n v="1"/>
    <n v="329"/>
    <n v="1"/>
    <s v="Master's Degree"/>
    <n v="1"/>
    <n v="2"/>
    <n v="88"/>
    <n v="3"/>
    <n v="1"/>
    <n v="2"/>
    <n v="2387"/>
    <n v="6762"/>
    <n v="3"/>
    <n v="22"/>
    <n v="4"/>
    <n v="3"/>
    <n v="80"/>
    <n v="1"/>
    <n v="7"/>
    <n v="3"/>
    <n v="4"/>
    <n v="2"/>
    <n v="0"/>
    <n v="3"/>
  </r>
  <r>
    <s v="No"/>
    <s v="Travel_Frequently"/>
    <s v="35 - 44"/>
    <s v="Current Employees"/>
    <s v="Sales"/>
    <s v="Marketing"/>
    <s v="STAFF-1362"/>
    <x v="968"/>
    <x v="0"/>
    <s v="Sales Executive"/>
    <s v="Married"/>
    <s v="No"/>
    <s v="Y"/>
    <n v="2"/>
    <n v="-2"/>
    <n v="0"/>
    <n v="36"/>
    <n v="0"/>
    <m/>
    <n v="0"/>
    <n v="1"/>
    <n v="607"/>
    <n v="7"/>
    <s v="Bachelor's Degree"/>
    <n v="1"/>
    <n v="1"/>
    <n v="83"/>
    <n v="4"/>
    <n v="2"/>
    <n v="2"/>
    <n v="4639"/>
    <n v="2261"/>
    <n v="2"/>
    <n v="16"/>
    <n v="3"/>
    <n v="4"/>
    <n v="80"/>
    <n v="1"/>
    <n v="17"/>
    <n v="2"/>
    <n v="15"/>
    <n v="7"/>
    <n v="6"/>
    <n v="13"/>
  </r>
  <r>
    <s v="No"/>
    <s v="Travel_Rarely"/>
    <s v="45 - 54"/>
    <s v="Current Employees"/>
    <s v="R&amp;D"/>
    <s v="Life Sciences"/>
    <s v="STAFF-1363"/>
    <x v="969"/>
    <x v="1"/>
    <s v="Manufacturing Director"/>
    <s v="Single"/>
    <s v="No"/>
    <s v="Y"/>
    <n v="2"/>
    <n v="-2"/>
    <n v="0"/>
    <n v="48"/>
    <n v="0"/>
    <m/>
    <n v="0"/>
    <n v="1"/>
    <n v="855"/>
    <n v="4"/>
    <s v="Bachelor's Degree"/>
    <n v="1"/>
    <n v="4"/>
    <n v="54"/>
    <n v="3"/>
    <n v="3"/>
    <n v="4"/>
    <n v="7898"/>
    <n v="18706"/>
    <n v="1"/>
    <n v="11"/>
    <n v="3"/>
    <n v="3"/>
    <n v="80"/>
    <n v="0"/>
    <n v="11"/>
    <n v="3"/>
    <n v="10"/>
    <n v="9"/>
    <n v="0"/>
    <n v="8"/>
  </r>
  <r>
    <s v="No"/>
    <s v="Travel_Rarely"/>
    <s v="25 - 34"/>
    <s v="Current Employees"/>
    <s v="Sales"/>
    <s v="Medical"/>
    <s v="STAFF-1364"/>
    <x v="970"/>
    <x v="0"/>
    <s v="Sales Representative"/>
    <s v="Married"/>
    <s v="No"/>
    <s v="Y"/>
    <n v="4"/>
    <n v="-2"/>
    <n v="0"/>
    <n v="27"/>
    <n v="0"/>
    <m/>
    <n v="0"/>
    <n v="1"/>
    <n v="1291"/>
    <n v="11"/>
    <s v="Bachelor's Degree"/>
    <n v="1"/>
    <n v="3"/>
    <n v="98"/>
    <n v="4"/>
    <n v="1"/>
    <n v="4"/>
    <n v="2534"/>
    <n v="6527"/>
    <n v="8"/>
    <n v="14"/>
    <n v="3"/>
    <n v="2"/>
    <n v="80"/>
    <n v="1"/>
    <n v="5"/>
    <n v="3"/>
    <n v="1"/>
    <n v="0"/>
    <n v="0"/>
    <n v="0"/>
  </r>
  <r>
    <s v="No"/>
    <s v="Travel_Rarely"/>
    <s v="45 - 54"/>
    <s v="Current Employees"/>
    <s v="R&amp;D"/>
    <s v="Technical Degree"/>
    <s v="STAFF-1367"/>
    <x v="971"/>
    <x v="0"/>
    <s v="Manufacturing Director"/>
    <s v="Single"/>
    <s v="No"/>
    <s v="Y"/>
    <n v="1"/>
    <n v="-2"/>
    <n v="0"/>
    <n v="51"/>
    <n v="0"/>
    <m/>
    <n v="0"/>
    <n v="1"/>
    <n v="1405"/>
    <n v="11"/>
    <s v="Associates Degree"/>
    <n v="1"/>
    <n v="4"/>
    <n v="82"/>
    <n v="2"/>
    <n v="4"/>
    <n v="4"/>
    <n v="13142"/>
    <n v="24439"/>
    <n v="3"/>
    <n v="16"/>
    <n v="3"/>
    <n v="2"/>
    <n v="80"/>
    <n v="0"/>
    <n v="29"/>
    <n v="2"/>
    <n v="5"/>
    <n v="2"/>
    <n v="0"/>
    <n v="3"/>
  </r>
  <r>
    <s v="No"/>
    <s v="Non-Travel"/>
    <s v="Under 25"/>
    <s v="Current Employees"/>
    <s v="R&amp;D"/>
    <s v="Life Sciences"/>
    <s v="STAFF-1368"/>
    <x v="972"/>
    <x v="0"/>
    <s v="Laboratory Technician"/>
    <s v="Single"/>
    <s v="No"/>
    <s v="Y"/>
    <n v="5"/>
    <n v="-2"/>
    <n v="0"/>
    <n v="18"/>
    <n v="0"/>
    <m/>
    <n v="0"/>
    <n v="1"/>
    <n v="1124"/>
    <n v="1"/>
    <s v="Bachelor's Degree"/>
    <n v="1"/>
    <n v="4"/>
    <n v="97"/>
    <n v="3"/>
    <n v="1"/>
    <n v="4"/>
    <n v="1611"/>
    <n v="19305"/>
    <n v="1"/>
    <n v="15"/>
    <n v="3"/>
    <n v="3"/>
    <n v="80"/>
    <n v="0"/>
    <n v="0"/>
    <n v="4"/>
    <n v="0"/>
    <n v="0"/>
    <n v="0"/>
    <n v="0"/>
  </r>
  <r>
    <s v="No"/>
    <s v="Travel_Rarely"/>
    <s v="35 - 44"/>
    <s v="Current Employees"/>
    <s v="R&amp;D"/>
    <s v="Medical"/>
    <s v="STAFF-1369"/>
    <x v="973"/>
    <x v="0"/>
    <s v="Laboratory Technician"/>
    <s v="Married"/>
    <s v="No"/>
    <s v="Y"/>
    <n v="0"/>
    <n v="-2"/>
    <n v="0"/>
    <n v="35"/>
    <n v="0"/>
    <m/>
    <n v="0"/>
    <n v="1"/>
    <n v="817"/>
    <n v="1"/>
    <s v="Bachelor's Degree"/>
    <n v="1"/>
    <n v="4"/>
    <n v="60"/>
    <n v="2"/>
    <n v="2"/>
    <n v="4"/>
    <n v="5363"/>
    <n v="10846"/>
    <n v="0"/>
    <n v="12"/>
    <n v="3"/>
    <n v="2"/>
    <n v="80"/>
    <n v="1"/>
    <n v="10"/>
    <n v="3"/>
    <n v="9"/>
    <n v="7"/>
    <n v="0"/>
    <n v="0"/>
  </r>
  <r>
    <s v="No"/>
    <s v="Travel_Frequently"/>
    <s v="25 - 34"/>
    <s v="Current Employees"/>
    <s v="Sales"/>
    <s v="Life Sciences"/>
    <s v="STAFF-1371"/>
    <x v="974"/>
    <x v="1"/>
    <s v="Sales Executive"/>
    <s v="Single"/>
    <s v="No"/>
    <s v="Y"/>
    <n v="3"/>
    <n v="-2"/>
    <n v="0"/>
    <n v="27"/>
    <n v="0"/>
    <m/>
    <n v="0"/>
    <n v="1"/>
    <n v="793"/>
    <n v="2"/>
    <s v="High School"/>
    <n v="1"/>
    <n v="4"/>
    <n v="43"/>
    <n v="1"/>
    <n v="2"/>
    <n v="4"/>
    <n v="5071"/>
    <n v="20392"/>
    <n v="3"/>
    <n v="20"/>
    <n v="4"/>
    <n v="2"/>
    <n v="80"/>
    <n v="0"/>
    <n v="8"/>
    <n v="3"/>
    <n v="6"/>
    <n v="2"/>
    <n v="0"/>
    <n v="0"/>
  </r>
  <r>
    <s v="Yes"/>
    <s v="Travel_Rarely"/>
    <s v="Over 55"/>
    <s v="Ex-Employees"/>
    <s v="Sales"/>
    <s v="Marketing"/>
    <s v="STAFF-1372"/>
    <x v="975"/>
    <x v="1"/>
    <s v="Sales Executive"/>
    <s v="Single"/>
    <s v="Yes"/>
    <s v="Y"/>
    <n v="2"/>
    <n v="-2"/>
    <n v="0"/>
    <n v="55"/>
    <n v="1"/>
    <n v="1"/>
    <n v="1"/>
    <n v="0"/>
    <n v="267"/>
    <n v="13"/>
    <s v="Master's Degree"/>
    <n v="1"/>
    <n v="1"/>
    <n v="85"/>
    <n v="4"/>
    <n v="4"/>
    <n v="2"/>
    <n v="13695"/>
    <n v="9277"/>
    <n v="6"/>
    <n v="17"/>
    <n v="3"/>
    <n v="3"/>
    <n v="80"/>
    <n v="0"/>
    <n v="24"/>
    <n v="2"/>
    <n v="19"/>
    <n v="7"/>
    <n v="3"/>
    <n v="8"/>
  </r>
  <r>
    <s v="No"/>
    <s v="Travel_Rarely"/>
    <s v="Over 55"/>
    <s v="Current Employees"/>
    <s v="R&amp;D"/>
    <s v="Life Sciences"/>
    <s v="STAFF-1373"/>
    <x v="976"/>
    <x v="1"/>
    <s v="Manufacturing Director"/>
    <s v="Married"/>
    <s v="Yes"/>
    <s v="Y"/>
    <n v="0"/>
    <n v="-2"/>
    <n v="0"/>
    <n v="56"/>
    <n v="0"/>
    <m/>
    <n v="0"/>
    <n v="1"/>
    <n v="1369"/>
    <n v="23"/>
    <s v="Bachelor's Degree"/>
    <n v="1"/>
    <n v="4"/>
    <n v="68"/>
    <n v="3"/>
    <n v="4"/>
    <n v="2"/>
    <n v="13402"/>
    <n v="18235"/>
    <n v="4"/>
    <n v="12"/>
    <n v="3"/>
    <n v="1"/>
    <n v="80"/>
    <n v="1"/>
    <n v="33"/>
    <n v="3"/>
    <n v="19"/>
    <n v="16"/>
    <n v="15"/>
    <n v="9"/>
  </r>
  <r>
    <s v="No"/>
    <s v="Non-Travel"/>
    <s v="25 - 34"/>
    <s v="Current Employees"/>
    <s v="R&amp;D"/>
    <s v="Technical Degree"/>
    <s v="STAFF-1374"/>
    <x v="977"/>
    <x v="0"/>
    <s v="Research Scientist"/>
    <s v="Divorced"/>
    <s v="No"/>
    <s v="Y"/>
    <n v="2"/>
    <n v="-2"/>
    <n v="0"/>
    <n v="34"/>
    <n v="0"/>
    <m/>
    <n v="0"/>
    <n v="1"/>
    <n v="999"/>
    <n v="26"/>
    <s v="High School"/>
    <n v="1"/>
    <n v="4"/>
    <n v="92"/>
    <n v="2"/>
    <n v="1"/>
    <n v="4"/>
    <n v="2029"/>
    <n v="15891"/>
    <n v="1"/>
    <n v="20"/>
    <n v="4"/>
    <n v="3"/>
    <n v="80"/>
    <n v="3"/>
    <n v="5"/>
    <n v="3"/>
    <n v="5"/>
    <n v="4"/>
    <n v="0"/>
    <n v="0"/>
  </r>
  <r>
    <s v="No"/>
    <s v="Travel_Rarely"/>
    <s v="35 - 44"/>
    <s v="Current Employees"/>
    <s v="R&amp;D"/>
    <s v="Medical"/>
    <s v="STAFF-1375"/>
    <x v="978"/>
    <x v="0"/>
    <s v="Healthcare Representative"/>
    <s v="Divorced"/>
    <s v="No"/>
    <s v="Y"/>
    <n v="0"/>
    <n v="-2"/>
    <n v="0"/>
    <n v="40"/>
    <n v="0"/>
    <m/>
    <n v="0"/>
    <n v="1"/>
    <n v="1202"/>
    <n v="2"/>
    <s v="High School"/>
    <n v="1"/>
    <n v="2"/>
    <n v="89"/>
    <n v="4"/>
    <n v="2"/>
    <n v="3"/>
    <n v="6377"/>
    <n v="13888"/>
    <n v="5"/>
    <n v="20"/>
    <n v="4"/>
    <n v="2"/>
    <n v="80"/>
    <n v="3"/>
    <n v="15"/>
    <n v="3"/>
    <n v="12"/>
    <n v="11"/>
    <n v="11"/>
    <n v="8"/>
  </r>
  <r>
    <s v="No"/>
    <s v="Travel_Rarely"/>
    <s v="25 - 34"/>
    <s v="Current Employees"/>
    <s v="R&amp;D"/>
    <s v="Medical"/>
    <s v="STAFF-1377"/>
    <x v="979"/>
    <x v="1"/>
    <s v="Laboratory Technician"/>
    <s v="Married"/>
    <s v="No"/>
    <s v="Y"/>
    <n v="1"/>
    <n v="-2"/>
    <n v="0"/>
    <n v="34"/>
    <n v="0"/>
    <m/>
    <n v="0"/>
    <n v="1"/>
    <n v="285"/>
    <n v="29"/>
    <s v="Bachelor's Degree"/>
    <n v="1"/>
    <n v="2"/>
    <n v="86"/>
    <n v="3"/>
    <n v="2"/>
    <n v="3"/>
    <n v="5429"/>
    <n v="17491"/>
    <n v="4"/>
    <n v="13"/>
    <n v="3"/>
    <n v="1"/>
    <n v="80"/>
    <n v="2"/>
    <n v="10"/>
    <n v="3"/>
    <n v="8"/>
    <n v="7"/>
    <n v="7"/>
    <n v="7"/>
  </r>
  <r>
    <s v="Yes"/>
    <s v="Travel_Frequently"/>
    <s v="25 - 34"/>
    <s v="Ex-Employees"/>
    <s v="Sales"/>
    <s v="Life Sciences"/>
    <s v="STAFF-1379"/>
    <x v="980"/>
    <x v="0"/>
    <s v="Sales Representative"/>
    <s v="Single"/>
    <s v="No"/>
    <s v="Y"/>
    <n v="3"/>
    <n v="-2"/>
    <n v="0"/>
    <n v="31"/>
    <n v="1"/>
    <n v="1"/>
    <n v="1"/>
    <n v="0"/>
    <n v="703"/>
    <n v="2"/>
    <s v="Bachelor's Degree"/>
    <n v="1"/>
    <n v="3"/>
    <n v="90"/>
    <n v="2"/>
    <n v="1"/>
    <n v="4"/>
    <n v="2785"/>
    <n v="11882"/>
    <n v="7"/>
    <n v="14"/>
    <n v="3"/>
    <n v="3"/>
    <n v="80"/>
    <n v="0"/>
    <n v="3"/>
    <n v="4"/>
    <n v="1"/>
    <n v="0"/>
    <n v="0"/>
    <n v="0"/>
  </r>
  <r>
    <s v="Yes"/>
    <s v="Travel_Frequently"/>
    <s v="35 - 44"/>
    <s v="Ex-Employees"/>
    <s v="Sales"/>
    <s v="Marketing"/>
    <s v="STAFF-1380"/>
    <x v="981"/>
    <x v="0"/>
    <s v="Sales Executive"/>
    <s v="Married"/>
    <s v="Yes"/>
    <s v="Y"/>
    <n v="0"/>
    <n v="-2"/>
    <n v="0"/>
    <n v="35"/>
    <n v="1"/>
    <n v="1"/>
    <n v="1"/>
    <n v="0"/>
    <n v="662"/>
    <n v="18"/>
    <s v="Master's Degree"/>
    <n v="1"/>
    <n v="4"/>
    <n v="67"/>
    <n v="3"/>
    <n v="2"/>
    <n v="2"/>
    <n v="4614"/>
    <n v="23288"/>
    <n v="0"/>
    <n v="18"/>
    <n v="3"/>
    <n v="3"/>
    <n v="80"/>
    <n v="1"/>
    <n v="5"/>
    <n v="2"/>
    <n v="4"/>
    <n v="2"/>
    <n v="3"/>
    <n v="2"/>
  </r>
  <r>
    <s v="No"/>
    <s v="Travel_Frequently"/>
    <s v="35 - 44"/>
    <s v="Current Employees"/>
    <s v="R&amp;D"/>
    <s v="Life Sciences"/>
    <s v="STAFF-1382"/>
    <x v="982"/>
    <x v="1"/>
    <s v="Research Scientist"/>
    <s v="Divorced"/>
    <s v="No"/>
    <s v="Y"/>
    <n v="2"/>
    <n v="-2"/>
    <n v="0"/>
    <n v="38"/>
    <n v="0"/>
    <m/>
    <n v="0"/>
    <n v="1"/>
    <n v="693"/>
    <n v="7"/>
    <s v="Bachelor's Degree"/>
    <n v="1"/>
    <n v="4"/>
    <n v="57"/>
    <n v="4"/>
    <n v="1"/>
    <n v="3"/>
    <n v="2610"/>
    <n v="15748"/>
    <n v="1"/>
    <n v="11"/>
    <n v="3"/>
    <n v="4"/>
    <n v="80"/>
    <n v="3"/>
    <n v="4"/>
    <n v="3"/>
    <n v="4"/>
    <n v="2"/>
    <n v="0"/>
    <n v="3"/>
  </r>
  <r>
    <s v="No"/>
    <s v="Travel_Rarely"/>
    <s v="25 - 34"/>
    <s v="Current Employees"/>
    <s v="R&amp;D"/>
    <s v="Technical Degree"/>
    <s v="STAFF-1383"/>
    <x v="983"/>
    <x v="0"/>
    <s v="Healthcare Representative"/>
    <s v="Single"/>
    <s v="No"/>
    <s v="Y"/>
    <n v="2"/>
    <n v="-2"/>
    <n v="0"/>
    <n v="34"/>
    <n v="0"/>
    <m/>
    <n v="0"/>
    <n v="1"/>
    <n v="404"/>
    <n v="2"/>
    <s v="Master's Degree"/>
    <n v="1"/>
    <n v="4"/>
    <n v="98"/>
    <n v="3"/>
    <n v="2"/>
    <n v="4"/>
    <n v="6687"/>
    <n v="6163"/>
    <n v="1"/>
    <n v="11"/>
    <n v="3"/>
    <n v="4"/>
    <n v="80"/>
    <n v="0"/>
    <n v="14"/>
    <n v="4"/>
    <n v="14"/>
    <n v="11"/>
    <n v="4"/>
    <n v="11"/>
  </r>
  <r>
    <s v="No"/>
    <s v="Travel_Rarely"/>
    <s v="25 - 34"/>
    <s v="Current Employees"/>
    <s v="Sales"/>
    <s v="Life Sciences"/>
    <s v="STAFF-1387"/>
    <x v="984"/>
    <x v="1"/>
    <s v="Sales Executive"/>
    <s v="Married"/>
    <s v="No"/>
    <s v="Y"/>
    <n v="0"/>
    <n v="-2"/>
    <n v="0"/>
    <n v="28"/>
    <n v="0"/>
    <m/>
    <n v="0"/>
    <n v="1"/>
    <n v="736"/>
    <n v="26"/>
    <s v="Bachelor's Degree"/>
    <n v="1"/>
    <n v="3"/>
    <n v="48"/>
    <n v="2"/>
    <n v="2"/>
    <n v="3"/>
    <n v="4724"/>
    <n v="24232"/>
    <n v="1"/>
    <n v="11"/>
    <n v="3"/>
    <n v="3"/>
    <n v="80"/>
    <n v="1"/>
    <n v="5"/>
    <n v="3"/>
    <n v="5"/>
    <n v="3"/>
    <n v="0"/>
    <n v="4"/>
  </r>
  <r>
    <s v="Yes"/>
    <s v="Travel_Rarely"/>
    <s v="25 - 34"/>
    <s v="Ex-Employees"/>
    <s v="R&amp;D"/>
    <s v="Medical"/>
    <s v="STAFF-1389"/>
    <x v="985"/>
    <x v="1"/>
    <s v="Manufacturing Director"/>
    <s v="Married"/>
    <s v="Yes"/>
    <s v="Y"/>
    <n v="3"/>
    <n v="-2"/>
    <n v="0"/>
    <n v="31"/>
    <n v="1"/>
    <n v="1"/>
    <n v="1"/>
    <n v="0"/>
    <n v="330"/>
    <n v="22"/>
    <s v="Master's Degree"/>
    <n v="1"/>
    <n v="4"/>
    <n v="98"/>
    <n v="3"/>
    <n v="2"/>
    <n v="3"/>
    <n v="6179"/>
    <n v="21057"/>
    <n v="1"/>
    <n v="15"/>
    <n v="3"/>
    <n v="4"/>
    <n v="80"/>
    <n v="2"/>
    <n v="10"/>
    <n v="2"/>
    <n v="10"/>
    <n v="2"/>
    <n v="6"/>
    <n v="7"/>
  </r>
  <r>
    <s v="No"/>
    <s v="Travel_Rarely"/>
    <s v="35 - 44"/>
    <s v="Current Employees"/>
    <s v="Sales"/>
    <s v="Life Sciences"/>
    <s v="STAFF-1390"/>
    <x v="986"/>
    <x v="1"/>
    <s v="Sales Executive"/>
    <s v="Married"/>
    <s v="Yes"/>
    <s v="Y"/>
    <n v="2"/>
    <n v="-2"/>
    <n v="0"/>
    <n v="39"/>
    <n v="0"/>
    <m/>
    <n v="0"/>
    <n v="1"/>
    <n v="1498"/>
    <n v="21"/>
    <s v="Master's Degree"/>
    <n v="1"/>
    <n v="1"/>
    <n v="44"/>
    <n v="2"/>
    <n v="2"/>
    <n v="4"/>
    <n v="6120"/>
    <n v="3567"/>
    <n v="3"/>
    <n v="12"/>
    <n v="3"/>
    <n v="4"/>
    <n v="80"/>
    <n v="2"/>
    <n v="8"/>
    <n v="4"/>
    <n v="5"/>
    <n v="4"/>
    <n v="1"/>
    <n v="4"/>
  </r>
  <r>
    <s v="No"/>
    <s v="Travel_Frequently"/>
    <s v="45 - 54"/>
    <s v="Current Employees"/>
    <s v="Sales"/>
    <s v="Marketing"/>
    <s v="STAFF-1391"/>
    <x v="987"/>
    <x v="1"/>
    <s v="Sales Executive"/>
    <s v="Married"/>
    <s v="No"/>
    <s v="Y"/>
    <n v="5"/>
    <n v="-2"/>
    <n v="0"/>
    <n v="51"/>
    <n v="0"/>
    <m/>
    <n v="0"/>
    <n v="1"/>
    <n v="541"/>
    <n v="2"/>
    <s v="Bachelor's Degree"/>
    <n v="1"/>
    <n v="2"/>
    <n v="52"/>
    <n v="3"/>
    <n v="3"/>
    <n v="2"/>
    <n v="10596"/>
    <n v="15395"/>
    <n v="2"/>
    <n v="11"/>
    <n v="3"/>
    <n v="2"/>
    <n v="80"/>
    <n v="0"/>
    <n v="14"/>
    <n v="3"/>
    <n v="4"/>
    <n v="2"/>
    <n v="3"/>
    <n v="2"/>
  </r>
  <r>
    <s v="No"/>
    <s v="Travel_Frequently"/>
    <s v="35 - 44"/>
    <s v="Current Employees"/>
    <s v="R&amp;D"/>
    <s v="Life Sciences"/>
    <s v="STAFF-1392"/>
    <x v="988"/>
    <x v="0"/>
    <s v="Research Scientist"/>
    <s v="Divorced"/>
    <s v="Yes"/>
    <s v="Y"/>
    <n v="4"/>
    <n v="-2"/>
    <n v="0"/>
    <n v="41"/>
    <n v="0"/>
    <m/>
    <n v="0"/>
    <n v="1"/>
    <n v="1200"/>
    <n v="22"/>
    <s v="Bachelor's Degree"/>
    <n v="1"/>
    <n v="4"/>
    <n v="75"/>
    <n v="3"/>
    <n v="2"/>
    <n v="4"/>
    <n v="5467"/>
    <n v="13953"/>
    <n v="3"/>
    <n v="14"/>
    <n v="3"/>
    <n v="1"/>
    <n v="80"/>
    <n v="2"/>
    <n v="12"/>
    <n v="2"/>
    <n v="6"/>
    <n v="2"/>
    <n v="3"/>
    <n v="3"/>
  </r>
  <r>
    <s v="No"/>
    <s v="Travel_Rarely"/>
    <s v="35 - 44"/>
    <s v="Current Employees"/>
    <s v="R&amp;D"/>
    <s v="Life Sciences"/>
    <s v="STAFF-1394"/>
    <x v="989"/>
    <x v="1"/>
    <s v="Research Scientist"/>
    <s v="Married"/>
    <s v="Yes"/>
    <s v="Y"/>
    <n v="2"/>
    <n v="-2"/>
    <n v="0"/>
    <n v="37"/>
    <n v="0"/>
    <m/>
    <n v="0"/>
    <n v="1"/>
    <n v="1439"/>
    <n v="4"/>
    <s v="High School"/>
    <n v="1"/>
    <n v="3"/>
    <n v="54"/>
    <n v="3"/>
    <n v="1"/>
    <n v="3"/>
    <n v="2996"/>
    <n v="5182"/>
    <n v="7"/>
    <n v="15"/>
    <n v="3"/>
    <n v="4"/>
    <n v="80"/>
    <n v="0"/>
    <n v="8"/>
    <n v="3"/>
    <n v="6"/>
    <n v="4"/>
    <n v="1"/>
    <n v="3"/>
  </r>
  <r>
    <s v="No"/>
    <s v="Travel_Frequently"/>
    <s v="25 - 34"/>
    <s v="Current Employees"/>
    <s v="Sales"/>
    <s v="Life Sciences"/>
    <s v="STAFF-1395"/>
    <x v="990"/>
    <x v="1"/>
    <s v="Sales Executive"/>
    <s v="Married"/>
    <s v="No"/>
    <s v="Y"/>
    <n v="2"/>
    <n v="-2"/>
    <n v="0"/>
    <n v="33"/>
    <n v="0"/>
    <m/>
    <n v="0"/>
    <n v="1"/>
    <n v="1111"/>
    <n v="5"/>
    <s v="High School"/>
    <n v="1"/>
    <n v="2"/>
    <n v="61"/>
    <n v="3"/>
    <n v="2"/>
    <n v="4"/>
    <n v="9998"/>
    <n v="19293"/>
    <n v="6"/>
    <n v="13"/>
    <n v="3"/>
    <n v="1"/>
    <n v="80"/>
    <n v="0"/>
    <n v="8"/>
    <n v="4"/>
    <n v="5"/>
    <n v="4"/>
    <n v="1"/>
    <n v="2"/>
  </r>
  <r>
    <s v="No"/>
    <s v="Travel_Rarely"/>
    <s v="25 - 34"/>
    <s v="Current Employees"/>
    <s v="Sales"/>
    <s v="Marketing"/>
    <s v="STAFF-1396"/>
    <x v="991"/>
    <x v="1"/>
    <s v="Sales Executive"/>
    <s v="Married"/>
    <s v="Yes"/>
    <s v="Y"/>
    <n v="3"/>
    <n v="-2"/>
    <n v="0"/>
    <n v="32"/>
    <n v="0"/>
    <m/>
    <n v="0"/>
    <n v="1"/>
    <n v="499"/>
    <n v="2"/>
    <s v="High School"/>
    <n v="1"/>
    <n v="3"/>
    <n v="36"/>
    <n v="3"/>
    <n v="2"/>
    <n v="2"/>
    <n v="4078"/>
    <n v="20497"/>
    <n v="0"/>
    <n v="13"/>
    <n v="3"/>
    <n v="1"/>
    <n v="80"/>
    <n v="3"/>
    <n v="4"/>
    <n v="2"/>
    <n v="3"/>
    <n v="2"/>
    <n v="1"/>
    <n v="2"/>
  </r>
  <r>
    <s v="No"/>
    <s v="Non-Travel"/>
    <s v="35 - 44"/>
    <s v="Current Employees"/>
    <s v="R&amp;D"/>
    <s v="Life Sciences"/>
    <s v="STAFF-1397"/>
    <x v="992"/>
    <x v="1"/>
    <s v="Healthcare Representative"/>
    <s v="Married"/>
    <s v="No"/>
    <s v="Y"/>
    <n v="2"/>
    <n v="-2"/>
    <n v="0"/>
    <n v="39"/>
    <n v="0"/>
    <m/>
    <n v="0"/>
    <n v="1"/>
    <n v="1485"/>
    <n v="25"/>
    <s v="Associates Degree"/>
    <n v="1"/>
    <n v="3"/>
    <n v="71"/>
    <n v="3"/>
    <n v="3"/>
    <n v="3"/>
    <n v="10920"/>
    <n v="3449"/>
    <n v="3"/>
    <n v="21"/>
    <n v="4"/>
    <n v="2"/>
    <n v="80"/>
    <n v="1"/>
    <n v="13"/>
    <n v="3"/>
    <n v="6"/>
    <n v="4"/>
    <n v="0"/>
    <n v="5"/>
  </r>
  <r>
    <s v="No"/>
    <s v="Travel_Rarely"/>
    <s v="25 - 34"/>
    <s v="Current Employees"/>
    <s v="Sales"/>
    <s v="Life Sciences"/>
    <s v="STAFF-1399"/>
    <x v="993"/>
    <x v="1"/>
    <s v="Sales Executive"/>
    <s v="Married"/>
    <s v="No"/>
    <s v="Y"/>
    <n v="3"/>
    <n v="-2"/>
    <n v="0"/>
    <n v="25"/>
    <n v="0"/>
    <m/>
    <n v="0"/>
    <n v="1"/>
    <n v="1372"/>
    <n v="18"/>
    <s v="High School"/>
    <n v="1"/>
    <n v="1"/>
    <n v="93"/>
    <n v="4"/>
    <n v="2"/>
    <n v="3"/>
    <n v="6232"/>
    <n v="12477"/>
    <n v="2"/>
    <n v="11"/>
    <n v="3"/>
    <n v="2"/>
    <n v="80"/>
    <n v="0"/>
    <n v="6"/>
    <n v="2"/>
    <n v="3"/>
    <n v="2"/>
    <n v="1"/>
    <n v="2"/>
  </r>
  <r>
    <s v="No"/>
    <s v="Travel_Frequently"/>
    <s v="45 - 54"/>
    <s v="Current Employees"/>
    <s v="R&amp;D"/>
    <s v="Medical"/>
    <s v="STAFF-1401"/>
    <x v="994"/>
    <x v="0"/>
    <s v="Manufacturing Director"/>
    <s v="Married"/>
    <s v="Yes"/>
    <s v="Y"/>
    <n v="3"/>
    <n v="-2"/>
    <n v="0"/>
    <n v="52"/>
    <n v="0"/>
    <m/>
    <n v="0"/>
    <n v="1"/>
    <n v="322"/>
    <n v="28"/>
    <s v="Associates Degree"/>
    <n v="1"/>
    <n v="4"/>
    <n v="59"/>
    <n v="4"/>
    <n v="4"/>
    <n v="3"/>
    <n v="13247"/>
    <n v="9731"/>
    <n v="2"/>
    <n v="11"/>
    <n v="3"/>
    <n v="2"/>
    <n v="80"/>
    <n v="1"/>
    <n v="24"/>
    <n v="2"/>
    <n v="5"/>
    <n v="3"/>
    <n v="0"/>
    <n v="2"/>
  </r>
  <r>
    <s v="No"/>
    <s v="Travel_Rarely"/>
    <s v="35 - 44"/>
    <s v="Current Employees"/>
    <s v="R&amp;D"/>
    <s v="Medical"/>
    <s v="STAFF-1402"/>
    <x v="995"/>
    <x v="0"/>
    <s v="Research Scientist"/>
    <s v="Single"/>
    <s v="Yes"/>
    <s v="Y"/>
    <n v="3"/>
    <n v="-2"/>
    <n v="0"/>
    <n v="43"/>
    <n v="0"/>
    <m/>
    <n v="0"/>
    <n v="1"/>
    <n v="930"/>
    <n v="6"/>
    <s v="Bachelor's Degree"/>
    <n v="1"/>
    <n v="1"/>
    <n v="73"/>
    <n v="2"/>
    <n v="2"/>
    <n v="3"/>
    <n v="4081"/>
    <n v="20003"/>
    <n v="1"/>
    <n v="14"/>
    <n v="3"/>
    <n v="1"/>
    <n v="80"/>
    <n v="0"/>
    <n v="20"/>
    <n v="1"/>
    <n v="20"/>
    <n v="7"/>
    <n v="1"/>
    <n v="8"/>
  </r>
  <r>
    <s v="No"/>
    <s v="Travel_Rarely"/>
    <s v="25 - 34"/>
    <s v="Current Employees"/>
    <s v="Sales"/>
    <s v="Marketing"/>
    <s v="STAFF-1403"/>
    <x v="996"/>
    <x v="0"/>
    <s v="Sales Executive"/>
    <s v="Married"/>
    <s v="Yes"/>
    <s v="Y"/>
    <n v="3"/>
    <n v="-2"/>
    <n v="0"/>
    <n v="27"/>
    <n v="0"/>
    <m/>
    <n v="0"/>
    <n v="1"/>
    <n v="205"/>
    <n v="10"/>
    <s v="Bachelor's Degree"/>
    <n v="1"/>
    <n v="4"/>
    <n v="98"/>
    <n v="2"/>
    <n v="2"/>
    <n v="2"/>
    <n v="5769"/>
    <n v="7100"/>
    <n v="1"/>
    <n v="11"/>
    <n v="3"/>
    <n v="4"/>
    <n v="80"/>
    <n v="0"/>
    <n v="6"/>
    <n v="3"/>
    <n v="6"/>
    <n v="2"/>
    <n v="4"/>
    <n v="4"/>
  </r>
  <r>
    <s v="Yes"/>
    <s v="Travel_Rarely"/>
    <s v="25 - 34"/>
    <s v="Ex-Employees"/>
    <s v="R&amp;D"/>
    <s v="Life Sciences"/>
    <s v="STAFF-1405"/>
    <x v="997"/>
    <x v="0"/>
    <s v="Research Scientist"/>
    <s v="Single"/>
    <s v="Yes"/>
    <s v="Y"/>
    <n v="2"/>
    <n v="-2"/>
    <n v="0"/>
    <n v="27"/>
    <n v="1"/>
    <n v="1"/>
    <n v="1"/>
    <n v="0"/>
    <n v="135"/>
    <n v="17"/>
    <s v="Master's Degree"/>
    <n v="1"/>
    <n v="4"/>
    <n v="51"/>
    <n v="3"/>
    <n v="1"/>
    <n v="3"/>
    <n v="2394"/>
    <n v="25681"/>
    <n v="1"/>
    <n v="13"/>
    <n v="3"/>
    <n v="4"/>
    <n v="80"/>
    <n v="0"/>
    <n v="8"/>
    <n v="3"/>
    <n v="8"/>
    <n v="2"/>
    <n v="7"/>
    <n v="7"/>
  </r>
  <r>
    <s v="No"/>
    <s v="Travel_Rarely"/>
    <s v="25 - 34"/>
    <s v="Current Employees"/>
    <s v="R&amp;D"/>
    <s v="Medical"/>
    <s v="STAFF-1407"/>
    <x v="998"/>
    <x v="1"/>
    <s v="Research Scientist"/>
    <s v="Single"/>
    <s v="No"/>
    <s v="Y"/>
    <n v="2"/>
    <n v="-2"/>
    <n v="0"/>
    <n v="26"/>
    <n v="0"/>
    <m/>
    <n v="0"/>
    <n v="1"/>
    <n v="683"/>
    <n v="2"/>
    <s v="High School"/>
    <n v="1"/>
    <n v="1"/>
    <n v="36"/>
    <n v="2"/>
    <n v="1"/>
    <n v="4"/>
    <n v="3904"/>
    <n v="4050"/>
    <n v="0"/>
    <n v="12"/>
    <n v="3"/>
    <n v="4"/>
    <n v="80"/>
    <n v="0"/>
    <n v="5"/>
    <n v="3"/>
    <n v="4"/>
    <n v="3"/>
    <n v="1"/>
    <n v="1"/>
  </r>
  <r>
    <s v="No"/>
    <s v="Travel_Rarely"/>
    <s v="35 - 44"/>
    <s v="Current Employees"/>
    <s v="HR"/>
    <s v="Human Resources"/>
    <s v="STAFF-1408"/>
    <x v="999"/>
    <x v="0"/>
    <s v="Manager"/>
    <s v="Married"/>
    <s v="No"/>
    <s v="Y"/>
    <n v="5"/>
    <n v="-2"/>
    <n v="0"/>
    <n v="42"/>
    <n v="0"/>
    <m/>
    <n v="0"/>
    <n v="1"/>
    <n v="1147"/>
    <n v="10"/>
    <s v="Bachelor's Degree"/>
    <n v="1"/>
    <n v="3"/>
    <n v="31"/>
    <n v="3"/>
    <n v="4"/>
    <n v="3"/>
    <n v="16799"/>
    <n v="16616"/>
    <n v="0"/>
    <n v="14"/>
    <n v="3"/>
    <n v="3"/>
    <n v="80"/>
    <n v="1"/>
    <n v="21"/>
    <n v="3"/>
    <n v="20"/>
    <n v="7"/>
    <n v="0"/>
    <n v="9"/>
  </r>
  <r>
    <s v="No"/>
    <s v="Non-Travel"/>
    <s v="25 - 34"/>
    <s v="Current Employees"/>
    <s v="R&amp;D"/>
    <s v="Medical"/>
    <s v="STAFF-1955"/>
    <x v="1000"/>
    <x v="0"/>
    <s v="Healthcare Representative"/>
    <s v="Divorced"/>
    <s v="No"/>
    <s v="Y"/>
    <n v="6"/>
    <n v="-2"/>
    <n v="0"/>
    <n v="32"/>
    <n v="0"/>
    <m/>
    <n v="0"/>
    <n v="1"/>
    <n v="1146"/>
    <n v="15"/>
    <s v="Master's Degree"/>
    <n v="1"/>
    <n v="3"/>
    <n v="34"/>
    <n v="3"/>
    <n v="2"/>
    <n v="4"/>
    <n v="6667"/>
    <n v="16542"/>
    <n v="5"/>
    <n v="18"/>
    <n v="3"/>
    <n v="2"/>
    <n v="80"/>
    <n v="1"/>
    <n v="9"/>
    <n v="3"/>
    <n v="5"/>
    <n v="1"/>
    <n v="1"/>
    <n v="2"/>
  </r>
  <r>
    <s v="No"/>
    <s v="Non-Travel"/>
    <s v="35 - 44"/>
    <s v="Current Employees"/>
    <s v="R&amp;D"/>
    <s v="Medical"/>
    <s v="STAFF-1662"/>
    <x v="1001"/>
    <x v="0"/>
    <s v="Manufacturing Director"/>
    <s v="Married"/>
    <s v="No"/>
    <s v="Y"/>
    <n v="6"/>
    <n v="-2"/>
    <n v="0"/>
    <n v="36"/>
    <n v="0"/>
    <m/>
    <n v="0"/>
    <n v="1"/>
    <n v="894"/>
    <n v="1"/>
    <s v="Master's Degree"/>
    <n v="1"/>
    <n v="4"/>
    <n v="33"/>
    <n v="2"/>
    <n v="2"/>
    <n v="3"/>
    <n v="4374"/>
    <n v="15411"/>
    <n v="0"/>
    <n v="15"/>
    <n v="3"/>
    <n v="3"/>
    <n v="80"/>
    <n v="0"/>
    <n v="4"/>
    <n v="3"/>
    <n v="3"/>
    <n v="2"/>
    <n v="1"/>
    <n v="2"/>
  </r>
  <r>
    <s v="No"/>
    <s v="Non-Travel"/>
    <s v="35 - 44"/>
    <s v="Current Employees"/>
    <s v="R&amp;D"/>
    <s v="Life Sciences"/>
    <s v="STAFF-1630"/>
    <x v="1002"/>
    <x v="0"/>
    <s v="Healthcare Representative"/>
    <s v="Married"/>
    <s v="No"/>
    <s v="Y"/>
    <n v="5"/>
    <n v="-2"/>
    <n v="0"/>
    <n v="35"/>
    <n v="0"/>
    <m/>
    <n v="0"/>
    <n v="1"/>
    <n v="208"/>
    <n v="8"/>
    <s v="Master's Degree"/>
    <n v="1"/>
    <n v="3"/>
    <n v="52"/>
    <n v="3"/>
    <n v="2"/>
    <n v="3"/>
    <n v="4148"/>
    <n v="12250"/>
    <n v="1"/>
    <n v="12"/>
    <n v="3"/>
    <n v="4"/>
    <n v="80"/>
    <n v="1"/>
    <n v="15"/>
    <n v="3"/>
    <n v="14"/>
    <n v="11"/>
    <n v="2"/>
    <n v="9"/>
  </r>
  <r>
    <s v="No"/>
    <s v="Non-Travel"/>
    <s v="45 - 54"/>
    <s v="Current Employees"/>
    <s v="R&amp;D"/>
    <s v="Medical"/>
    <s v="STAFF-2000"/>
    <x v="1003"/>
    <x v="0"/>
    <s v="Research Director"/>
    <s v="Married"/>
    <s v="No"/>
    <s v="Y"/>
    <n v="3"/>
    <n v="-2"/>
    <n v="0"/>
    <n v="47"/>
    <n v="0"/>
    <m/>
    <n v="0"/>
    <n v="1"/>
    <n v="1162"/>
    <n v="1"/>
    <s v="High School"/>
    <n v="1"/>
    <n v="3"/>
    <n v="98"/>
    <n v="3"/>
    <n v="3"/>
    <n v="2"/>
    <n v="11957"/>
    <n v="17231"/>
    <n v="0"/>
    <n v="18"/>
    <n v="3"/>
    <n v="1"/>
    <n v="80"/>
    <n v="2"/>
    <n v="14"/>
    <n v="1"/>
    <n v="13"/>
    <n v="8"/>
    <n v="5"/>
    <n v="12"/>
  </r>
  <r>
    <s v="No"/>
    <s v="Non-Travel"/>
    <s v="Under 25"/>
    <s v="Current Employees"/>
    <s v="R&amp;D"/>
    <s v="Medical"/>
    <s v="STAFF-1839"/>
    <x v="1004"/>
    <x v="0"/>
    <s v="Research Scientist"/>
    <s v="Single"/>
    <s v="No"/>
    <s v="Y"/>
    <n v="4"/>
    <n v="-2"/>
    <n v="0"/>
    <n v="18"/>
    <n v="0"/>
    <m/>
    <n v="0"/>
    <n v="1"/>
    <n v="1431"/>
    <n v="14"/>
    <s v="Bachelor's Degree"/>
    <n v="1"/>
    <n v="2"/>
    <n v="33"/>
    <n v="3"/>
    <n v="1"/>
    <n v="3"/>
    <n v="1514"/>
    <n v="8018"/>
    <n v="1"/>
    <n v="16"/>
    <n v="3"/>
    <n v="3"/>
    <n v="80"/>
    <n v="0"/>
    <n v="0"/>
    <n v="1"/>
    <n v="0"/>
    <n v="0"/>
    <n v="0"/>
    <n v="0"/>
  </r>
  <r>
    <s v="No"/>
    <s v="Non-Travel"/>
    <s v="35 - 44"/>
    <s v="Current Employees"/>
    <s v="Sales"/>
    <s v="Life Sciences"/>
    <s v="STAFF-1929"/>
    <x v="1005"/>
    <x v="0"/>
    <s v="Sales Executive"/>
    <s v="Married"/>
    <s v="No"/>
    <s v="Y"/>
    <n v="1"/>
    <n v="-2"/>
    <n v="0"/>
    <n v="39"/>
    <n v="0"/>
    <m/>
    <n v="0"/>
    <n v="1"/>
    <n v="1251"/>
    <n v="21"/>
    <s v="Master's Degree"/>
    <n v="1"/>
    <n v="1"/>
    <n v="32"/>
    <n v="1"/>
    <n v="2"/>
    <n v="3"/>
    <n v="5736"/>
    <n v="3987"/>
    <n v="6"/>
    <n v="19"/>
    <n v="3"/>
    <n v="3"/>
    <n v="80"/>
    <n v="1"/>
    <n v="10"/>
    <n v="3"/>
    <n v="3"/>
    <n v="2"/>
    <n v="1"/>
    <n v="2"/>
  </r>
  <r>
    <s v="No"/>
    <s v="Non-Travel"/>
    <s v="Under 25"/>
    <s v="Current Employees"/>
    <s v="Sales"/>
    <s v="Life Sciences"/>
    <s v="STAFF-1495"/>
    <x v="1006"/>
    <x v="0"/>
    <s v="Sales Representative"/>
    <s v="Married"/>
    <s v="No"/>
    <s v="Y"/>
    <n v="2"/>
    <n v="-2"/>
    <n v="0"/>
    <n v="24"/>
    <n v="0"/>
    <m/>
    <n v="0"/>
    <n v="1"/>
    <n v="830"/>
    <n v="13"/>
    <s v="Associates Degree"/>
    <n v="1"/>
    <n v="4"/>
    <n v="78"/>
    <n v="3"/>
    <n v="1"/>
    <n v="2"/>
    <n v="2033"/>
    <n v="7103"/>
    <n v="1"/>
    <n v="13"/>
    <n v="3"/>
    <n v="3"/>
    <n v="80"/>
    <n v="1"/>
    <n v="1"/>
    <n v="3"/>
    <n v="1"/>
    <n v="0"/>
    <n v="0"/>
    <n v="0"/>
  </r>
  <r>
    <s v="No"/>
    <s v="Non-Travel"/>
    <s v="25 - 34"/>
    <s v="Current Employees"/>
    <s v="Sales"/>
    <s v="Marketing"/>
    <s v="STAFF-1756"/>
    <x v="1007"/>
    <x v="0"/>
    <s v="Sales Executive"/>
    <s v="Single"/>
    <s v="No"/>
    <s v="Y"/>
    <n v="2"/>
    <n v="-2"/>
    <n v="0"/>
    <n v="33"/>
    <n v="0"/>
    <m/>
    <n v="0"/>
    <n v="1"/>
    <n v="1283"/>
    <n v="2"/>
    <s v="Bachelor's Degree"/>
    <n v="1"/>
    <n v="4"/>
    <n v="62"/>
    <n v="3"/>
    <n v="2"/>
    <n v="2"/>
    <n v="5147"/>
    <n v="10697"/>
    <n v="8"/>
    <n v="15"/>
    <n v="3"/>
    <n v="4"/>
    <n v="80"/>
    <n v="0"/>
    <n v="13"/>
    <n v="2"/>
    <n v="11"/>
    <n v="7"/>
    <n v="1"/>
    <n v="7"/>
  </r>
  <r>
    <s v="No"/>
    <s v="Travel_Frequently"/>
    <s v="45 - 54"/>
    <s v="Current Employees"/>
    <s v="R&amp;D"/>
    <s v="Medical"/>
    <s v="STAFF-1900"/>
    <x v="1008"/>
    <x v="0"/>
    <s v="Manager"/>
    <s v="Divorced"/>
    <s v="No"/>
    <s v="Y"/>
    <n v="3"/>
    <n v="-2"/>
    <n v="0"/>
    <n v="48"/>
    <n v="0"/>
    <m/>
    <n v="0"/>
    <n v="1"/>
    <n v="117"/>
    <n v="22"/>
    <s v="Bachelor's Degree"/>
    <n v="1"/>
    <n v="4"/>
    <n v="58"/>
    <n v="3"/>
    <n v="4"/>
    <n v="4"/>
    <n v="17174"/>
    <n v="2437"/>
    <n v="3"/>
    <n v="11"/>
    <n v="3"/>
    <n v="2"/>
    <n v="80"/>
    <n v="1"/>
    <n v="24"/>
    <n v="3"/>
    <n v="22"/>
    <n v="17"/>
    <n v="4"/>
    <n v="7"/>
  </r>
  <r>
    <s v="No"/>
    <s v="Travel_Frequently"/>
    <s v="35 - 44"/>
    <s v="Current Employees"/>
    <s v="R&amp;D"/>
    <s v="Life Sciences"/>
    <s v="STAFF-2025"/>
    <x v="1009"/>
    <x v="0"/>
    <s v="Manufacturing Director"/>
    <s v="Divorced"/>
    <s v="No"/>
    <s v="Y"/>
    <n v="3"/>
    <n v="-2"/>
    <n v="0"/>
    <n v="36"/>
    <n v="0"/>
    <m/>
    <n v="0"/>
    <n v="1"/>
    <n v="688"/>
    <n v="4"/>
    <s v="Associates Degree"/>
    <n v="1"/>
    <n v="4"/>
    <n v="97"/>
    <n v="3"/>
    <n v="2"/>
    <n v="2"/>
    <n v="5131"/>
    <n v="9192"/>
    <n v="7"/>
    <n v="13"/>
    <n v="3"/>
    <n v="2"/>
    <n v="80"/>
    <n v="3"/>
    <n v="18"/>
    <n v="3"/>
    <n v="4"/>
    <n v="2"/>
    <n v="0"/>
    <n v="2"/>
  </r>
  <r>
    <s v="No"/>
    <s v="Travel_Frequently"/>
    <s v="35 - 44"/>
    <s v="Current Employees"/>
    <s v="R&amp;D"/>
    <s v="Medical"/>
    <s v="STAFF-1760"/>
    <x v="1010"/>
    <x v="0"/>
    <s v="Laboratory Technician"/>
    <s v="Married"/>
    <s v="No"/>
    <s v="Y"/>
    <n v="4"/>
    <n v="-2"/>
    <n v="0"/>
    <n v="38"/>
    <n v="0"/>
    <m/>
    <n v="0"/>
    <n v="1"/>
    <n v="594"/>
    <n v="2"/>
    <s v="Associates Degree"/>
    <n v="1"/>
    <n v="3"/>
    <n v="75"/>
    <n v="2"/>
    <n v="1"/>
    <n v="2"/>
    <n v="2468"/>
    <n v="15963"/>
    <n v="4"/>
    <n v="14"/>
    <n v="3"/>
    <n v="2"/>
    <n v="80"/>
    <n v="1"/>
    <n v="9"/>
    <n v="2"/>
    <n v="6"/>
    <n v="1"/>
    <n v="0"/>
    <n v="5"/>
  </r>
  <r>
    <s v="No"/>
    <s v="Travel_Frequently"/>
    <s v="25 - 34"/>
    <s v="Current Employees"/>
    <s v="R&amp;D"/>
    <s v="Life Sciences"/>
    <s v="STAFF-1870"/>
    <x v="1011"/>
    <x v="0"/>
    <s v="Research Scientist"/>
    <s v="Married"/>
    <s v="No"/>
    <s v="Y"/>
    <n v="2"/>
    <n v="-2"/>
    <n v="0"/>
    <n v="27"/>
    <n v="0"/>
    <m/>
    <n v="0"/>
    <n v="1"/>
    <n v="1131"/>
    <n v="15"/>
    <s v="Bachelor's Degree"/>
    <n v="1"/>
    <n v="4"/>
    <n v="77"/>
    <n v="2"/>
    <n v="1"/>
    <n v="3"/>
    <n v="4774"/>
    <n v="23844"/>
    <n v="0"/>
    <n v="19"/>
    <n v="3"/>
    <n v="4"/>
    <n v="80"/>
    <n v="1"/>
    <n v="8"/>
    <n v="2"/>
    <n v="7"/>
    <n v="6"/>
    <n v="7"/>
    <n v="3"/>
  </r>
  <r>
    <s v="No"/>
    <s v="Travel_Frequently"/>
    <s v="35 - 44"/>
    <s v="Current Employees"/>
    <s v="R&amp;D"/>
    <s v="Technical Degree"/>
    <s v="STAFF-1985"/>
    <x v="1012"/>
    <x v="0"/>
    <s v="Laboratory Technician"/>
    <s v="Married"/>
    <s v="No"/>
    <s v="Y"/>
    <n v="2"/>
    <n v="-2"/>
    <n v="0"/>
    <n v="40"/>
    <n v="0"/>
    <m/>
    <n v="0"/>
    <n v="1"/>
    <n v="692"/>
    <n v="11"/>
    <s v="Bachelor's Degree"/>
    <n v="1"/>
    <n v="4"/>
    <n v="73"/>
    <n v="3"/>
    <n v="2"/>
    <n v="4"/>
    <n v="6323"/>
    <n v="26849"/>
    <n v="1"/>
    <n v="11"/>
    <n v="3"/>
    <n v="1"/>
    <n v="80"/>
    <n v="1"/>
    <n v="10"/>
    <n v="4"/>
    <n v="10"/>
    <n v="9"/>
    <n v="9"/>
    <n v="4"/>
  </r>
  <r>
    <s v="No"/>
    <s v="Travel_Frequently"/>
    <s v="25 - 34"/>
    <s v="Current Employees"/>
    <s v="R&amp;D"/>
    <s v="Life Sciences"/>
    <s v="STAFF-1513"/>
    <x v="1013"/>
    <x v="0"/>
    <s v="Laboratory Technician"/>
    <s v="Married"/>
    <s v="No"/>
    <s v="Y"/>
    <n v="3"/>
    <n v="-2"/>
    <n v="0"/>
    <n v="29"/>
    <n v="0"/>
    <m/>
    <n v="0"/>
    <n v="1"/>
    <n v="410"/>
    <n v="2"/>
    <s v="High School"/>
    <n v="1"/>
    <n v="4"/>
    <n v="97"/>
    <n v="3"/>
    <n v="1"/>
    <n v="2"/>
    <n v="3180"/>
    <n v="4668"/>
    <n v="0"/>
    <n v="13"/>
    <n v="3"/>
    <n v="3"/>
    <n v="80"/>
    <n v="3"/>
    <n v="4"/>
    <n v="3"/>
    <n v="3"/>
    <n v="2"/>
    <n v="0"/>
    <n v="2"/>
  </r>
  <r>
    <s v="No"/>
    <s v="Travel_Frequently"/>
    <s v="35 - 44"/>
    <s v="Current Employees"/>
    <s v="R&amp;D"/>
    <s v="Medical"/>
    <s v="STAFF-1633"/>
    <x v="1014"/>
    <x v="0"/>
    <s v="Manufacturing Director"/>
    <s v="Single"/>
    <s v="No"/>
    <s v="Y"/>
    <n v="2"/>
    <n v="-2"/>
    <n v="0"/>
    <n v="39"/>
    <n v="0"/>
    <m/>
    <n v="0"/>
    <n v="1"/>
    <n v="711"/>
    <n v="4"/>
    <s v="Bachelor's Degree"/>
    <n v="1"/>
    <n v="1"/>
    <n v="81"/>
    <n v="3"/>
    <n v="2"/>
    <n v="3"/>
    <n v="5042"/>
    <n v="3140"/>
    <n v="0"/>
    <n v="13"/>
    <n v="3"/>
    <n v="4"/>
    <n v="80"/>
    <n v="0"/>
    <n v="10"/>
    <n v="1"/>
    <n v="9"/>
    <n v="2"/>
    <n v="3"/>
    <n v="8"/>
  </r>
  <r>
    <s v="No"/>
    <s v="Travel_Frequently"/>
    <s v="35 - 44"/>
    <s v="Current Employees"/>
    <s v="R&amp;D"/>
    <s v="Medical"/>
    <s v="STAFF-1480"/>
    <x v="1015"/>
    <x v="0"/>
    <s v="Laboratory Technician"/>
    <s v="Single"/>
    <s v="No"/>
    <s v="Y"/>
    <n v="3"/>
    <n v="-2"/>
    <n v="0"/>
    <n v="42"/>
    <n v="0"/>
    <m/>
    <n v="0"/>
    <n v="1"/>
    <n v="748"/>
    <n v="9"/>
    <s v="Associates Degree"/>
    <n v="1"/>
    <n v="1"/>
    <n v="74"/>
    <n v="3"/>
    <n v="1"/>
    <n v="4"/>
    <n v="3673"/>
    <n v="16458"/>
    <n v="1"/>
    <n v="13"/>
    <n v="3"/>
    <n v="3"/>
    <n v="80"/>
    <n v="0"/>
    <n v="12"/>
    <n v="3"/>
    <n v="12"/>
    <n v="9"/>
    <n v="5"/>
    <n v="8"/>
  </r>
  <r>
    <s v="No"/>
    <s v="Travel_Frequently"/>
    <s v="25 - 34"/>
    <s v="Current Employees"/>
    <s v="R&amp;D"/>
    <s v="Technical Degree"/>
    <s v="STAFF-1745"/>
    <x v="1016"/>
    <x v="0"/>
    <s v="Research Scientist"/>
    <s v="Single"/>
    <s v="No"/>
    <s v="Y"/>
    <n v="2"/>
    <n v="-2"/>
    <n v="0"/>
    <n v="30"/>
    <n v="0"/>
    <m/>
    <n v="0"/>
    <n v="1"/>
    <n v="1312"/>
    <n v="2"/>
    <s v="Master's Degree"/>
    <n v="1"/>
    <n v="4"/>
    <n v="78"/>
    <n v="2"/>
    <n v="1"/>
    <n v="4"/>
    <n v="4968"/>
    <n v="26427"/>
    <n v="0"/>
    <n v="16"/>
    <n v="3"/>
    <n v="4"/>
    <n v="80"/>
    <n v="0"/>
    <n v="10"/>
    <n v="3"/>
    <n v="9"/>
    <n v="7"/>
    <n v="0"/>
    <n v="7"/>
  </r>
  <r>
    <s v="No"/>
    <s v="Travel_Frequently"/>
    <s v="35 - 44"/>
    <s v="Current Employees"/>
    <s v="Sales"/>
    <s v="Marketing"/>
    <s v="STAFF-1481"/>
    <x v="1017"/>
    <x v="0"/>
    <s v="Sales Executive"/>
    <s v="Married"/>
    <s v="No"/>
    <s v="Y"/>
    <n v="4"/>
    <n v="-2"/>
    <n v="0"/>
    <n v="44"/>
    <n v="0"/>
    <m/>
    <n v="0"/>
    <n v="1"/>
    <n v="383"/>
    <n v="1"/>
    <s v="Doctoral Degree"/>
    <n v="1"/>
    <n v="1"/>
    <n v="79"/>
    <n v="3"/>
    <n v="2"/>
    <n v="2"/>
    <n v="4768"/>
    <n v="9282"/>
    <n v="7"/>
    <n v="12"/>
    <n v="3"/>
    <n v="3"/>
    <n v="80"/>
    <n v="1"/>
    <n v="11"/>
    <n v="2"/>
    <n v="1"/>
    <n v="0"/>
    <n v="0"/>
    <n v="0"/>
  </r>
  <r>
    <s v="No"/>
    <s v="Travel_Frequently"/>
    <s v="25 - 34"/>
    <s v="Current Employees"/>
    <s v="Sales"/>
    <s v="Marketing"/>
    <s v="STAFF-1833"/>
    <x v="1018"/>
    <x v="0"/>
    <s v="Sales Executive"/>
    <s v="Married"/>
    <s v="No"/>
    <s v="Y"/>
    <n v="3"/>
    <n v="-2"/>
    <n v="0"/>
    <n v="31"/>
    <n v="0"/>
    <m/>
    <n v="0"/>
    <n v="1"/>
    <n v="1125"/>
    <n v="7"/>
    <s v="Master's Degree"/>
    <n v="1"/>
    <n v="1"/>
    <n v="68"/>
    <n v="3"/>
    <n v="3"/>
    <n v="2"/>
    <n v="9637"/>
    <n v="8277"/>
    <n v="2"/>
    <n v="14"/>
    <n v="3"/>
    <n v="4"/>
    <n v="80"/>
    <n v="2"/>
    <n v="9"/>
    <n v="3"/>
    <n v="3"/>
    <n v="2"/>
    <n v="2"/>
    <n v="2"/>
  </r>
  <r>
    <s v="No"/>
    <s v="Travel_Rarely"/>
    <s v="25 - 34"/>
    <s v="Current Employees"/>
    <s v="HR"/>
    <s v="Human Resources"/>
    <s v="STAFF-1987"/>
    <x v="1019"/>
    <x v="0"/>
    <s v="Human Resources"/>
    <s v="Married"/>
    <s v="No"/>
    <s v="Y"/>
    <n v="3"/>
    <n v="-2"/>
    <n v="0"/>
    <n v="25"/>
    <n v="0"/>
    <m/>
    <n v="0"/>
    <n v="1"/>
    <n v="309"/>
    <n v="2"/>
    <s v="Bachelor's Degree"/>
    <n v="1"/>
    <n v="3"/>
    <n v="82"/>
    <n v="3"/>
    <n v="1"/>
    <n v="2"/>
    <n v="2187"/>
    <n v="19655"/>
    <n v="4"/>
    <n v="14"/>
    <n v="3"/>
    <n v="3"/>
    <n v="80"/>
    <n v="0"/>
    <n v="6"/>
    <n v="3"/>
    <n v="2"/>
    <n v="0"/>
    <n v="1"/>
    <n v="2"/>
  </r>
  <r>
    <s v="No"/>
    <s v="Travel_Rarely"/>
    <s v="45 - 54"/>
    <s v="Current Employees"/>
    <s v="HR"/>
    <s v="Life Sciences"/>
    <s v="STAFF-1625"/>
    <x v="1020"/>
    <x v="0"/>
    <s v="Manager"/>
    <s v="Married"/>
    <s v="No"/>
    <s v="Y"/>
    <n v="2"/>
    <n v="-2"/>
    <n v="0"/>
    <n v="47"/>
    <n v="0"/>
    <m/>
    <n v="0"/>
    <n v="1"/>
    <n v="1176"/>
    <n v="26"/>
    <s v="Master's Degree"/>
    <n v="1"/>
    <n v="4"/>
    <n v="98"/>
    <n v="3"/>
    <n v="5"/>
    <n v="3"/>
    <n v="19658"/>
    <n v="5220"/>
    <n v="3"/>
    <n v="11"/>
    <n v="3"/>
    <n v="3"/>
    <n v="80"/>
    <n v="1"/>
    <n v="27"/>
    <n v="3"/>
    <n v="5"/>
    <n v="2"/>
    <n v="1"/>
    <n v="0"/>
  </r>
  <r>
    <s v="No"/>
    <s v="Travel_Rarely"/>
    <s v="25 - 34"/>
    <s v="Current Employees"/>
    <s v="HR"/>
    <s v="Medical"/>
    <s v="STAFF-1461"/>
    <x v="1021"/>
    <x v="0"/>
    <s v="Human Resources"/>
    <s v="Single"/>
    <s v="No"/>
    <s v="Y"/>
    <n v="3"/>
    <n v="-2"/>
    <n v="0"/>
    <n v="31"/>
    <n v="0"/>
    <m/>
    <n v="0"/>
    <n v="1"/>
    <n v="1398"/>
    <n v="8"/>
    <s v="Associates Degree"/>
    <n v="1"/>
    <n v="4"/>
    <n v="96"/>
    <n v="4"/>
    <n v="1"/>
    <n v="2"/>
    <n v="2109"/>
    <n v="24609"/>
    <n v="9"/>
    <n v="18"/>
    <n v="3"/>
    <n v="4"/>
    <n v="80"/>
    <n v="0"/>
    <n v="8"/>
    <n v="3"/>
    <n v="3"/>
    <n v="2"/>
    <n v="0"/>
    <n v="2"/>
  </r>
  <r>
    <s v="No"/>
    <s v="Travel_Rarely"/>
    <s v="25 - 34"/>
    <s v="Current Employees"/>
    <s v="R&amp;D"/>
    <s v="Medical"/>
    <s v="STAFF-1916"/>
    <x v="1022"/>
    <x v="0"/>
    <s v="Laboratory Technician"/>
    <s v="Divorced"/>
    <s v="No"/>
    <s v="Y"/>
    <n v="0"/>
    <n v="-2"/>
    <n v="0"/>
    <n v="31"/>
    <n v="0"/>
    <m/>
    <n v="0"/>
    <n v="1"/>
    <n v="471"/>
    <n v="4"/>
    <s v="Bachelor's Degree"/>
    <n v="1"/>
    <n v="1"/>
    <n v="62"/>
    <n v="4"/>
    <n v="1"/>
    <n v="3"/>
    <n v="3978"/>
    <n v="16031"/>
    <n v="8"/>
    <n v="12"/>
    <n v="3"/>
    <n v="2"/>
    <n v="80"/>
    <n v="1"/>
    <n v="4"/>
    <n v="2"/>
    <n v="2"/>
    <n v="2"/>
    <n v="2"/>
    <n v="2"/>
  </r>
  <r>
    <s v="No"/>
    <s v="Travel_Rarely"/>
    <s v="35 - 44"/>
    <s v="Current Employees"/>
    <s v="R&amp;D"/>
    <s v="Life Sciences"/>
    <s v="STAFF-1829"/>
    <x v="1023"/>
    <x v="0"/>
    <s v="Healthcare Representative"/>
    <s v="Divorced"/>
    <s v="No"/>
    <s v="Y"/>
    <n v="3"/>
    <n v="-2"/>
    <n v="0"/>
    <n v="40"/>
    <n v="0"/>
    <m/>
    <n v="0"/>
    <n v="1"/>
    <n v="750"/>
    <n v="12"/>
    <s v="Bachelor's Degree"/>
    <n v="1"/>
    <n v="2"/>
    <n v="47"/>
    <n v="3"/>
    <n v="2"/>
    <n v="3"/>
    <n v="4448"/>
    <n v="10748"/>
    <n v="2"/>
    <n v="12"/>
    <n v="3"/>
    <n v="2"/>
    <n v="80"/>
    <n v="1"/>
    <n v="15"/>
    <n v="3"/>
    <n v="7"/>
    <n v="4"/>
    <n v="7"/>
    <n v="7"/>
  </r>
  <r>
    <s v="No"/>
    <s v="Travel_Rarely"/>
    <s v="35 - 44"/>
    <s v="Current Employees"/>
    <s v="R&amp;D"/>
    <s v="Life Sciences"/>
    <s v="STAFF-1822"/>
    <x v="1024"/>
    <x v="0"/>
    <s v="Healthcare Representative"/>
    <s v="Divorced"/>
    <s v="No"/>
    <s v="Y"/>
    <n v="3"/>
    <n v="-2"/>
    <n v="0"/>
    <n v="40"/>
    <n v="0"/>
    <m/>
    <n v="0"/>
    <n v="1"/>
    <n v="1194"/>
    <n v="1"/>
    <s v="Bachelor's Degree"/>
    <n v="1"/>
    <n v="3"/>
    <n v="52"/>
    <n v="3"/>
    <n v="2"/>
    <n v="4"/>
    <n v="6513"/>
    <n v="9060"/>
    <n v="4"/>
    <n v="17"/>
    <n v="3"/>
    <n v="4"/>
    <n v="80"/>
    <n v="1"/>
    <n v="12"/>
    <n v="3"/>
    <n v="5"/>
    <n v="3"/>
    <n v="0"/>
    <n v="3"/>
  </r>
  <r>
    <s v="No"/>
    <s v="Travel_Rarely"/>
    <s v="25 - 34"/>
    <s v="Current Employees"/>
    <s v="R&amp;D"/>
    <s v="Technical Degree"/>
    <s v="STAFF-1762"/>
    <x v="1025"/>
    <x v="0"/>
    <s v="Research Scientist"/>
    <s v="Divorced"/>
    <s v="No"/>
    <s v="Y"/>
    <n v="2"/>
    <n v="-2"/>
    <n v="0"/>
    <n v="29"/>
    <n v="0"/>
    <m/>
    <n v="0"/>
    <n v="1"/>
    <n v="590"/>
    <n v="4"/>
    <s v="Bachelor's Degree"/>
    <n v="1"/>
    <n v="4"/>
    <n v="91"/>
    <n v="2"/>
    <n v="1"/>
    <n v="4"/>
    <n v="2109"/>
    <n v="10007"/>
    <n v="1"/>
    <n v="13"/>
    <n v="3"/>
    <n v="3"/>
    <n v="80"/>
    <n v="1"/>
    <n v="1"/>
    <n v="3"/>
    <n v="1"/>
    <n v="0"/>
    <n v="0"/>
    <n v="0"/>
  </r>
  <r>
    <s v="No"/>
    <s v="Travel_Rarely"/>
    <s v="25 - 34"/>
    <s v="Current Employees"/>
    <s v="R&amp;D"/>
    <s v="Life Sciences"/>
    <s v="STAFF-1658"/>
    <x v="1026"/>
    <x v="0"/>
    <s v="Research Scientist"/>
    <s v="Divorced"/>
    <s v="No"/>
    <s v="Y"/>
    <n v="2"/>
    <n v="-2"/>
    <n v="0"/>
    <n v="34"/>
    <n v="0"/>
    <m/>
    <n v="0"/>
    <n v="1"/>
    <n v="1130"/>
    <n v="3"/>
    <s v="Bachelor's Degree"/>
    <n v="1"/>
    <n v="4"/>
    <n v="66"/>
    <n v="3"/>
    <n v="2"/>
    <n v="2"/>
    <n v="5433"/>
    <n v="19332"/>
    <n v="1"/>
    <n v="12"/>
    <n v="3"/>
    <n v="3"/>
    <n v="80"/>
    <n v="1"/>
    <n v="11"/>
    <n v="3"/>
    <n v="11"/>
    <n v="8"/>
    <n v="7"/>
    <n v="9"/>
  </r>
  <r>
    <s v="No"/>
    <s v="Travel_Rarely"/>
    <s v="45 - 54"/>
    <s v="Current Employees"/>
    <s v="R&amp;D"/>
    <s v="Other"/>
    <s v="STAFF-1635"/>
    <x v="1027"/>
    <x v="0"/>
    <s v="Manufacturing Director"/>
    <s v="Divorced"/>
    <s v="No"/>
    <s v="Y"/>
    <n v="3"/>
    <n v="-2"/>
    <n v="0"/>
    <n v="45"/>
    <n v="0"/>
    <m/>
    <n v="0"/>
    <n v="1"/>
    <n v="1329"/>
    <n v="2"/>
    <s v="Associates Degree"/>
    <n v="1"/>
    <n v="4"/>
    <n v="59"/>
    <n v="2"/>
    <n v="2"/>
    <n v="4"/>
    <n v="5770"/>
    <n v="5388"/>
    <n v="1"/>
    <n v="19"/>
    <n v="3"/>
    <n v="1"/>
    <n v="80"/>
    <n v="2"/>
    <n v="10"/>
    <n v="3"/>
    <n v="10"/>
    <n v="7"/>
    <n v="3"/>
    <n v="9"/>
  </r>
  <r>
    <s v="No"/>
    <s v="Travel_Rarely"/>
    <s v="45 - 54"/>
    <s v="Current Employees"/>
    <s v="R&amp;D"/>
    <s v="Life Sciences"/>
    <s v="STAFF-1656"/>
    <x v="1028"/>
    <x v="0"/>
    <s v="Research Director"/>
    <s v="Divorced"/>
    <s v="No"/>
    <s v="Y"/>
    <n v="3"/>
    <n v="-2"/>
    <n v="0"/>
    <n v="50"/>
    <n v="0"/>
    <m/>
    <n v="0"/>
    <n v="1"/>
    <n v="813"/>
    <n v="17"/>
    <s v="Doctoral Degree"/>
    <n v="1"/>
    <n v="4"/>
    <n v="50"/>
    <n v="2"/>
    <n v="3"/>
    <n v="3"/>
    <n v="13269"/>
    <n v="21981"/>
    <n v="5"/>
    <n v="15"/>
    <n v="3"/>
    <n v="3"/>
    <n v="80"/>
    <n v="3"/>
    <n v="19"/>
    <n v="3"/>
    <n v="14"/>
    <n v="11"/>
    <n v="1"/>
    <n v="11"/>
  </r>
  <r>
    <s v="No"/>
    <s v="Travel_Rarely"/>
    <s v="25 - 34"/>
    <s v="Current Employees"/>
    <s v="R&amp;D"/>
    <s v="Medical"/>
    <s v="STAFF-1502"/>
    <x v="1029"/>
    <x v="0"/>
    <s v="Laboratory Technician"/>
    <s v="Married"/>
    <s v="No"/>
    <s v="Y"/>
    <n v="5"/>
    <n v="-2"/>
    <n v="0"/>
    <n v="33"/>
    <n v="0"/>
    <m/>
    <n v="0"/>
    <n v="1"/>
    <n v="1099"/>
    <n v="4"/>
    <s v="Master's Degree"/>
    <n v="1"/>
    <n v="1"/>
    <n v="82"/>
    <n v="2"/>
    <n v="1"/>
    <n v="2"/>
    <n v="3838"/>
    <n v="8192"/>
    <n v="8"/>
    <n v="11"/>
    <n v="3"/>
    <n v="4"/>
    <n v="80"/>
    <n v="0"/>
    <n v="8"/>
    <n v="3"/>
    <n v="5"/>
    <n v="4"/>
    <n v="0"/>
    <n v="2"/>
  </r>
  <r>
    <s v="No"/>
    <s v="Travel_Rarely"/>
    <s v="35 - 44"/>
    <s v="Current Employees"/>
    <s v="R&amp;D"/>
    <s v="Medical"/>
    <s v="STAFF-1866"/>
    <x v="1030"/>
    <x v="0"/>
    <s v="Manager"/>
    <s v="Married"/>
    <s v="No"/>
    <s v="Y"/>
    <n v="2"/>
    <n v="-2"/>
    <n v="0"/>
    <n v="43"/>
    <n v="0"/>
    <m/>
    <n v="0"/>
    <n v="1"/>
    <n v="823"/>
    <n v="6"/>
    <s v="Bachelor's Degree"/>
    <n v="1"/>
    <n v="1"/>
    <n v="81"/>
    <n v="2"/>
    <n v="5"/>
    <n v="3"/>
    <n v="19392"/>
    <n v="22539"/>
    <n v="7"/>
    <n v="13"/>
    <n v="3"/>
    <n v="4"/>
    <n v="80"/>
    <n v="0"/>
    <n v="21"/>
    <n v="3"/>
    <n v="16"/>
    <n v="12"/>
    <n v="6"/>
    <n v="14"/>
  </r>
  <r>
    <s v="No"/>
    <s v="Travel_Rarely"/>
    <s v="45 - 54"/>
    <s v="Current Employees"/>
    <s v="R&amp;D"/>
    <s v="Technical Degree"/>
    <s v="STAFF-1786"/>
    <x v="1031"/>
    <x v="0"/>
    <s v="Manager"/>
    <s v="Married"/>
    <s v="No"/>
    <s v="Y"/>
    <n v="2"/>
    <n v="-2"/>
    <n v="0"/>
    <n v="51"/>
    <n v="0"/>
    <m/>
    <n v="0"/>
    <n v="1"/>
    <n v="942"/>
    <n v="3"/>
    <s v="Bachelor's Degree"/>
    <n v="1"/>
    <n v="4"/>
    <n v="53"/>
    <n v="3"/>
    <n v="3"/>
    <n v="4"/>
    <n v="13116"/>
    <n v="22984"/>
    <n v="2"/>
    <n v="11"/>
    <n v="3"/>
    <n v="4"/>
    <n v="80"/>
    <n v="0"/>
    <n v="15"/>
    <n v="3"/>
    <n v="2"/>
    <n v="2"/>
    <n v="2"/>
    <n v="2"/>
  </r>
  <r>
    <s v="No"/>
    <s v="Travel_Rarely"/>
    <s v="25 - 34"/>
    <s v="Current Employees"/>
    <s v="R&amp;D"/>
    <s v="Life Sciences"/>
    <s v="STAFF-1701"/>
    <x v="1032"/>
    <x v="0"/>
    <s v="Research Scientist"/>
    <s v="Married"/>
    <s v="No"/>
    <s v="Y"/>
    <n v="3"/>
    <n v="-2"/>
    <n v="0"/>
    <n v="34"/>
    <n v="0"/>
    <m/>
    <n v="0"/>
    <n v="1"/>
    <n v="678"/>
    <n v="19"/>
    <s v="Bachelor's Degree"/>
    <n v="1"/>
    <n v="2"/>
    <n v="35"/>
    <n v="2"/>
    <n v="1"/>
    <n v="4"/>
    <n v="2929"/>
    <n v="20338"/>
    <n v="1"/>
    <n v="12"/>
    <n v="3"/>
    <n v="2"/>
    <n v="80"/>
    <n v="0"/>
    <n v="10"/>
    <n v="3"/>
    <n v="10"/>
    <n v="9"/>
    <n v="8"/>
    <n v="7"/>
  </r>
  <r>
    <s v="No"/>
    <s v="Travel_Rarely"/>
    <s v="25 - 34"/>
    <s v="Current Employees"/>
    <s v="R&amp;D"/>
    <s v="Medical"/>
    <s v="STAFF-1647"/>
    <x v="1033"/>
    <x v="0"/>
    <s v="Research Scientist"/>
    <s v="Married"/>
    <s v="No"/>
    <s v="Y"/>
    <n v="0"/>
    <n v="-2"/>
    <n v="0"/>
    <n v="27"/>
    <n v="0"/>
    <m/>
    <n v="0"/>
    <n v="1"/>
    <n v="486"/>
    <n v="8"/>
    <s v="Bachelor's Degree"/>
    <n v="1"/>
    <n v="2"/>
    <n v="86"/>
    <n v="4"/>
    <n v="1"/>
    <n v="3"/>
    <n v="3517"/>
    <n v="22490"/>
    <n v="7"/>
    <n v="17"/>
    <n v="3"/>
    <n v="1"/>
    <n v="80"/>
    <n v="0"/>
    <n v="5"/>
    <n v="3"/>
    <n v="3"/>
    <n v="2"/>
    <n v="0"/>
    <n v="2"/>
  </r>
  <r>
    <s v="No"/>
    <s v="Travel_Rarely"/>
    <s v="45 - 54"/>
    <s v="Current Employees"/>
    <s v="R&amp;D"/>
    <s v="Other"/>
    <s v="STAFF-1409"/>
    <x v="1034"/>
    <x v="0"/>
    <s v="Laboratory Technician"/>
    <s v="Married"/>
    <s v="No"/>
    <s v="Y"/>
    <n v="2"/>
    <n v="-2"/>
    <n v="0"/>
    <n v="52"/>
    <n v="0"/>
    <m/>
    <n v="0"/>
    <n v="1"/>
    <n v="258"/>
    <n v="8"/>
    <s v="Master's Degree"/>
    <n v="1"/>
    <n v="3"/>
    <n v="54"/>
    <n v="3"/>
    <n v="1"/>
    <n v="3"/>
    <n v="2950"/>
    <n v="17363"/>
    <n v="9"/>
    <n v="13"/>
    <n v="3"/>
    <n v="3"/>
    <n v="80"/>
    <n v="0"/>
    <n v="12"/>
    <n v="1"/>
    <n v="5"/>
    <n v="4"/>
    <n v="0"/>
    <n v="4"/>
  </r>
  <r>
    <s v="No"/>
    <s v="Travel_Rarely"/>
    <s v="35 - 44"/>
    <s v="Current Employees"/>
    <s v="R&amp;D"/>
    <s v="Medical"/>
    <s v="STAFF-2015"/>
    <x v="1035"/>
    <x v="0"/>
    <s v="Research Director"/>
    <s v="Married"/>
    <s v="No"/>
    <s v="Y"/>
    <n v="3"/>
    <n v="-2"/>
    <n v="0"/>
    <n v="38"/>
    <n v="0"/>
    <m/>
    <n v="0"/>
    <n v="1"/>
    <n v="201"/>
    <n v="10"/>
    <s v="Bachelor's Degree"/>
    <n v="1"/>
    <n v="2"/>
    <n v="99"/>
    <n v="1"/>
    <n v="3"/>
    <n v="3"/>
    <n v="13206"/>
    <n v="3376"/>
    <n v="3"/>
    <n v="12"/>
    <n v="3"/>
    <n v="1"/>
    <n v="80"/>
    <n v="1"/>
    <n v="20"/>
    <n v="3"/>
    <n v="18"/>
    <n v="16"/>
    <n v="1"/>
    <n v="11"/>
  </r>
  <r>
    <s v="No"/>
    <s v="Travel_Rarely"/>
    <s v="35 - 44"/>
    <s v="Current Employees"/>
    <s v="R&amp;D"/>
    <s v="Medical"/>
    <s v="STAFF-1640"/>
    <x v="1036"/>
    <x v="0"/>
    <s v="Research Scientist"/>
    <s v="Married"/>
    <s v="No"/>
    <s v="Y"/>
    <n v="2"/>
    <n v="-2"/>
    <n v="0"/>
    <n v="37"/>
    <n v="0"/>
    <m/>
    <n v="0"/>
    <n v="1"/>
    <n v="1470"/>
    <n v="10"/>
    <s v="Bachelor's Degree"/>
    <n v="1"/>
    <n v="2"/>
    <n v="71"/>
    <n v="3"/>
    <n v="1"/>
    <n v="2"/>
    <n v="3936"/>
    <n v="9953"/>
    <n v="1"/>
    <n v="11"/>
    <n v="3"/>
    <n v="1"/>
    <n v="80"/>
    <n v="1"/>
    <n v="8"/>
    <n v="1"/>
    <n v="8"/>
    <n v="4"/>
    <n v="7"/>
    <n v="7"/>
  </r>
  <r>
    <s v="No"/>
    <s v="Travel_Rarely"/>
    <s v="25 - 34"/>
    <s v="Current Employees"/>
    <s v="R&amp;D"/>
    <s v="Other"/>
    <s v="STAFF-1544"/>
    <x v="1037"/>
    <x v="0"/>
    <s v="Healthcare Representative"/>
    <s v="Married"/>
    <s v="No"/>
    <s v="Y"/>
    <n v="3"/>
    <n v="-2"/>
    <n v="0"/>
    <n v="29"/>
    <n v="0"/>
    <m/>
    <n v="0"/>
    <n v="1"/>
    <n v="441"/>
    <n v="8"/>
    <s v="High School"/>
    <n v="1"/>
    <n v="3"/>
    <n v="39"/>
    <n v="1"/>
    <n v="2"/>
    <n v="3"/>
    <n v="9715"/>
    <n v="7288"/>
    <n v="3"/>
    <n v="13"/>
    <n v="3"/>
    <n v="3"/>
    <n v="80"/>
    <n v="1"/>
    <n v="9"/>
    <n v="3"/>
    <n v="7"/>
    <n v="7"/>
    <n v="0"/>
    <n v="7"/>
  </r>
  <r>
    <s v="No"/>
    <s v="Travel_Rarely"/>
    <s v="35 - 44"/>
    <s v="Current Employees"/>
    <s v="R&amp;D"/>
    <s v="Life Sciences"/>
    <s v="STAFF-2052"/>
    <x v="1038"/>
    <x v="0"/>
    <s v="Research Scientist"/>
    <s v="Married"/>
    <s v="No"/>
    <s v="Y"/>
    <n v="5"/>
    <n v="-2"/>
    <n v="0"/>
    <n v="35"/>
    <n v="0"/>
    <m/>
    <n v="0"/>
    <n v="1"/>
    <n v="287"/>
    <n v="1"/>
    <s v="Master's Degree"/>
    <n v="1"/>
    <n v="3"/>
    <n v="62"/>
    <n v="1"/>
    <n v="1"/>
    <n v="4"/>
    <n v="2977"/>
    <n v="8952"/>
    <n v="1"/>
    <n v="12"/>
    <n v="3"/>
    <n v="4"/>
    <n v="80"/>
    <n v="1"/>
    <n v="4"/>
    <n v="3"/>
    <n v="4"/>
    <n v="3"/>
    <n v="1"/>
    <n v="1"/>
  </r>
  <r>
    <s v="No"/>
    <s v="Travel_Rarely"/>
    <s v="35 - 44"/>
    <s v="Current Employees"/>
    <s v="R&amp;D"/>
    <s v="Life Sciences"/>
    <s v="STAFF-1802"/>
    <x v="1039"/>
    <x v="0"/>
    <s v="Laboratory Technician"/>
    <s v="Married"/>
    <s v="No"/>
    <s v="Y"/>
    <n v="5"/>
    <n v="-2"/>
    <n v="0"/>
    <n v="40"/>
    <n v="0"/>
    <m/>
    <n v="0"/>
    <n v="1"/>
    <n v="616"/>
    <n v="2"/>
    <s v="Associates Degree"/>
    <n v="1"/>
    <n v="3"/>
    <n v="99"/>
    <n v="3"/>
    <n v="1"/>
    <n v="3"/>
    <n v="3377"/>
    <n v="25605"/>
    <n v="4"/>
    <n v="17"/>
    <n v="3"/>
    <n v="4"/>
    <n v="80"/>
    <n v="1"/>
    <n v="7"/>
    <n v="2"/>
    <n v="4"/>
    <n v="3"/>
    <n v="0"/>
    <n v="2"/>
  </r>
  <r>
    <s v="No"/>
    <s v="Travel_Rarely"/>
    <s v="45 - 54"/>
    <s v="Current Employees"/>
    <s v="R&amp;D"/>
    <s v="Life Sciences"/>
    <s v="STAFF-1617"/>
    <x v="1040"/>
    <x v="0"/>
    <s v="Laboratory Technician"/>
    <s v="Married"/>
    <s v="No"/>
    <s v="Y"/>
    <n v="3"/>
    <n v="-2"/>
    <n v="0"/>
    <n v="49"/>
    <n v="0"/>
    <m/>
    <n v="0"/>
    <n v="1"/>
    <n v="722"/>
    <n v="25"/>
    <s v="Master's Degree"/>
    <n v="1"/>
    <n v="3"/>
    <n v="84"/>
    <n v="3"/>
    <n v="1"/>
    <n v="3"/>
    <n v="3211"/>
    <n v="22102"/>
    <n v="1"/>
    <n v="14"/>
    <n v="3"/>
    <n v="4"/>
    <n v="80"/>
    <n v="1"/>
    <n v="10"/>
    <n v="2"/>
    <n v="9"/>
    <n v="6"/>
    <n v="1"/>
    <n v="4"/>
  </r>
  <r>
    <s v="No"/>
    <s v="Travel_Rarely"/>
    <s v="45 - 54"/>
    <s v="Current Employees"/>
    <s v="R&amp;D"/>
    <s v="Other"/>
    <s v="STAFF-1576"/>
    <x v="1041"/>
    <x v="0"/>
    <s v="Research Scientist"/>
    <s v="Married"/>
    <s v="No"/>
    <s v="Y"/>
    <n v="3"/>
    <n v="-2"/>
    <n v="0"/>
    <n v="48"/>
    <n v="0"/>
    <m/>
    <n v="0"/>
    <n v="1"/>
    <n v="1108"/>
    <n v="15"/>
    <s v="Master's Degree"/>
    <n v="1"/>
    <n v="3"/>
    <n v="65"/>
    <n v="3"/>
    <n v="1"/>
    <n v="3"/>
    <n v="2367"/>
    <n v="16530"/>
    <n v="8"/>
    <n v="12"/>
    <n v="3"/>
    <n v="4"/>
    <n v="80"/>
    <n v="1"/>
    <n v="10"/>
    <n v="2"/>
    <n v="8"/>
    <n v="2"/>
    <n v="7"/>
    <n v="6"/>
  </r>
  <r>
    <s v="No"/>
    <s v="Travel_Rarely"/>
    <s v="25 - 34"/>
    <s v="Current Employees"/>
    <s v="R&amp;D"/>
    <s v="Life Sciences"/>
    <s v="STAFF-1447"/>
    <x v="1042"/>
    <x v="0"/>
    <s v="Laboratory Technician"/>
    <s v="Married"/>
    <s v="No"/>
    <s v="Y"/>
    <n v="2"/>
    <n v="-2"/>
    <n v="0"/>
    <n v="34"/>
    <n v="0"/>
    <m/>
    <n v="0"/>
    <n v="1"/>
    <n v="401"/>
    <n v="1"/>
    <s v="Bachelor's Degree"/>
    <n v="1"/>
    <n v="4"/>
    <n v="86"/>
    <n v="2"/>
    <n v="1"/>
    <n v="2"/>
    <n v="3294"/>
    <n v="3708"/>
    <n v="5"/>
    <n v="17"/>
    <n v="3"/>
    <n v="1"/>
    <n v="80"/>
    <n v="1"/>
    <n v="7"/>
    <n v="2"/>
    <n v="5"/>
    <n v="4"/>
    <n v="0"/>
    <n v="2"/>
  </r>
  <r>
    <s v="No"/>
    <s v="Travel_Rarely"/>
    <s v="25 - 34"/>
    <s v="Current Employees"/>
    <s v="R&amp;D"/>
    <s v="Life Sciences"/>
    <s v="STAFF-1555"/>
    <x v="1043"/>
    <x v="0"/>
    <s v="Research Scientist"/>
    <s v="Married"/>
    <s v="No"/>
    <s v="Y"/>
    <n v="2"/>
    <n v="-2"/>
    <n v="0"/>
    <n v="32"/>
    <n v="0"/>
    <m/>
    <n v="0"/>
    <n v="1"/>
    <n v="824"/>
    <n v="5"/>
    <s v="Associates Degree"/>
    <n v="1"/>
    <n v="4"/>
    <n v="67"/>
    <n v="2"/>
    <n v="2"/>
    <n v="2"/>
    <n v="5878"/>
    <n v="15624"/>
    <n v="3"/>
    <n v="12"/>
    <n v="3"/>
    <n v="1"/>
    <n v="80"/>
    <n v="1"/>
    <n v="12"/>
    <n v="3"/>
    <n v="7"/>
    <n v="1"/>
    <n v="2"/>
    <n v="5"/>
  </r>
  <r>
    <s v="No"/>
    <s v="Travel_Rarely"/>
    <s v="35 - 44"/>
    <s v="Current Employees"/>
    <s v="R&amp;D"/>
    <s v="Other"/>
    <s v="STAFF-1782"/>
    <x v="1044"/>
    <x v="0"/>
    <s v="Laboratory Technician"/>
    <s v="Married"/>
    <s v="No"/>
    <s v="Y"/>
    <n v="3"/>
    <n v="-2"/>
    <n v="0"/>
    <n v="38"/>
    <n v="0"/>
    <m/>
    <n v="0"/>
    <n v="1"/>
    <n v="1153"/>
    <n v="6"/>
    <s v="Associates Degree"/>
    <n v="1"/>
    <n v="4"/>
    <n v="40"/>
    <n v="2"/>
    <n v="1"/>
    <n v="3"/>
    <n v="3702"/>
    <n v="16376"/>
    <n v="1"/>
    <n v="11"/>
    <n v="3"/>
    <n v="2"/>
    <n v="80"/>
    <n v="1"/>
    <n v="5"/>
    <n v="3"/>
    <n v="5"/>
    <n v="4"/>
    <n v="0"/>
    <n v="4"/>
  </r>
  <r>
    <s v="No"/>
    <s v="Travel_Rarely"/>
    <s v="35 - 44"/>
    <s v="Current Employees"/>
    <s v="R&amp;D"/>
    <s v="Medical"/>
    <s v="STAFF-1687"/>
    <x v="1045"/>
    <x v="0"/>
    <s v="Laboratory Technician"/>
    <s v="Married"/>
    <s v="No"/>
    <s v="Y"/>
    <n v="5"/>
    <n v="-2"/>
    <n v="0"/>
    <n v="38"/>
    <n v="0"/>
    <m/>
    <n v="0"/>
    <n v="1"/>
    <n v="1495"/>
    <n v="4"/>
    <s v="Associates Degree"/>
    <n v="1"/>
    <n v="4"/>
    <n v="87"/>
    <n v="3"/>
    <n v="1"/>
    <n v="3"/>
    <n v="3306"/>
    <n v="26176"/>
    <n v="7"/>
    <n v="19"/>
    <n v="3"/>
    <n v="4"/>
    <n v="80"/>
    <n v="1"/>
    <n v="7"/>
    <n v="2"/>
    <n v="0"/>
    <n v="0"/>
    <n v="0"/>
    <n v="0"/>
  </r>
  <r>
    <s v="No"/>
    <s v="Travel_Rarely"/>
    <s v="25 - 34"/>
    <s v="Current Employees"/>
    <s v="R&amp;D"/>
    <s v="Medical"/>
    <s v="STAFF-1709"/>
    <x v="1046"/>
    <x v="0"/>
    <s v="Laboratory Technician"/>
    <s v="Married"/>
    <s v="No"/>
    <s v="Y"/>
    <n v="2"/>
    <n v="-2"/>
    <n v="0"/>
    <n v="29"/>
    <n v="0"/>
    <m/>
    <n v="0"/>
    <n v="1"/>
    <n v="1082"/>
    <n v="9"/>
    <s v="Master's Degree"/>
    <n v="1"/>
    <n v="4"/>
    <n v="43"/>
    <n v="3"/>
    <n v="1"/>
    <n v="3"/>
    <n v="2974"/>
    <n v="25412"/>
    <n v="9"/>
    <n v="17"/>
    <n v="3"/>
    <n v="3"/>
    <n v="80"/>
    <n v="1"/>
    <n v="9"/>
    <n v="3"/>
    <n v="5"/>
    <n v="3"/>
    <n v="1"/>
    <n v="2"/>
  </r>
  <r>
    <s v="No"/>
    <s v="Travel_Rarely"/>
    <s v="45 - 54"/>
    <s v="Current Employees"/>
    <s v="R&amp;D"/>
    <s v="Medical"/>
    <s v="STAFF-1830"/>
    <x v="1047"/>
    <x v="0"/>
    <s v="Research Scientist"/>
    <s v="Married"/>
    <s v="No"/>
    <s v="Y"/>
    <n v="2"/>
    <n v="-2"/>
    <n v="0"/>
    <n v="54"/>
    <n v="0"/>
    <m/>
    <n v="0"/>
    <n v="1"/>
    <n v="431"/>
    <n v="7"/>
    <s v="Master's Degree"/>
    <n v="1"/>
    <n v="4"/>
    <n v="68"/>
    <n v="3"/>
    <n v="2"/>
    <n v="4"/>
    <n v="6854"/>
    <n v="15696"/>
    <n v="4"/>
    <n v="15"/>
    <n v="3"/>
    <n v="2"/>
    <n v="80"/>
    <n v="1"/>
    <n v="14"/>
    <n v="2"/>
    <n v="7"/>
    <n v="1"/>
    <n v="1"/>
    <n v="7"/>
  </r>
  <r>
    <s v="No"/>
    <s v="Travel_Rarely"/>
    <s v="35 - 44"/>
    <s v="Current Employees"/>
    <s v="R&amp;D"/>
    <s v="Life Sciences"/>
    <s v="STAFF-1628"/>
    <x v="1048"/>
    <x v="0"/>
    <s v="Manufacturing Director"/>
    <s v="Married"/>
    <s v="No"/>
    <s v="Y"/>
    <n v="2"/>
    <n v="-2"/>
    <n v="0"/>
    <n v="40"/>
    <n v="0"/>
    <m/>
    <n v="0"/>
    <n v="1"/>
    <n v="884"/>
    <n v="15"/>
    <s v="Bachelor's Degree"/>
    <n v="1"/>
    <n v="1"/>
    <n v="80"/>
    <n v="2"/>
    <n v="3"/>
    <n v="3"/>
    <n v="10435"/>
    <n v="25800"/>
    <n v="1"/>
    <n v="13"/>
    <n v="3"/>
    <n v="4"/>
    <n v="80"/>
    <n v="2"/>
    <n v="18"/>
    <n v="3"/>
    <n v="18"/>
    <n v="15"/>
    <n v="14"/>
    <n v="12"/>
  </r>
  <r>
    <s v="No"/>
    <s v="Travel_Rarely"/>
    <s v="45 - 54"/>
    <s v="Current Employees"/>
    <s v="R&amp;D"/>
    <s v="Other"/>
    <s v="STAFF-1655"/>
    <x v="1049"/>
    <x v="0"/>
    <s v="Research Director"/>
    <s v="Married"/>
    <s v="No"/>
    <s v="Y"/>
    <n v="2"/>
    <n v="-2"/>
    <n v="0"/>
    <n v="49"/>
    <n v="0"/>
    <m/>
    <n v="0"/>
    <n v="1"/>
    <n v="301"/>
    <n v="22"/>
    <s v="Master's Degree"/>
    <n v="1"/>
    <n v="1"/>
    <n v="72"/>
    <n v="3"/>
    <n v="4"/>
    <n v="2"/>
    <n v="16413"/>
    <n v="3498"/>
    <n v="3"/>
    <n v="16"/>
    <n v="3"/>
    <n v="2"/>
    <n v="80"/>
    <n v="2"/>
    <n v="27"/>
    <n v="3"/>
    <n v="4"/>
    <n v="2"/>
    <n v="1"/>
    <n v="2"/>
  </r>
  <r>
    <s v="No"/>
    <s v="Travel_Rarely"/>
    <s v="45 - 54"/>
    <s v="Current Employees"/>
    <s v="R&amp;D"/>
    <s v="Life Sciences"/>
    <s v="STAFF-1969"/>
    <x v="1050"/>
    <x v="0"/>
    <s v="Research Scientist"/>
    <s v="Married"/>
    <s v="No"/>
    <s v="Y"/>
    <n v="6"/>
    <n v="-2"/>
    <n v="0"/>
    <n v="54"/>
    <n v="0"/>
    <m/>
    <n v="0"/>
    <n v="1"/>
    <n v="155"/>
    <n v="9"/>
    <s v="Associates Degree"/>
    <n v="1"/>
    <n v="1"/>
    <n v="67"/>
    <n v="3"/>
    <n v="2"/>
    <n v="3"/>
    <n v="2897"/>
    <n v="22474"/>
    <n v="3"/>
    <n v="11"/>
    <n v="3"/>
    <n v="3"/>
    <n v="80"/>
    <n v="2"/>
    <n v="9"/>
    <n v="2"/>
    <n v="4"/>
    <n v="3"/>
    <n v="2"/>
    <n v="3"/>
  </r>
  <r>
    <s v="No"/>
    <s v="Travel_Rarely"/>
    <s v="45 - 54"/>
    <s v="Current Employees"/>
    <s v="R&amp;D"/>
    <s v="Medical"/>
    <s v="STAFF-1443"/>
    <x v="1051"/>
    <x v="0"/>
    <s v="Research Director"/>
    <s v="Married"/>
    <s v="No"/>
    <s v="Y"/>
    <n v="2"/>
    <n v="-2"/>
    <n v="0"/>
    <n v="47"/>
    <n v="0"/>
    <m/>
    <n v="0"/>
    <n v="1"/>
    <n v="359"/>
    <n v="2"/>
    <s v="Master's Degree"/>
    <n v="1"/>
    <n v="1"/>
    <n v="82"/>
    <n v="3"/>
    <n v="4"/>
    <n v="3"/>
    <n v="17169"/>
    <n v="26703"/>
    <n v="3"/>
    <n v="19"/>
    <n v="3"/>
    <n v="2"/>
    <n v="80"/>
    <n v="2"/>
    <n v="26"/>
    <n v="4"/>
    <n v="20"/>
    <n v="17"/>
    <n v="5"/>
    <n v="6"/>
  </r>
  <r>
    <s v="No"/>
    <s v="Travel_Rarely"/>
    <s v="45 - 54"/>
    <s v="Current Employees"/>
    <s v="R&amp;D"/>
    <s v="Life Sciences"/>
    <s v="STAFF-1888"/>
    <x v="1052"/>
    <x v="0"/>
    <s v="Manufacturing Director"/>
    <s v="Married"/>
    <s v="No"/>
    <s v="Y"/>
    <n v="2"/>
    <n v="-2"/>
    <n v="0"/>
    <n v="45"/>
    <n v="0"/>
    <m/>
    <n v="0"/>
    <n v="1"/>
    <n v="556"/>
    <n v="25"/>
    <s v="Associates Degree"/>
    <n v="1"/>
    <n v="2"/>
    <n v="93"/>
    <n v="2"/>
    <n v="2"/>
    <n v="4"/>
    <n v="5906"/>
    <n v="23888"/>
    <n v="0"/>
    <n v="13"/>
    <n v="3"/>
    <n v="4"/>
    <n v="80"/>
    <n v="2"/>
    <n v="10"/>
    <n v="2"/>
    <n v="9"/>
    <n v="8"/>
    <n v="3"/>
    <n v="8"/>
  </r>
  <r>
    <s v="No"/>
    <s v="Travel_Rarely"/>
    <s v="35 - 44"/>
    <s v="Current Employees"/>
    <s v="R&amp;D"/>
    <s v="Life Sciences"/>
    <s v="STAFF-1651"/>
    <x v="1053"/>
    <x v="0"/>
    <s v="Healthcare Representative"/>
    <s v="Married"/>
    <s v="No"/>
    <s v="Y"/>
    <n v="6"/>
    <n v="-2"/>
    <n v="0"/>
    <n v="36"/>
    <n v="0"/>
    <m/>
    <n v="0"/>
    <n v="1"/>
    <n v="711"/>
    <n v="5"/>
    <s v="Master's Degree"/>
    <n v="1"/>
    <n v="2"/>
    <n v="42"/>
    <n v="3"/>
    <n v="3"/>
    <n v="3"/>
    <n v="8008"/>
    <n v="22792"/>
    <n v="4"/>
    <n v="12"/>
    <n v="3"/>
    <n v="3"/>
    <n v="80"/>
    <n v="2"/>
    <n v="9"/>
    <n v="3"/>
    <n v="3"/>
    <n v="2"/>
    <n v="0"/>
    <n v="2"/>
  </r>
  <r>
    <s v="No"/>
    <s v="Travel_Rarely"/>
    <s v="25 - 34"/>
    <s v="Current Employees"/>
    <s v="R&amp;D"/>
    <s v="Other"/>
    <s v="STAFF-1607"/>
    <x v="1054"/>
    <x v="0"/>
    <s v="Research Scientist"/>
    <s v="Married"/>
    <s v="No"/>
    <s v="Y"/>
    <n v="3"/>
    <n v="-2"/>
    <n v="0"/>
    <n v="32"/>
    <n v="0"/>
    <m/>
    <n v="0"/>
    <n v="1"/>
    <n v="634"/>
    <n v="5"/>
    <s v="Master's Degree"/>
    <n v="1"/>
    <n v="2"/>
    <n v="35"/>
    <n v="4"/>
    <n v="1"/>
    <n v="4"/>
    <n v="3312"/>
    <n v="18783"/>
    <n v="3"/>
    <n v="17"/>
    <n v="3"/>
    <n v="4"/>
    <n v="80"/>
    <n v="2"/>
    <n v="6"/>
    <n v="3"/>
    <n v="3"/>
    <n v="2"/>
    <n v="0"/>
    <n v="2"/>
  </r>
  <r>
    <s v="No"/>
    <s v="Travel_Rarely"/>
    <s v="35 - 44"/>
    <s v="Current Employees"/>
    <s v="R&amp;D"/>
    <s v="Medical"/>
    <s v="STAFF-2051"/>
    <x v="1055"/>
    <x v="0"/>
    <s v="Research Scientist"/>
    <s v="Married"/>
    <s v="No"/>
    <s v="Y"/>
    <n v="2"/>
    <n v="-2"/>
    <n v="0"/>
    <n v="40"/>
    <n v="0"/>
    <m/>
    <n v="0"/>
    <n v="1"/>
    <n v="1194"/>
    <n v="2"/>
    <s v="Master's Degree"/>
    <n v="1"/>
    <n v="3"/>
    <n v="98"/>
    <n v="3"/>
    <n v="1"/>
    <n v="3"/>
    <n v="2001"/>
    <n v="12549"/>
    <n v="2"/>
    <n v="14"/>
    <n v="3"/>
    <n v="2"/>
    <n v="80"/>
    <n v="3"/>
    <n v="20"/>
    <n v="3"/>
    <n v="5"/>
    <n v="3"/>
    <n v="0"/>
    <n v="2"/>
  </r>
  <r>
    <s v="No"/>
    <s v="Travel_Rarely"/>
    <s v="25 - 34"/>
    <s v="Current Employees"/>
    <s v="R&amp;D"/>
    <s v="Life Sciences"/>
    <s v="STAFF-1430"/>
    <x v="1056"/>
    <x v="0"/>
    <s v="Research Director"/>
    <s v="Single"/>
    <s v="No"/>
    <s v="Y"/>
    <n v="3"/>
    <n v="-2"/>
    <n v="0"/>
    <n v="31"/>
    <n v="0"/>
    <m/>
    <n v="0"/>
    <n v="1"/>
    <n v="182"/>
    <n v="8"/>
    <s v="Doctoral Degree"/>
    <n v="1"/>
    <n v="1"/>
    <n v="93"/>
    <n v="3"/>
    <n v="4"/>
    <n v="2"/>
    <n v="16422"/>
    <n v="8847"/>
    <n v="3"/>
    <n v="11"/>
    <n v="3"/>
    <n v="3"/>
    <n v="80"/>
    <n v="0"/>
    <n v="9"/>
    <n v="4"/>
    <n v="3"/>
    <n v="2"/>
    <n v="1"/>
    <n v="0"/>
  </r>
  <r>
    <s v="No"/>
    <s v="Travel_Rarely"/>
    <s v="35 - 44"/>
    <s v="Current Employees"/>
    <s v="R&amp;D"/>
    <s v="Medical"/>
    <s v="STAFF-1411"/>
    <x v="1057"/>
    <x v="0"/>
    <s v="Laboratory Technician"/>
    <s v="Single"/>
    <s v="No"/>
    <s v="Y"/>
    <n v="6"/>
    <n v="-2"/>
    <n v="0"/>
    <n v="37"/>
    <n v="0"/>
    <m/>
    <n v="0"/>
    <n v="1"/>
    <n v="1462"/>
    <n v="11"/>
    <s v="Bachelor's Degree"/>
    <n v="1"/>
    <n v="1"/>
    <n v="94"/>
    <n v="3"/>
    <n v="1"/>
    <n v="3"/>
    <n v="3629"/>
    <n v="19106"/>
    <n v="4"/>
    <n v="18"/>
    <n v="3"/>
    <n v="1"/>
    <n v="80"/>
    <n v="0"/>
    <n v="8"/>
    <n v="3"/>
    <n v="3"/>
    <n v="2"/>
    <n v="0"/>
    <n v="2"/>
  </r>
  <r>
    <s v="No"/>
    <s v="Travel_Rarely"/>
    <s v="25 - 34"/>
    <s v="Current Employees"/>
    <s v="R&amp;D"/>
    <s v="Medical"/>
    <s v="STAFF-1816"/>
    <x v="1058"/>
    <x v="0"/>
    <s v="Manufacturing Director"/>
    <s v="Single"/>
    <s v="No"/>
    <s v="Y"/>
    <n v="3"/>
    <n v="-2"/>
    <n v="0"/>
    <n v="30"/>
    <n v="0"/>
    <m/>
    <n v="0"/>
    <n v="1"/>
    <n v="1092"/>
    <n v="10"/>
    <s v="Bachelor's Degree"/>
    <n v="1"/>
    <n v="1"/>
    <n v="64"/>
    <n v="3"/>
    <n v="3"/>
    <n v="3"/>
    <n v="9667"/>
    <n v="2739"/>
    <n v="9"/>
    <n v="14"/>
    <n v="3"/>
    <n v="2"/>
    <n v="80"/>
    <n v="0"/>
    <n v="9"/>
    <n v="3"/>
    <n v="7"/>
    <n v="7"/>
    <n v="0"/>
    <n v="2"/>
  </r>
  <r>
    <s v="No"/>
    <s v="Travel_Rarely"/>
    <s v="35 - 44"/>
    <s v="Current Employees"/>
    <s v="R&amp;D"/>
    <s v="Life Sciences"/>
    <s v="STAFF-1525"/>
    <x v="1059"/>
    <x v="0"/>
    <s v="Manufacturing Director"/>
    <s v="Single"/>
    <s v="No"/>
    <s v="Y"/>
    <n v="3"/>
    <n v="-2"/>
    <n v="0"/>
    <n v="39"/>
    <n v="0"/>
    <m/>
    <n v="0"/>
    <n v="1"/>
    <n v="1089"/>
    <n v="6"/>
    <s v="Bachelor's Degree"/>
    <n v="1"/>
    <n v="2"/>
    <n v="32"/>
    <n v="3"/>
    <n v="3"/>
    <n v="2"/>
    <n v="8376"/>
    <n v="9150"/>
    <n v="4"/>
    <n v="18"/>
    <n v="3"/>
    <n v="4"/>
    <n v="80"/>
    <n v="0"/>
    <n v="9"/>
    <n v="3"/>
    <n v="2"/>
    <n v="0"/>
    <n v="2"/>
    <n v="2"/>
  </r>
  <r>
    <s v="No"/>
    <s v="Travel_Rarely"/>
    <s v="45 - 54"/>
    <s v="Current Employees"/>
    <s v="R&amp;D"/>
    <s v="Life Sciences"/>
    <s v="STAFF-1856"/>
    <x v="1060"/>
    <x v="0"/>
    <s v="Laboratory Technician"/>
    <s v="Single"/>
    <s v="No"/>
    <s v="Y"/>
    <n v="2"/>
    <n v="-2"/>
    <n v="0"/>
    <n v="47"/>
    <n v="0"/>
    <m/>
    <n v="0"/>
    <n v="1"/>
    <n v="207"/>
    <n v="9"/>
    <s v="Master's Degree"/>
    <n v="1"/>
    <n v="2"/>
    <n v="64"/>
    <n v="3"/>
    <n v="1"/>
    <n v="3"/>
    <n v="2105"/>
    <n v="5411"/>
    <n v="4"/>
    <n v="12"/>
    <n v="3"/>
    <n v="3"/>
    <n v="80"/>
    <n v="0"/>
    <n v="7"/>
    <n v="3"/>
    <n v="2"/>
    <n v="2"/>
    <n v="2"/>
    <n v="0"/>
  </r>
  <r>
    <s v="No"/>
    <s v="Travel_Rarely"/>
    <s v="25 - 34"/>
    <s v="Current Employees"/>
    <s v="R&amp;D"/>
    <s v="Life Sciences"/>
    <s v="STAFF-2010"/>
    <x v="1061"/>
    <x v="0"/>
    <s v="Laboratory Technician"/>
    <s v="Single"/>
    <s v="No"/>
    <s v="Y"/>
    <n v="3"/>
    <n v="-2"/>
    <n v="0"/>
    <n v="32"/>
    <n v="0"/>
    <m/>
    <n v="0"/>
    <n v="1"/>
    <n v="267"/>
    <n v="29"/>
    <s v="Master's Degree"/>
    <n v="1"/>
    <n v="3"/>
    <n v="49"/>
    <n v="2"/>
    <n v="1"/>
    <n v="2"/>
    <n v="2837"/>
    <n v="15919"/>
    <n v="1"/>
    <n v="13"/>
    <n v="3"/>
    <n v="3"/>
    <n v="80"/>
    <n v="0"/>
    <n v="6"/>
    <n v="3"/>
    <n v="6"/>
    <n v="2"/>
    <n v="4"/>
    <n v="1"/>
  </r>
  <r>
    <s v="No"/>
    <s v="Travel_Rarely"/>
    <s v="Under 25"/>
    <s v="Current Employees"/>
    <s v="R&amp;D"/>
    <s v="Medical"/>
    <s v="STAFF-1735"/>
    <x v="1062"/>
    <x v="0"/>
    <s v="Laboratory Technician"/>
    <s v="Single"/>
    <s v="No"/>
    <s v="Y"/>
    <n v="3"/>
    <n v="-2"/>
    <n v="0"/>
    <n v="23"/>
    <n v="0"/>
    <m/>
    <n v="0"/>
    <n v="1"/>
    <n v="160"/>
    <n v="4"/>
    <s v="High School"/>
    <n v="1"/>
    <n v="3"/>
    <n v="51"/>
    <n v="3"/>
    <n v="1"/>
    <n v="2"/>
    <n v="3295"/>
    <n v="12862"/>
    <n v="1"/>
    <n v="13"/>
    <n v="3"/>
    <n v="3"/>
    <n v="80"/>
    <n v="0"/>
    <n v="3"/>
    <n v="1"/>
    <n v="3"/>
    <n v="2"/>
    <n v="1"/>
    <n v="2"/>
  </r>
  <r>
    <s v="No"/>
    <s v="Travel_Rarely"/>
    <s v="25 - 34"/>
    <s v="Current Employees"/>
    <s v="R&amp;D"/>
    <s v="Medical"/>
    <s v="STAFF-1751"/>
    <x v="1063"/>
    <x v="0"/>
    <s v="Research Scientist"/>
    <s v="Single"/>
    <s v="No"/>
    <s v="Y"/>
    <n v="5"/>
    <n v="-2"/>
    <n v="0"/>
    <n v="27"/>
    <n v="0"/>
    <m/>
    <n v="0"/>
    <n v="1"/>
    <n v="1054"/>
    <n v="8"/>
    <s v="Bachelor's Degree"/>
    <n v="1"/>
    <n v="3"/>
    <n v="67"/>
    <n v="3"/>
    <n v="1"/>
    <n v="4"/>
    <n v="3445"/>
    <n v="6152"/>
    <n v="1"/>
    <n v="11"/>
    <n v="3"/>
    <n v="3"/>
    <n v="80"/>
    <n v="0"/>
    <n v="6"/>
    <n v="2"/>
    <n v="6"/>
    <n v="2"/>
    <n v="1"/>
    <n v="4"/>
  </r>
  <r>
    <s v="No"/>
    <s v="Travel_Rarely"/>
    <s v="25 - 34"/>
    <s v="Current Employees"/>
    <s v="R&amp;D"/>
    <s v="Medical"/>
    <s v="STAFF-2054"/>
    <x v="1064"/>
    <x v="0"/>
    <s v="Research Scientist"/>
    <s v="Single"/>
    <s v="No"/>
    <s v="Y"/>
    <n v="3"/>
    <n v="-2"/>
    <n v="0"/>
    <n v="29"/>
    <n v="0"/>
    <m/>
    <n v="0"/>
    <n v="1"/>
    <n v="468"/>
    <n v="28"/>
    <s v="Master's Degree"/>
    <n v="1"/>
    <n v="4"/>
    <n v="73"/>
    <n v="2"/>
    <n v="1"/>
    <n v="3"/>
    <n v="3785"/>
    <n v="8489"/>
    <n v="1"/>
    <n v="14"/>
    <n v="3"/>
    <n v="2"/>
    <n v="80"/>
    <n v="0"/>
    <n v="5"/>
    <n v="1"/>
    <n v="5"/>
    <n v="4"/>
    <n v="0"/>
    <n v="4"/>
  </r>
  <r>
    <s v="No"/>
    <s v="Travel_Rarely"/>
    <s v="35 - 44"/>
    <s v="Current Employees"/>
    <s v="R&amp;D"/>
    <s v="Life Sciences"/>
    <s v="STAFF-1529"/>
    <x v="1065"/>
    <x v="0"/>
    <s v="Healthcare Representative"/>
    <s v="Single"/>
    <s v="No"/>
    <s v="Y"/>
    <n v="3"/>
    <n v="-2"/>
    <n v="0"/>
    <n v="35"/>
    <n v="0"/>
    <m/>
    <n v="0"/>
    <n v="1"/>
    <n v="1029"/>
    <n v="16"/>
    <s v="Bachelor's Degree"/>
    <n v="1"/>
    <n v="4"/>
    <n v="91"/>
    <n v="2"/>
    <n v="3"/>
    <n v="2"/>
    <n v="8606"/>
    <n v="21195"/>
    <n v="1"/>
    <n v="19"/>
    <n v="3"/>
    <n v="4"/>
    <n v="80"/>
    <n v="0"/>
    <n v="11"/>
    <n v="1"/>
    <n v="11"/>
    <n v="8"/>
    <n v="3"/>
    <n v="3"/>
  </r>
  <r>
    <s v="No"/>
    <s v="Travel_Rarely"/>
    <s v="45 - 54"/>
    <s v="Current Employees"/>
    <s v="R&amp;D"/>
    <s v="Technical Degree"/>
    <s v="STAFF-1719"/>
    <x v="1066"/>
    <x v="0"/>
    <s v="Research Director"/>
    <s v="Single"/>
    <s v="No"/>
    <s v="Y"/>
    <n v="2"/>
    <n v="-2"/>
    <n v="0"/>
    <n v="45"/>
    <n v="0"/>
    <m/>
    <n v="0"/>
    <n v="1"/>
    <n v="1005"/>
    <n v="28"/>
    <s v="Associates Degree"/>
    <n v="1"/>
    <n v="4"/>
    <n v="48"/>
    <n v="2"/>
    <n v="4"/>
    <n v="4"/>
    <n v="16704"/>
    <n v="17119"/>
    <n v="1"/>
    <n v="11"/>
    <n v="3"/>
    <n v="3"/>
    <n v="80"/>
    <n v="0"/>
    <n v="21"/>
    <n v="3"/>
    <n v="21"/>
    <n v="6"/>
    <n v="8"/>
    <n v="6"/>
  </r>
  <r>
    <s v="No"/>
    <s v="Travel_Rarely"/>
    <s v="45 - 54"/>
    <s v="Current Employees"/>
    <s v="R&amp;D"/>
    <s v="Medical"/>
    <s v="STAFF-1422"/>
    <x v="1067"/>
    <x v="0"/>
    <s v="Research Director"/>
    <s v="Single"/>
    <s v="No"/>
    <s v="Y"/>
    <n v="3"/>
    <n v="-2"/>
    <n v="0"/>
    <n v="54"/>
    <n v="0"/>
    <m/>
    <n v="0"/>
    <n v="1"/>
    <n v="971"/>
    <n v="1"/>
    <s v="Bachelor's Degree"/>
    <n v="1"/>
    <n v="4"/>
    <n v="54"/>
    <n v="3"/>
    <n v="4"/>
    <n v="4"/>
    <n v="17328"/>
    <n v="5652"/>
    <n v="6"/>
    <n v="19"/>
    <n v="3"/>
    <n v="4"/>
    <n v="80"/>
    <n v="0"/>
    <n v="29"/>
    <n v="2"/>
    <n v="20"/>
    <n v="7"/>
    <n v="12"/>
    <n v="7"/>
  </r>
  <r>
    <s v="No"/>
    <s v="Travel_Rarely"/>
    <s v="45 - 54"/>
    <s v="Current Employees"/>
    <s v="Sales"/>
    <s v="Technical Degree"/>
    <s v="STAFF-1863"/>
    <x v="1068"/>
    <x v="0"/>
    <s v="Sales Executive"/>
    <s v="Divorced"/>
    <s v="No"/>
    <s v="Y"/>
    <n v="5"/>
    <n v="-2"/>
    <n v="0"/>
    <n v="46"/>
    <n v="0"/>
    <m/>
    <n v="0"/>
    <n v="1"/>
    <n v="1319"/>
    <n v="3"/>
    <s v="Bachelor's Degree"/>
    <n v="1"/>
    <n v="4"/>
    <n v="45"/>
    <n v="4"/>
    <n v="4"/>
    <n v="4"/>
    <n v="13225"/>
    <n v="7739"/>
    <n v="2"/>
    <n v="12"/>
    <n v="3"/>
    <n v="4"/>
    <n v="80"/>
    <n v="1"/>
    <n v="25"/>
    <n v="3"/>
    <n v="19"/>
    <n v="17"/>
    <n v="2"/>
    <n v="8"/>
  </r>
  <r>
    <s v="No"/>
    <s v="Travel_Rarely"/>
    <s v="45 - 54"/>
    <s v="Current Employees"/>
    <s v="Sales"/>
    <s v="Life Sciences"/>
    <s v="STAFF-1557"/>
    <x v="1069"/>
    <x v="0"/>
    <s v="Sales Executive"/>
    <s v="Divorced"/>
    <s v="No"/>
    <s v="Y"/>
    <n v="2"/>
    <n v="-2"/>
    <n v="0"/>
    <n v="48"/>
    <n v="0"/>
    <m/>
    <n v="0"/>
    <n v="1"/>
    <n v="492"/>
    <n v="16"/>
    <s v="Master's Degree"/>
    <n v="1"/>
    <n v="3"/>
    <n v="96"/>
    <n v="3"/>
    <n v="2"/>
    <n v="3"/>
    <n v="6439"/>
    <n v="13693"/>
    <n v="8"/>
    <n v="14"/>
    <n v="3"/>
    <n v="3"/>
    <n v="80"/>
    <n v="1"/>
    <n v="18"/>
    <n v="3"/>
    <n v="8"/>
    <n v="7"/>
    <n v="7"/>
    <n v="7"/>
  </r>
  <r>
    <s v="No"/>
    <s v="Travel_Rarely"/>
    <s v="25 - 34"/>
    <s v="Current Employees"/>
    <s v="Sales"/>
    <s v="Marketing"/>
    <s v="STAFF-1428"/>
    <x v="1070"/>
    <x v="0"/>
    <s v="Sales Executive"/>
    <s v="Divorced"/>
    <s v="No"/>
    <s v="Y"/>
    <n v="3"/>
    <n v="-2"/>
    <n v="0"/>
    <n v="30"/>
    <n v="0"/>
    <m/>
    <n v="0"/>
    <n v="1"/>
    <n v="855"/>
    <n v="7"/>
    <s v="Master's Degree"/>
    <n v="1"/>
    <n v="4"/>
    <n v="73"/>
    <n v="3"/>
    <n v="2"/>
    <n v="2"/>
    <n v="4779"/>
    <n v="12761"/>
    <n v="7"/>
    <n v="14"/>
    <n v="3"/>
    <n v="2"/>
    <n v="80"/>
    <n v="2"/>
    <n v="8"/>
    <n v="3"/>
    <n v="3"/>
    <n v="2"/>
    <n v="0"/>
    <n v="2"/>
  </r>
  <r>
    <s v="No"/>
    <s v="Travel_Rarely"/>
    <s v="45 - 54"/>
    <s v="Current Employees"/>
    <s v="Sales"/>
    <s v="Life Sciences"/>
    <s v="STAFF-1676"/>
    <x v="1071"/>
    <x v="0"/>
    <s v="Manager"/>
    <s v="Divorced"/>
    <s v="No"/>
    <s v="Y"/>
    <n v="2"/>
    <n v="-2"/>
    <n v="0"/>
    <n v="47"/>
    <n v="0"/>
    <m/>
    <n v="0"/>
    <n v="1"/>
    <n v="1225"/>
    <n v="2"/>
    <s v="Master's Degree"/>
    <n v="1"/>
    <n v="2"/>
    <n v="47"/>
    <n v="4"/>
    <n v="4"/>
    <n v="2"/>
    <n v="15972"/>
    <n v="21086"/>
    <n v="6"/>
    <n v="14"/>
    <n v="3"/>
    <n v="3"/>
    <n v="80"/>
    <n v="3"/>
    <n v="29"/>
    <n v="3"/>
    <n v="3"/>
    <n v="2"/>
    <n v="1"/>
    <n v="2"/>
  </r>
  <r>
    <s v="No"/>
    <s v="Travel_Rarely"/>
    <s v="35 - 44"/>
    <s v="Current Employees"/>
    <s v="Sales"/>
    <s v="Life Sciences"/>
    <s v="STAFF-2041"/>
    <x v="1072"/>
    <x v="0"/>
    <s v="Sales Executive"/>
    <s v="Married"/>
    <s v="No"/>
    <s v="Y"/>
    <n v="1"/>
    <n v="-2"/>
    <n v="0"/>
    <n v="38"/>
    <n v="0"/>
    <m/>
    <n v="0"/>
    <n v="1"/>
    <n v="345"/>
    <n v="10"/>
    <s v="Associates Degree"/>
    <n v="1"/>
    <n v="1"/>
    <n v="100"/>
    <n v="3"/>
    <n v="2"/>
    <n v="4"/>
    <n v="5343"/>
    <n v="5982"/>
    <n v="1"/>
    <n v="11"/>
    <n v="3"/>
    <n v="3"/>
    <n v="80"/>
    <n v="1"/>
    <n v="10"/>
    <n v="3"/>
    <n v="10"/>
    <n v="7"/>
    <n v="1"/>
    <n v="9"/>
  </r>
  <r>
    <s v="No"/>
    <s v="Travel_Rarely"/>
    <s v="35 - 44"/>
    <s v="Current Employees"/>
    <s v="Sales"/>
    <s v="Marketing"/>
    <s v="STAFF-2045"/>
    <x v="1073"/>
    <x v="0"/>
    <s v="Sales Executive"/>
    <s v="Married"/>
    <s v="No"/>
    <s v="Y"/>
    <n v="2"/>
    <n v="-2"/>
    <n v="0"/>
    <n v="36"/>
    <n v="0"/>
    <m/>
    <n v="0"/>
    <n v="1"/>
    <n v="1120"/>
    <n v="11"/>
    <s v="Master's Degree"/>
    <n v="1"/>
    <n v="2"/>
    <n v="100"/>
    <n v="2"/>
    <n v="2"/>
    <n v="2"/>
    <n v="6652"/>
    <n v="14369"/>
    <n v="4"/>
    <n v="13"/>
    <n v="3"/>
    <n v="1"/>
    <n v="80"/>
    <n v="1"/>
    <n v="8"/>
    <n v="2"/>
    <n v="6"/>
    <n v="3"/>
    <n v="0"/>
    <n v="0"/>
  </r>
  <r>
    <s v="No"/>
    <s v="Travel_Rarely"/>
    <s v="35 - 44"/>
    <s v="Current Employees"/>
    <s v="Sales"/>
    <s v="Marketing"/>
    <s v="STAFF-2056"/>
    <x v="1074"/>
    <x v="0"/>
    <s v="Sales Executive"/>
    <s v="Married"/>
    <s v="No"/>
    <s v="Y"/>
    <n v="2"/>
    <n v="-2"/>
    <n v="0"/>
    <n v="39"/>
    <n v="0"/>
    <m/>
    <n v="0"/>
    <n v="1"/>
    <n v="722"/>
    <n v="24"/>
    <s v="High School"/>
    <n v="1"/>
    <n v="2"/>
    <n v="60"/>
    <n v="2"/>
    <n v="4"/>
    <n v="2"/>
    <n v="12031"/>
    <n v="8828"/>
    <n v="0"/>
    <n v="11"/>
    <n v="3"/>
    <n v="1"/>
    <n v="80"/>
    <n v="1"/>
    <n v="21"/>
    <n v="2"/>
    <n v="20"/>
    <n v="9"/>
    <n v="9"/>
    <n v="6"/>
  </r>
  <r>
    <s v="No"/>
    <s v="Travel_Rarely"/>
    <s v="35 - 44"/>
    <s v="Current Employees"/>
    <s v="Sales"/>
    <s v="Marketing"/>
    <s v="STAFF-1986"/>
    <x v="1075"/>
    <x v="0"/>
    <s v="Sales Executive"/>
    <s v="Married"/>
    <s v="No"/>
    <s v="Y"/>
    <n v="4"/>
    <n v="-2"/>
    <n v="0"/>
    <n v="40"/>
    <n v="0"/>
    <m/>
    <n v="0"/>
    <n v="1"/>
    <n v="444"/>
    <n v="2"/>
    <s v="Associates Degree"/>
    <n v="1"/>
    <n v="2"/>
    <n v="92"/>
    <n v="3"/>
    <n v="2"/>
    <n v="2"/>
    <n v="5677"/>
    <n v="4258"/>
    <n v="3"/>
    <n v="14"/>
    <n v="3"/>
    <n v="3"/>
    <n v="80"/>
    <n v="1"/>
    <n v="15"/>
    <n v="3"/>
    <n v="11"/>
    <n v="8"/>
    <n v="5"/>
    <n v="10"/>
  </r>
  <r>
    <s v="No"/>
    <s v="Travel_Rarely"/>
    <s v="25 - 34"/>
    <s v="Current Employees"/>
    <s v="Sales"/>
    <s v="Medical"/>
    <s v="STAFF-1875"/>
    <x v="1076"/>
    <x v="0"/>
    <s v="Sales Representative"/>
    <s v="Married"/>
    <s v="No"/>
    <s v="Y"/>
    <n v="3"/>
    <n v="-2"/>
    <n v="0"/>
    <n v="28"/>
    <n v="0"/>
    <m/>
    <n v="0"/>
    <n v="1"/>
    <n v="1172"/>
    <n v="3"/>
    <s v="Bachelor's Degree"/>
    <n v="1"/>
    <n v="2"/>
    <n v="78"/>
    <n v="3"/>
    <n v="1"/>
    <n v="2"/>
    <n v="2856"/>
    <n v="3692"/>
    <n v="1"/>
    <n v="19"/>
    <n v="3"/>
    <n v="4"/>
    <n v="80"/>
    <n v="1"/>
    <n v="1"/>
    <n v="3"/>
    <n v="1"/>
    <n v="0"/>
    <n v="0"/>
    <n v="0"/>
  </r>
  <r>
    <s v="No"/>
    <s v="Travel_Rarely"/>
    <s v="45 - 54"/>
    <s v="Current Employees"/>
    <s v="Sales"/>
    <s v="Life Sciences"/>
    <s v="STAFF-1527"/>
    <x v="1077"/>
    <x v="0"/>
    <s v="Manager"/>
    <s v="Married"/>
    <s v="No"/>
    <s v="Y"/>
    <n v="2"/>
    <n v="-2"/>
    <n v="0"/>
    <n v="46"/>
    <n v="0"/>
    <m/>
    <n v="0"/>
    <n v="1"/>
    <n v="228"/>
    <n v="3"/>
    <s v="Bachelor's Degree"/>
    <n v="1"/>
    <n v="3"/>
    <n v="51"/>
    <n v="3"/>
    <n v="4"/>
    <n v="2"/>
    <n v="16606"/>
    <n v="11380"/>
    <n v="8"/>
    <n v="12"/>
    <n v="3"/>
    <n v="4"/>
    <n v="80"/>
    <n v="1"/>
    <n v="23"/>
    <n v="4"/>
    <n v="13"/>
    <n v="12"/>
    <n v="5"/>
    <n v="1"/>
  </r>
  <r>
    <s v="No"/>
    <s v="Travel_Rarely"/>
    <s v="Over 55"/>
    <s v="Current Employees"/>
    <s v="Sales"/>
    <s v="Marketing"/>
    <s v="STAFF-1935"/>
    <x v="1078"/>
    <x v="0"/>
    <s v="Sales Executive"/>
    <s v="Married"/>
    <s v="No"/>
    <s v="Y"/>
    <n v="3"/>
    <n v="-2"/>
    <n v="0"/>
    <n v="56"/>
    <n v="0"/>
    <m/>
    <n v="0"/>
    <n v="1"/>
    <n v="1443"/>
    <n v="11"/>
    <s v="Doctoral Degree"/>
    <n v="1"/>
    <n v="4"/>
    <n v="89"/>
    <n v="2"/>
    <n v="2"/>
    <n v="2"/>
    <n v="5380"/>
    <n v="20328"/>
    <n v="4"/>
    <n v="16"/>
    <n v="3"/>
    <n v="3"/>
    <n v="80"/>
    <n v="1"/>
    <n v="6"/>
    <n v="3"/>
    <n v="0"/>
    <n v="0"/>
    <n v="0"/>
    <n v="0"/>
  </r>
  <r>
    <s v="No"/>
    <s v="Travel_Rarely"/>
    <s v="35 - 44"/>
    <s v="Current Employees"/>
    <s v="Sales"/>
    <s v="Life Sciences"/>
    <s v="STAFF-1598"/>
    <x v="1079"/>
    <x v="0"/>
    <s v="Sales Executive"/>
    <s v="Married"/>
    <s v="No"/>
    <s v="Y"/>
    <n v="2"/>
    <n v="-2"/>
    <n v="0"/>
    <n v="40"/>
    <n v="0"/>
    <m/>
    <n v="0"/>
    <n v="1"/>
    <n v="118"/>
    <n v="14"/>
    <s v="Associates Degree"/>
    <n v="1"/>
    <n v="4"/>
    <n v="84"/>
    <n v="3"/>
    <n v="2"/>
    <n v="3"/>
    <n v="4639"/>
    <n v="11262"/>
    <n v="1"/>
    <n v="15"/>
    <n v="3"/>
    <n v="3"/>
    <n v="80"/>
    <n v="1"/>
    <n v="5"/>
    <n v="3"/>
    <n v="5"/>
    <n v="4"/>
    <n v="1"/>
    <n v="2"/>
  </r>
  <r>
    <s v="No"/>
    <s v="Travel_Rarely"/>
    <s v="25 - 34"/>
    <s v="Current Employees"/>
    <s v="Sales"/>
    <s v="Marketing"/>
    <s v="STAFF-1784"/>
    <x v="1080"/>
    <x v="0"/>
    <s v="Sales Executive"/>
    <s v="Married"/>
    <s v="No"/>
    <s v="Y"/>
    <n v="3"/>
    <n v="-2"/>
    <n v="0"/>
    <n v="31"/>
    <n v="0"/>
    <m/>
    <n v="0"/>
    <n v="1"/>
    <n v="196"/>
    <n v="29"/>
    <s v="Master's Degree"/>
    <n v="1"/>
    <n v="1"/>
    <n v="91"/>
    <n v="2"/>
    <n v="2"/>
    <n v="2"/>
    <n v="5468"/>
    <n v="13402"/>
    <n v="1"/>
    <n v="14"/>
    <n v="3"/>
    <n v="1"/>
    <n v="80"/>
    <n v="2"/>
    <n v="13"/>
    <n v="3"/>
    <n v="12"/>
    <n v="7"/>
    <n v="5"/>
    <n v="7"/>
  </r>
  <r>
    <s v="No"/>
    <s v="Travel_Rarely"/>
    <s v="35 - 44"/>
    <s v="Current Employees"/>
    <s v="Sales"/>
    <s v="Medical"/>
    <s v="STAFF-2024"/>
    <x v="1081"/>
    <x v="0"/>
    <s v="Sales Executive"/>
    <s v="Married"/>
    <s v="No"/>
    <s v="Y"/>
    <n v="2"/>
    <n v="-2"/>
    <n v="0"/>
    <n v="36"/>
    <n v="0"/>
    <m/>
    <n v="0"/>
    <n v="1"/>
    <n v="557"/>
    <n v="3"/>
    <s v="Bachelor's Degree"/>
    <n v="1"/>
    <n v="1"/>
    <n v="94"/>
    <n v="2"/>
    <n v="3"/>
    <n v="4"/>
    <n v="7644"/>
    <n v="12695"/>
    <n v="0"/>
    <n v="19"/>
    <n v="3"/>
    <n v="3"/>
    <n v="80"/>
    <n v="2"/>
    <n v="10"/>
    <n v="3"/>
    <n v="9"/>
    <n v="7"/>
    <n v="3"/>
    <n v="4"/>
  </r>
  <r>
    <s v="No"/>
    <s v="Travel_Rarely"/>
    <s v="25 - 34"/>
    <s v="Current Employees"/>
    <s v="Sales"/>
    <s v="Life Sciences"/>
    <s v="STAFF-1673"/>
    <x v="1082"/>
    <x v="0"/>
    <s v="Sales Executive"/>
    <s v="Married"/>
    <s v="No"/>
    <s v="Y"/>
    <n v="2"/>
    <n v="-2"/>
    <n v="0"/>
    <n v="31"/>
    <n v="0"/>
    <m/>
    <n v="0"/>
    <n v="1"/>
    <n v="1112"/>
    <n v="5"/>
    <s v="Master's Degree"/>
    <n v="1"/>
    <n v="1"/>
    <n v="67"/>
    <n v="3"/>
    <n v="2"/>
    <n v="4"/>
    <n v="5476"/>
    <n v="22589"/>
    <n v="1"/>
    <n v="11"/>
    <n v="3"/>
    <n v="1"/>
    <n v="80"/>
    <n v="2"/>
    <n v="10"/>
    <n v="3"/>
    <n v="10"/>
    <n v="0"/>
    <n v="0"/>
    <n v="2"/>
  </r>
  <r>
    <s v="No"/>
    <s v="Travel_Rarely"/>
    <s v="35 - 44"/>
    <s v="Current Employees"/>
    <s v="Sales"/>
    <s v="Marketing"/>
    <s v="STAFF-1436"/>
    <x v="1083"/>
    <x v="0"/>
    <s v="Sales Executive"/>
    <s v="Married"/>
    <s v="No"/>
    <s v="Y"/>
    <n v="3"/>
    <n v="-2"/>
    <n v="0"/>
    <n v="36"/>
    <n v="0"/>
    <m/>
    <n v="0"/>
    <n v="1"/>
    <n v="329"/>
    <n v="16"/>
    <s v="Master's Degree"/>
    <n v="1"/>
    <n v="3"/>
    <n v="98"/>
    <n v="2"/>
    <n v="2"/>
    <n v="2"/>
    <n v="5647"/>
    <n v="13494"/>
    <n v="4"/>
    <n v="13"/>
    <n v="3"/>
    <n v="1"/>
    <n v="80"/>
    <n v="2"/>
    <n v="11"/>
    <n v="2"/>
    <n v="3"/>
    <n v="2"/>
    <n v="0"/>
    <n v="2"/>
  </r>
  <r>
    <s v="No"/>
    <s v="Travel_Rarely"/>
    <s v="25 - 34"/>
    <s v="Current Employees"/>
    <s v="Sales"/>
    <s v="Marketing"/>
    <s v="STAFF-2016"/>
    <x v="1084"/>
    <x v="0"/>
    <s v="Sales Executive"/>
    <s v="Married"/>
    <s v="No"/>
    <s v="Y"/>
    <n v="3"/>
    <n v="-2"/>
    <n v="0"/>
    <n v="32"/>
    <n v="0"/>
    <m/>
    <n v="0"/>
    <n v="1"/>
    <n v="801"/>
    <n v="1"/>
    <s v="Master's Degree"/>
    <n v="1"/>
    <n v="3"/>
    <n v="48"/>
    <n v="3"/>
    <n v="3"/>
    <n v="2"/>
    <n v="10422"/>
    <n v="24032"/>
    <n v="1"/>
    <n v="19"/>
    <n v="3"/>
    <n v="3"/>
    <n v="80"/>
    <n v="2"/>
    <n v="14"/>
    <n v="3"/>
    <n v="14"/>
    <n v="10"/>
    <n v="5"/>
    <n v="7"/>
  </r>
  <r>
    <s v="No"/>
    <s v="Travel_Rarely"/>
    <s v="25 - 34"/>
    <s v="Current Employees"/>
    <s v="Sales"/>
    <s v="Medical"/>
    <s v="STAFF-1898"/>
    <x v="1085"/>
    <x v="0"/>
    <s v="Sales Executive"/>
    <s v="Single"/>
    <s v="No"/>
    <s v="Y"/>
    <n v="5"/>
    <n v="-2"/>
    <n v="0"/>
    <n v="27"/>
    <n v="0"/>
    <m/>
    <n v="0"/>
    <n v="1"/>
    <n v="511"/>
    <n v="2"/>
    <s v="Associates Degree"/>
    <n v="1"/>
    <n v="1"/>
    <n v="89"/>
    <n v="4"/>
    <n v="2"/>
    <n v="3"/>
    <n v="6500"/>
    <n v="26997"/>
    <n v="0"/>
    <n v="14"/>
    <n v="3"/>
    <n v="2"/>
    <n v="80"/>
    <n v="0"/>
    <n v="9"/>
    <n v="2"/>
    <n v="8"/>
    <n v="7"/>
    <n v="0"/>
    <n v="7"/>
  </r>
  <r>
    <s v="No"/>
    <s v="Travel_Rarely"/>
    <s v="35 - 44"/>
    <s v="Current Employees"/>
    <s v="Sales"/>
    <s v="Life Sciences"/>
    <s v="STAFF-1583"/>
    <x v="1086"/>
    <x v="0"/>
    <s v="Sales Executive"/>
    <s v="Single"/>
    <s v="No"/>
    <s v="Y"/>
    <n v="5"/>
    <n v="-2"/>
    <n v="0"/>
    <n v="38"/>
    <n v="0"/>
    <m/>
    <n v="0"/>
    <n v="1"/>
    <n v="437"/>
    <n v="16"/>
    <s v="Bachelor's Degree"/>
    <n v="1"/>
    <n v="2"/>
    <n v="90"/>
    <n v="3"/>
    <n v="2"/>
    <n v="2"/>
    <n v="4198"/>
    <n v="16379"/>
    <n v="2"/>
    <n v="12"/>
    <n v="3"/>
    <n v="2"/>
    <n v="80"/>
    <n v="0"/>
    <n v="8"/>
    <n v="4"/>
    <n v="3"/>
    <n v="2"/>
    <n v="1"/>
    <n v="2"/>
  </r>
  <r>
    <s v="No"/>
    <s v="Travel_Rarely"/>
    <s v="35 - 44"/>
    <s v="Current Employees"/>
    <s v="Sales"/>
    <s v="Life Sciences"/>
    <s v="STAFF-1585"/>
    <x v="1087"/>
    <x v="0"/>
    <s v="Sales Executive"/>
    <s v="Single"/>
    <s v="No"/>
    <s v="Y"/>
    <n v="5"/>
    <n v="-2"/>
    <n v="0"/>
    <n v="36"/>
    <n v="0"/>
    <m/>
    <n v="0"/>
    <n v="1"/>
    <n v="884"/>
    <n v="1"/>
    <s v="Master's Degree"/>
    <n v="1"/>
    <n v="2"/>
    <n v="73"/>
    <n v="3"/>
    <n v="2"/>
    <n v="3"/>
    <n v="6815"/>
    <n v="21447"/>
    <n v="6"/>
    <n v="13"/>
    <n v="3"/>
    <n v="1"/>
    <n v="80"/>
    <n v="0"/>
    <n v="15"/>
    <n v="3"/>
    <n v="1"/>
    <n v="0"/>
    <n v="0"/>
    <n v="0"/>
  </r>
  <r>
    <s v="No"/>
    <s v="Travel_Rarely"/>
    <s v="Under 25"/>
    <s v="Current Employees"/>
    <s v="Sales"/>
    <s v="Medical"/>
    <s v="STAFF-1657"/>
    <x v="1088"/>
    <x v="0"/>
    <s v="Sales Representative"/>
    <s v="Single"/>
    <s v="No"/>
    <s v="Y"/>
    <n v="3"/>
    <n v="-2"/>
    <n v="0"/>
    <n v="20"/>
    <n v="0"/>
    <m/>
    <n v="0"/>
    <n v="1"/>
    <n v="1141"/>
    <n v="2"/>
    <s v="Bachelor's Degree"/>
    <n v="1"/>
    <n v="3"/>
    <n v="31"/>
    <n v="3"/>
    <n v="1"/>
    <n v="3"/>
    <n v="2783"/>
    <n v="13251"/>
    <n v="1"/>
    <n v="19"/>
    <n v="3"/>
    <n v="1"/>
    <n v="80"/>
    <n v="0"/>
    <n v="2"/>
    <n v="3"/>
    <n v="2"/>
    <n v="2"/>
    <n v="2"/>
    <n v="2"/>
  </r>
  <r>
    <s v="No"/>
    <s v="Travel_Rarely"/>
    <s v="35 - 44"/>
    <s v="Current Employees"/>
    <s v="Sales"/>
    <s v="Life Sciences"/>
    <s v="STAFF-1710"/>
    <x v="1089"/>
    <x v="0"/>
    <s v="Sales Representative"/>
    <s v="Single"/>
    <s v="No"/>
    <s v="Y"/>
    <n v="2"/>
    <n v="-2"/>
    <n v="0"/>
    <n v="36"/>
    <n v="0"/>
    <m/>
    <n v="0"/>
    <n v="1"/>
    <n v="530"/>
    <n v="2"/>
    <s v="Master's Degree"/>
    <n v="1"/>
    <n v="3"/>
    <n v="51"/>
    <n v="3"/>
    <n v="2"/>
    <n v="4"/>
    <n v="4502"/>
    <n v="7439"/>
    <n v="3"/>
    <n v="15"/>
    <n v="3"/>
    <n v="3"/>
    <n v="80"/>
    <n v="0"/>
    <n v="17"/>
    <n v="2"/>
    <n v="13"/>
    <n v="7"/>
    <n v="6"/>
    <n v="7"/>
  </r>
  <r>
    <s v="No"/>
    <s v="Travel_Rarely"/>
    <s v="25 - 34"/>
    <s v="Current Employees"/>
    <s v="Sales"/>
    <s v="Life Sciences"/>
    <s v="STAFF-1779"/>
    <x v="1090"/>
    <x v="0"/>
    <s v="Sales Executive"/>
    <s v="Single"/>
    <s v="No"/>
    <s v="Y"/>
    <n v="3"/>
    <n v="-2"/>
    <n v="0"/>
    <n v="34"/>
    <n v="0"/>
    <m/>
    <n v="0"/>
    <n v="1"/>
    <n v="511"/>
    <n v="3"/>
    <s v="Associates Degree"/>
    <n v="1"/>
    <n v="4"/>
    <n v="32"/>
    <n v="1"/>
    <n v="2"/>
    <n v="4"/>
    <n v="6029"/>
    <n v="25353"/>
    <n v="5"/>
    <n v="12"/>
    <n v="3"/>
    <n v="1"/>
    <n v="80"/>
    <n v="0"/>
    <n v="6"/>
    <n v="3"/>
    <n v="2"/>
    <n v="2"/>
    <n v="2"/>
    <n v="2"/>
  </r>
  <r>
    <s v="No"/>
    <s v="Travel_Rarely"/>
    <s v="25 - 34"/>
    <s v="Current Employees"/>
    <s v="Sales"/>
    <s v="Other"/>
    <s v="STAFF-2060"/>
    <x v="1091"/>
    <x v="0"/>
    <s v="Sales Representative"/>
    <s v="Single"/>
    <s v="No"/>
    <s v="Y"/>
    <n v="2"/>
    <n v="-2"/>
    <n v="0"/>
    <n v="26"/>
    <n v="0"/>
    <m/>
    <n v="0"/>
    <n v="1"/>
    <n v="1167"/>
    <n v="5"/>
    <s v="Bachelor's Degree"/>
    <n v="1"/>
    <n v="4"/>
    <n v="30"/>
    <n v="2"/>
    <n v="1"/>
    <n v="3"/>
    <n v="2966"/>
    <n v="21378"/>
    <n v="0"/>
    <n v="18"/>
    <n v="3"/>
    <n v="4"/>
    <n v="80"/>
    <n v="0"/>
    <n v="5"/>
    <n v="3"/>
    <n v="4"/>
    <n v="2"/>
    <n v="0"/>
    <n v="0"/>
  </r>
  <r>
    <s v="No"/>
    <s v="Travel_Rarely"/>
    <s v="45 - 54"/>
    <s v="Current Employees"/>
    <s v="Sales"/>
    <s v="Life Sciences"/>
    <s v="STAFF-2046"/>
    <x v="1092"/>
    <x v="0"/>
    <s v="Sales Executive"/>
    <s v="Single"/>
    <s v="No"/>
    <s v="Y"/>
    <n v="3"/>
    <n v="-2"/>
    <n v="0"/>
    <n v="45"/>
    <n v="0"/>
    <m/>
    <n v="0"/>
    <n v="1"/>
    <n v="374"/>
    <n v="20"/>
    <s v="Bachelor's Degree"/>
    <n v="1"/>
    <n v="4"/>
    <n v="50"/>
    <n v="3"/>
    <n v="2"/>
    <n v="3"/>
    <n v="4850"/>
    <n v="23333"/>
    <n v="8"/>
    <n v="15"/>
    <n v="3"/>
    <n v="3"/>
    <n v="80"/>
    <n v="0"/>
    <n v="8"/>
    <n v="3"/>
    <n v="5"/>
    <n v="3"/>
    <n v="0"/>
    <n v="1"/>
  </r>
  <r>
    <s v="No"/>
    <s v="Travel_Rarely"/>
    <s v="45 - 54"/>
    <s v="Current Employees"/>
    <s v="Sales"/>
    <s v="Marketing"/>
    <s v="STAFF-1757"/>
    <x v="1093"/>
    <x v="0"/>
    <s v="Sales Executive"/>
    <s v="Single"/>
    <s v="No"/>
    <s v="Y"/>
    <n v="1"/>
    <n v="-2"/>
    <n v="0"/>
    <n v="49"/>
    <n v="0"/>
    <m/>
    <n v="0"/>
    <n v="1"/>
    <n v="1313"/>
    <n v="11"/>
    <s v="Master's Degree"/>
    <n v="1"/>
    <n v="4"/>
    <n v="80"/>
    <n v="3"/>
    <n v="2"/>
    <n v="2"/>
    <n v="4507"/>
    <n v="8191"/>
    <n v="3"/>
    <n v="12"/>
    <n v="3"/>
    <n v="3"/>
    <n v="80"/>
    <n v="0"/>
    <n v="8"/>
    <n v="4"/>
    <n v="5"/>
    <n v="1"/>
    <n v="0"/>
    <n v="4"/>
  </r>
  <r>
    <s v="No"/>
    <s v="Non-Travel"/>
    <s v="25 - 34"/>
    <s v="Current Employees"/>
    <s v="HR"/>
    <s v="Life Sciences"/>
    <s v="STAFF-1858"/>
    <x v="1094"/>
    <x v="1"/>
    <s v="Human Resources"/>
    <s v="Divorced"/>
    <s v="No"/>
    <s v="Y"/>
    <n v="2"/>
    <n v="-2"/>
    <n v="0"/>
    <n v="28"/>
    <n v="0"/>
    <m/>
    <n v="0"/>
    <n v="1"/>
    <n v="280"/>
    <n v="1"/>
    <s v="Associates Degree"/>
    <n v="1"/>
    <n v="3"/>
    <n v="43"/>
    <n v="3"/>
    <n v="1"/>
    <n v="4"/>
    <n v="2706"/>
    <n v="10494"/>
    <n v="1"/>
    <n v="15"/>
    <n v="3"/>
    <n v="2"/>
    <n v="80"/>
    <n v="1"/>
    <n v="3"/>
    <n v="3"/>
    <n v="3"/>
    <n v="2"/>
    <n v="2"/>
    <n v="2"/>
  </r>
  <r>
    <s v="No"/>
    <s v="Non-Travel"/>
    <s v="35 - 44"/>
    <s v="Current Employees"/>
    <s v="HR"/>
    <s v="Human Resources"/>
    <s v="STAFF-1805"/>
    <x v="1095"/>
    <x v="1"/>
    <s v="Human Resources"/>
    <s v="Divorced"/>
    <s v="No"/>
    <s v="Y"/>
    <n v="3"/>
    <n v="-2"/>
    <n v="0"/>
    <n v="38"/>
    <n v="0"/>
    <m/>
    <n v="0"/>
    <n v="1"/>
    <n v="1336"/>
    <n v="2"/>
    <s v="Bachelor's Degree"/>
    <n v="1"/>
    <n v="1"/>
    <n v="100"/>
    <n v="3"/>
    <n v="1"/>
    <n v="2"/>
    <n v="2592"/>
    <n v="7129"/>
    <n v="5"/>
    <n v="13"/>
    <n v="3"/>
    <n v="4"/>
    <n v="80"/>
    <n v="3"/>
    <n v="13"/>
    <n v="3"/>
    <n v="11"/>
    <n v="10"/>
    <n v="3"/>
    <n v="8"/>
  </r>
  <r>
    <s v="No"/>
    <s v="Non-Travel"/>
    <s v="35 - 44"/>
    <s v="Current Employees"/>
    <s v="HR"/>
    <s v="Human Resources"/>
    <s v="STAFF-1722"/>
    <x v="1096"/>
    <x v="1"/>
    <s v="Human Resources"/>
    <s v="Married"/>
    <s v="No"/>
    <s v="Y"/>
    <n v="4"/>
    <n v="-2"/>
    <n v="0"/>
    <n v="41"/>
    <n v="0"/>
    <m/>
    <n v="0"/>
    <n v="1"/>
    <n v="552"/>
    <n v="4"/>
    <s v="Bachelor's Degree"/>
    <n v="1"/>
    <n v="3"/>
    <n v="60"/>
    <n v="1"/>
    <n v="2"/>
    <n v="2"/>
    <n v="6430"/>
    <n v="20794"/>
    <n v="6"/>
    <n v="19"/>
    <n v="3"/>
    <n v="2"/>
    <n v="80"/>
    <n v="1"/>
    <n v="10"/>
    <n v="3"/>
    <n v="3"/>
    <n v="2"/>
    <n v="1"/>
    <n v="2"/>
  </r>
  <r>
    <s v="No"/>
    <s v="Non-Travel"/>
    <s v="35 - 44"/>
    <s v="Current Employees"/>
    <s v="R&amp;D"/>
    <s v="Medical"/>
    <s v="STAFF-1804"/>
    <x v="1097"/>
    <x v="1"/>
    <s v="Manufacturing Director"/>
    <s v="Divorced"/>
    <s v="No"/>
    <s v="Y"/>
    <n v="6"/>
    <n v="-2"/>
    <n v="0"/>
    <n v="35"/>
    <n v="0"/>
    <m/>
    <n v="0"/>
    <n v="1"/>
    <n v="1180"/>
    <n v="2"/>
    <s v="Associates Degree"/>
    <n v="1"/>
    <n v="2"/>
    <n v="90"/>
    <n v="3"/>
    <n v="2"/>
    <n v="4"/>
    <n v="5762"/>
    <n v="24442"/>
    <n v="2"/>
    <n v="14"/>
    <n v="3"/>
    <n v="3"/>
    <n v="80"/>
    <n v="1"/>
    <n v="15"/>
    <n v="3"/>
    <n v="7"/>
    <n v="7"/>
    <n v="1"/>
    <n v="7"/>
  </r>
  <r>
    <s v="No"/>
    <s v="Non-Travel"/>
    <s v="35 - 44"/>
    <s v="Current Employees"/>
    <s v="R&amp;D"/>
    <s v="Medical"/>
    <s v="STAFF-1468"/>
    <x v="1098"/>
    <x v="1"/>
    <s v="Research Director"/>
    <s v="Divorced"/>
    <s v="No"/>
    <s v="Y"/>
    <n v="5"/>
    <n v="-2"/>
    <n v="0"/>
    <n v="40"/>
    <n v="0"/>
    <m/>
    <n v="0"/>
    <n v="1"/>
    <n v="218"/>
    <n v="8"/>
    <s v="High School"/>
    <n v="1"/>
    <n v="4"/>
    <n v="55"/>
    <n v="2"/>
    <n v="3"/>
    <n v="2"/>
    <n v="13757"/>
    <n v="25178"/>
    <n v="2"/>
    <n v="11"/>
    <n v="3"/>
    <n v="3"/>
    <n v="80"/>
    <n v="1"/>
    <n v="16"/>
    <n v="3"/>
    <n v="9"/>
    <n v="8"/>
    <n v="4"/>
    <n v="8"/>
  </r>
  <r>
    <s v="No"/>
    <s v="Non-Travel"/>
    <s v="25 - 34"/>
    <s v="Current Employees"/>
    <s v="R&amp;D"/>
    <s v="Technical Degree"/>
    <s v="STAFF-1482"/>
    <x v="1099"/>
    <x v="1"/>
    <s v="Research Scientist"/>
    <s v="Divorced"/>
    <s v="No"/>
    <s v="Y"/>
    <n v="2"/>
    <n v="-2"/>
    <n v="0"/>
    <n v="30"/>
    <n v="0"/>
    <m/>
    <n v="0"/>
    <n v="1"/>
    <n v="990"/>
    <n v="7"/>
    <s v="Bachelor's Degree"/>
    <n v="1"/>
    <n v="4"/>
    <n v="64"/>
    <n v="3"/>
    <n v="1"/>
    <n v="4"/>
    <n v="1274"/>
    <n v="7152"/>
    <n v="1"/>
    <n v="13"/>
    <n v="3"/>
    <n v="2"/>
    <n v="80"/>
    <n v="2"/>
    <n v="1"/>
    <n v="2"/>
    <n v="1"/>
    <n v="0"/>
    <n v="0"/>
    <n v="0"/>
  </r>
  <r>
    <s v="No"/>
    <s v="Non-Travel"/>
    <s v="35 - 44"/>
    <s v="Current Employees"/>
    <s v="R&amp;D"/>
    <s v="Other"/>
    <s v="STAFF-1449"/>
    <x v="1100"/>
    <x v="1"/>
    <s v="Laboratory Technician"/>
    <s v="Divorced"/>
    <s v="No"/>
    <s v="Y"/>
    <n v="2"/>
    <n v="-2"/>
    <n v="0"/>
    <n v="40"/>
    <n v="0"/>
    <m/>
    <n v="0"/>
    <n v="1"/>
    <n v="663"/>
    <n v="9"/>
    <s v="Master's Degree"/>
    <n v="1"/>
    <n v="3"/>
    <n v="81"/>
    <n v="3"/>
    <n v="2"/>
    <n v="3"/>
    <n v="3975"/>
    <n v="23099"/>
    <n v="3"/>
    <n v="11"/>
    <n v="3"/>
    <n v="3"/>
    <n v="80"/>
    <n v="2"/>
    <n v="11"/>
    <n v="4"/>
    <n v="8"/>
    <n v="7"/>
    <n v="0"/>
    <n v="7"/>
  </r>
  <r>
    <s v="No"/>
    <s v="Non-Travel"/>
    <s v="25 - 34"/>
    <s v="Current Employees"/>
    <s v="R&amp;D"/>
    <s v="Technical Degree"/>
    <s v="STAFF-1771"/>
    <x v="1101"/>
    <x v="1"/>
    <s v="Research Scientist"/>
    <s v="Divorced"/>
    <s v="No"/>
    <s v="Y"/>
    <n v="2"/>
    <n v="-2"/>
    <n v="0"/>
    <n v="33"/>
    <n v="0"/>
    <m/>
    <n v="0"/>
    <n v="1"/>
    <n v="775"/>
    <n v="4"/>
    <s v="Bachelor's Degree"/>
    <n v="1"/>
    <n v="4"/>
    <n v="90"/>
    <n v="3"/>
    <n v="2"/>
    <n v="4"/>
    <n v="3055"/>
    <n v="6194"/>
    <n v="5"/>
    <n v="15"/>
    <n v="3"/>
    <n v="4"/>
    <n v="80"/>
    <n v="2"/>
    <n v="11"/>
    <n v="2"/>
    <n v="9"/>
    <n v="8"/>
    <n v="1"/>
    <n v="7"/>
  </r>
  <r>
    <s v="No"/>
    <s v="Non-Travel"/>
    <s v="25 - 34"/>
    <s v="Current Employees"/>
    <s v="R&amp;D"/>
    <s v="Medical"/>
    <s v="STAFF-1994"/>
    <x v="1102"/>
    <x v="1"/>
    <s v="Laboratory Technician"/>
    <s v="Divorced"/>
    <s v="No"/>
    <s v="Y"/>
    <n v="2"/>
    <n v="-2"/>
    <n v="0"/>
    <n v="33"/>
    <n v="0"/>
    <m/>
    <n v="0"/>
    <n v="1"/>
    <n v="1313"/>
    <n v="1"/>
    <s v="Associates Degree"/>
    <n v="1"/>
    <n v="2"/>
    <n v="59"/>
    <n v="2"/>
    <n v="1"/>
    <n v="3"/>
    <n v="2008"/>
    <n v="20439"/>
    <n v="1"/>
    <n v="12"/>
    <n v="3"/>
    <n v="3"/>
    <n v="80"/>
    <n v="3"/>
    <n v="1"/>
    <n v="2"/>
    <n v="1"/>
    <n v="1"/>
    <n v="0"/>
    <n v="0"/>
  </r>
  <r>
    <s v="No"/>
    <s v="Non-Travel"/>
    <s v="45 - 54"/>
    <s v="Current Employees"/>
    <s v="R&amp;D"/>
    <s v="Technical Degree"/>
    <s v="STAFF-1934"/>
    <x v="1103"/>
    <x v="1"/>
    <s v="Research Scientist"/>
    <s v="Married"/>
    <s v="No"/>
    <s v="Y"/>
    <n v="4"/>
    <n v="-2"/>
    <n v="0"/>
    <n v="47"/>
    <n v="0"/>
    <m/>
    <n v="0"/>
    <n v="1"/>
    <n v="1169"/>
    <n v="14"/>
    <s v="Master's Degree"/>
    <n v="1"/>
    <n v="4"/>
    <n v="64"/>
    <n v="3"/>
    <n v="2"/>
    <n v="4"/>
    <n v="5467"/>
    <n v="2125"/>
    <n v="8"/>
    <n v="18"/>
    <n v="3"/>
    <n v="3"/>
    <n v="80"/>
    <n v="1"/>
    <n v="16"/>
    <n v="4"/>
    <n v="8"/>
    <n v="7"/>
    <n v="1"/>
    <n v="7"/>
  </r>
  <r>
    <s v="No"/>
    <s v="Non-Travel"/>
    <s v="25 - 34"/>
    <s v="Current Employees"/>
    <s v="R&amp;D"/>
    <s v="Technical Degree"/>
    <s v="STAFF-1574"/>
    <x v="1104"/>
    <x v="1"/>
    <s v="Research Scientist"/>
    <s v="Married"/>
    <s v="No"/>
    <s v="Y"/>
    <n v="3"/>
    <n v="-2"/>
    <n v="0"/>
    <n v="32"/>
    <n v="0"/>
    <m/>
    <n v="0"/>
    <n v="1"/>
    <n v="1200"/>
    <n v="1"/>
    <s v="Master's Degree"/>
    <n v="1"/>
    <n v="4"/>
    <n v="62"/>
    <n v="3"/>
    <n v="2"/>
    <n v="4"/>
    <n v="4087"/>
    <n v="25174"/>
    <n v="4"/>
    <n v="14"/>
    <n v="3"/>
    <n v="2"/>
    <n v="80"/>
    <n v="1"/>
    <n v="9"/>
    <n v="2"/>
    <n v="6"/>
    <n v="5"/>
    <n v="1"/>
    <n v="2"/>
  </r>
  <r>
    <s v="No"/>
    <s v="Non-Travel"/>
    <s v="35 - 44"/>
    <s v="Current Employees"/>
    <s v="R&amp;D"/>
    <s v="Life Sciences"/>
    <s v="STAFF-1813"/>
    <x v="1105"/>
    <x v="1"/>
    <s v="Research Scientist"/>
    <s v="Single"/>
    <s v="No"/>
    <s v="Y"/>
    <n v="2"/>
    <n v="-2"/>
    <n v="0"/>
    <n v="43"/>
    <n v="0"/>
    <m/>
    <n v="0"/>
    <n v="1"/>
    <n v="343"/>
    <n v="9"/>
    <s v="Bachelor's Degree"/>
    <n v="1"/>
    <n v="1"/>
    <n v="52"/>
    <n v="3"/>
    <n v="1"/>
    <n v="3"/>
    <n v="2438"/>
    <n v="24978"/>
    <n v="4"/>
    <n v="13"/>
    <n v="3"/>
    <n v="3"/>
    <n v="80"/>
    <n v="0"/>
    <n v="7"/>
    <n v="2"/>
    <n v="3"/>
    <n v="2"/>
    <n v="1"/>
    <n v="2"/>
  </r>
  <r>
    <s v="No"/>
    <s v="Non-Travel"/>
    <s v="25 - 34"/>
    <s v="Current Employees"/>
    <s v="R&amp;D"/>
    <s v="Medical"/>
    <s v="STAFF-2057"/>
    <x v="1106"/>
    <x v="1"/>
    <s v="Manufacturing Director"/>
    <s v="Single"/>
    <s v="No"/>
    <s v="Y"/>
    <n v="2"/>
    <n v="-2"/>
    <n v="0"/>
    <n v="31"/>
    <n v="0"/>
    <m/>
    <n v="0"/>
    <n v="1"/>
    <n v="325"/>
    <n v="5"/>
    <s v="Bachelor's Degree"/>
    <n v="1"/>
    <n v="2"/>
    <n v="74"/>
    <n v="3"/>
    <n v="2"/>
    <n v="3"/>
    <n v="9936"/>
    <n v="3787"/>
    <n v="0"/>
    <n v="19"/>
    <n v="3"/>
    <n v="2"/>
    <n v="80"/>
    <n v="0"/>
    <n v="10"/>
    <n v="3"/>
    <n v="9"/>
    <n v="4"/>
    <n v="1"/>
    <n v="7"/>
  </r>
  <r>
    <s v="No"/>
    <s v="Non-Travel"/>
    <s v="25 - 34"/>
    <s v="Current Employees"/>
    <s v="R&amp;D"/>
    <s v="Technical Degree"/>
    <s v="STAFF-1764"/>
    <x v="1107"/>
    <x v="1"/>
    <s v="Research Scientist"/>
    <s v="Single"/>
    <s v="No"/>
    <s v="Y"/>
    <n v="3"/>
    <n v="-2"/>
    <n v="0"/>
    <n v="32"/>
    <n v="0"/>
    <m/>
    <n v="0"/>
    <n v="1"/>
    <n v="953"/>
    <n v="5"/>
    <s v="Master's Degree"/>
    <n v="1"/>
    <n v="4"/>
    <n v="65"/>
    <n v="3"/>
    <n v="1"/>
    <n v="4"/>
    <n v="2718"/>
    <n v="17674"/>
    <n v="2"/>
    <n v="14"/>
    <n v="3"/>
    <n v="2"/>
    <n v="80"/>
    <n v="0"/>
    <n v="12"/>
    <n v="3"/>
    <n v="7"/>
    <n v="7"/>
    <n v="0"/>
    <n v="7"/>
  </r>
  <r>
    <s v="No"/>
    <s v="Non-Travel"/>
    <s v="35 - 44"/>
    <s v="Current Employees"/>
    <s v="R&amp;D"/>
    <s v="Life Sciences"/>
    <s v="STAFF-1471"/>
    <x v="1108"/>
    <x v="1"/>
    <s v="Laboratory Technician"/>
    <s v="Single"/>
    <s v="No"/>
    <s v="Y"/>
    <n v="5"/>
    <n v="-2"/>
    <n v="0"/>
    <n v="44"/>
    <n v="0"/>
    <m/>
    <n v="0"/>
    <n v="1"/>
    <n v="981"/>
    <n v="5"/>
    <s v="Bachelor's Degree"/>
    <n v="1"/>
    <n v="3"/>
    <n v="90"/>
    <n v="2"/>
    <n v="1"/>
    <n v="3"/>
    <n v="3162"/>
    <n v="7973"/>
    <n v="3"/>
    <n v="14"/>
    <n v="3"/>
    <n v="4"/>
    <n v="80"/>
    <n v="0"/>
    <n v="7"/>
    <n v="3"/>
    <n v="5"/>
    <n v="2"/>
    <n v="0"/>
    <n v="3"/>
  </r>
  <r>
    <s v="No"/>
    <s v="Non-Travel"/>
    <s v="25 - 34"/>
    <s v="Current Employees"/>
    <s v="R&amp;D"/>
    <s v="Medical"/>
    <s v="STAFF-1947"/>
    <x v="1109"/>
    <x v="1"/>
    <s v="Research Scientist"/>
    <s v="Single"/>
    <s v="No"/>
    <s v="Y"/>
    <n v="3"/>
    <n v="-2"/>
    <n v="0"/>
    <n v="28"/>
    <n v="0"/>
    <m/>
    <n v="0"/>
    <n v="1"/>
    <n v="1103"/>
    <n v="16"/>
    <s v="Bachelor's Degree"/>
    <n v="1"/>
    <n v="3"/>
    <n v="49"/>
    <n v="3"/>
    <n v="1"/>
    <n v="3"/>
    <n v="2144"/>
    <n v="2122"/>
    <n v="1"/>
    <n v="14"/>
    <n v="3"/>
    <n v="3"/>
    <n v="80"/>
    <n v="0"/>
    <n v="5"/>
    <n v="2"/>
    <n v="5"/>
    <n v="3"/>
    <n v="1"/>
    <n v="4"/>
  </r>
  <r>
    <s v="No"/>
    <s v="Non-Travel"/>
    <s v="35 - 44"/>
    <s v="Current Employees"/>
    <s v="R&amp;D"/>
    <s v="Technical Degree"/>
    <s v="STAFF-1440"/>
    <x v="1110"/>
    <x v="1"/>
    <s v="Laboratory Technician"/>
    <s v="Single"/>
    <s v="No"/>
    <s v="Y"/>
    <n v="2"/>
    <n v="-2"/>
    <n v="0"/>
    <n v="37"/>
    <n v="0"/>
    <m/>
    <n v="0"/>
    <n v="1"/>
    <n v="1413"/>
    <n v="5"/>
    <s v="Associates Degree"/>
    <n v="1"/>
    <n v="4"/>
    <n v="84"/>
    <n v="4"/>
    <n v="1"/>
    <n v="4"/>
    <n v="3500"/>
    <n v="25470"/>
    <n v="0"/>
    <n v="14"/>
    <n v="3"/>
    <n v="1"/>
    <n v="80"/>
    <n v="0"/>
    <n v="7"/>
    <n v="1"/>
    <n v="6"/>
    <n v="5"/>
    <n v="1"/>
    <n v="3"/>
  </r>
  <r>
    <s v="No"/>
    <s v="Non-Travel"/>
    <s v="35 - 44"/>
    <s v="Current Employees"/>
    <s v="R&amp;D"/>
    <s v="Life Sciences"/>
    <s v="STAFF-1976"/>
    <x v="1111"/>
    <x v="1"/>
    <s v="Research Scientist"/>
    <s v="Single"/>
    <s v="No"/>
    <s v="Y"/>
    <n v="2"/>
    <n v="-2"/>
    <n v="0"/>
    <n v="42"/>
    <n v="0"/>
    <m/>
    <n v="0"/>
    <n v="1"/>
    <n v="335"/>
    <n v="23"/>
    <s v="Associates Degree"/>
    <n v="1"/>
    <n v="4"/>
    <n v="37"/>
    <n v="2"/>
    <n v="2"/>
    <n v="3"/>
    <n v="4332"/>
    <n v="14811"/>
    <n v="1"/>
    <n v="12"/>
    <n v="3"/>
    <n v="4"/>
    <n v="80"/>
    <n v="0"/>
    <n v="20"/>
    <n v="3"/>
    <n v="20"/>
    <n v="9"/>
    <n v="3"/>
    <n v="7"/>
  </r>
  <r>
    <s v="No"/>
    <s v="Non-Travel"/>
    <s v="35 - 44"/>
    <s v="Current Employees"/>
    <s v="R&amp;D"/>
    <s v="Life Sciences"/>
    <s v="STAFF-2022"/>
    <x v="1112"/>
    <x v="1"/>
    <s v="Manager"/>
    <s v="Single"/>
    <s v="No"/>
    <s v="Y"/>
    <n v="3"/>
    <n v="-2"/>
    <n v="0"/>
    <n v="39"/>
    <n v="0"/>
    <m/>
    <n v="0"/>
    <n v="1"/>
    <n v="105"/>
    <n v="9"/>
    <s v="Bachelor's Degree"/>
    <n v="1"/>
    <n v="4"/>
    <n v="87"/>
    <n v="3"/>
    <n v="5"/>
    <n v="4"/>
    <n v="19431"/>
    <n v="15302"/>
    <n v="2"/>
    <n v="13"/>
    <n v="3"/>
    <n v="3"/>
    <n v="80"/>
    <n v="0"/>
    <n v="21"/>
    <n v="2"/>
    <n v="6"/>
    <n v="0"/>
    <n v="1"/>
    <n v="3"/>
  </r>
  <r>
    <s v="No"/>
    <s v="Non-Travel"/>
    <s v="45 - 54"/>
    <s v="Current Employees"/>
    <s v="Sales"/>
    <s v="Life Sciences"/>
    <s v="STAFF-2019"/>
    <x v="1113"/>
    <x v="1"/>
    <s v="Sales Representative"/>
    <s v="Divorced"/>
    <s v="No"/>
    <s v="Y"/>
    <n v="3"/>
    <n v="-2"/>
    <n v="0"/>
    <n v="52"/>
    <n v="0"/>
    <m/>
    <n v="0"/>
    <n v="1"/>
    <n v="585"/>
    <n v="29"/>
    <s v="Master's Degree"/>
    <n v="1"/>
    <n v="1"/>
    <n v="40"/>
    <n v="3"/>
    <n v="1"/>
    <n v="4"/>
    <n v="3482"/>
    <n v="19788"/>
    <n v="2"/>
    <n v="15"/>
    <n v="3"/>
    <n v="2"/>
    <n v="80"/>
    <n v="2"/>
    <n v="16"/>
    <n v="2"/>
    <n v="9"/>
    <n v="8"/>
    <n v="0"/>
    <n v="0"/>
  </r>
  <r>
    <s v="No"/>
    <s v="Non-Travel"/>
    <s v="45 - 54"/>
    <s v="Current Employees"/>
    <s v="Sales"/>
    <s v="Marketing"/>
    <s v="STAFF-1612"/>
    <x v="1114"/>
    <x v="1"/>
    <s v="Sales Executive"/>
    <s v="Married"/>
    <s v="No"/>
    <s v="Y"/>
    <n v="2"/>
    <n v="-2"/>
    <n v="0"/>
    <n v="45"/>
    <n v="0"/>
    <m/>
    <n v="0"/>
    <n v="1"/>
    <n v="336"/>
    <n v="26"/>
    <s v="Bachelor's Degree"/>
    <n v="1"/>
    <n v="1"/>
    <n v="52"/>
    <n v="2"/>
    <n v="2"/>
    <n v="2"/>
    <n v="4385"/>
    <n v="24162"/>
    <n v="1"/>
    <n v="15"/>
    <n v="3"/>
    <n v="1"/>
    <n v="80"/>
    <n v="1"/>
    <n v="10"/>
    <n v="3"/>
    <n v="10"/>
    <n v="7"/>
    <n v="4"/>
    <n v="5"/>
  </r>
  <r>
    <s v="No"/>
    <s v="Non-Travel"/>
    <s v="45 - 54"/>
    <s v="Current Employees"/>
    <s v="Sales"/>
    <s v="Marketing"/>
    <s v="STAFF-1731"/>
    <x v="1115"/>
    <x v="1"/>
    <s v="Sales Executive"/>
    <s v="Married"/>
    <s v="No"/>
    <s v="Y"/>
    <n v="3"/>
    <n v="-2"/>
    <n v="0"/>
    <n v="47"/>
    <n v="0"/>
    <m/>
    <n v="0"/>
    <n v="1"/>
    <n v="543"/>
    <n v="2"/>
    <s v="Master's Degree"/>
    <n v="1"/>
    <n v="3"/>
    <n v="87"/>
    <n v="3"/>
    <n v="2"/>
    <n v="2"/>
    <n v="4978"/>
    <n v="3536"/>
    <n v="7"/>
    <n v="11"/>
    <n v="3"/>
    <n v="4"/>
    <n v="80"/>
    <n v="1"/>
    <n v="4"/>
    <n v="1"/>
    <n v="1"/>
    <n v="0"/>
    <n v="0"/>
    <n v="0"/>
  </r>
  <r>
    <s v="No"/>
    <s v="Non-Travel"/>
    <s v="45 - 54"/>
    <s v="Current Employees"/>
    <s v="Sales"/>
    <s v="Life Sciences"/>
    <s v="STAFF-1801"/>
    <x v="1116"/>
    <x v="1"/>
    <s v="Sales Executive"/>
    <s v="Single"/>
    <s v="No"/>
    <s v="Y"/>
    <n v="3"/>
    <n v="-2"/>
    <n v="0"/>
    <n v="46"/>
    <n v="0"/>
    <m/>
    <n v="0"/>
    <n v="1"/>
    <n v="849"/>
    <n v="26"/>
    <s v="Associates Degree"/>
    <n v="1"/>
    <n v="2"/>
    <n v="98"/>
    <n v="2"/>
    <n v="2"/>
    <n v="2"/>
    <n v="7991"/>
    <n v="25166"/>
    <n v="8"/>
    <n v="15"/>
    <n v="3"/>
    <n v="3"/>
    <n v="80"/>
    <n v="0"/>
    <n v="6"/>
    <n v="3"/>
    <n v="2"/>
    <n v="2"/>
    <n v="2"/>
    <n v="2"/>
  </r>
  <r>
    <s v="No"/>
    <s v="Travel_Frequently"/>
    <s v="35 - 44"/>
    <s v="Current Employees"/>
    <s v="HR"/>
    <s v="Human Resources"/>
    <s v="STAFF-1563"/>
    <x v="1117"/>
    <x v="1"/>
    <s v="Human Resources"/>
    <s v="Married"/>
    <s v="No"/>
    <s v="Y"/>
    <n v="2"/>
    <n v="-2"/>
    <n v="0"/>
    <n v="38"/>
    <n v="0"/>
    <m/>
    <n v="0"/>
    <n v="1"/>
    <n v="888"/>
    <n v="10"/>
    <s v="Master's Degree"/>
    <n v="1"/>
    <n v="3"/>
    <n v="71"/>
    <n v="3"/>
    <n v="2"/>
    <n v="3"/>
    <n v="6077"/>
    <n v="14814"/>
    <n v="3"/>
    <n v="11"/>
    <n v="3"/>
    <n v="3"/>
    <n v="80"/>
    <n v="0"/>
    <n v="10"/>
    <n v="3"/>
    <n v="6"/>
    <n v="3"/>
    <n v="1"/>
    <n v="2"/>
  </r>
  <r>
    <s v="No"/>
    <s v="Travel_Frequently"/>
    <s v="Under 25"/>
    <s v="Current Employees"/>
    <s v="HR"/>
    <s v="Medical"/>
    <s v="STAFF-1746"/>
    <x v="1118"/>
    <x v="1"/>
    <s v="Human Resources"/>
    <s v="Married"/>
    <s v="No"/>
    <s v="Y"/>
    <n v="2"/>
    <n v="-2"/>
    <n v="0"/>
    <n v="24"/>
    <n v="0"/>
    <m/>
    <n v="0"/>
    <n v="1"/>
    <n v="897"/>
    <n v="10"/>
    <s v="Bachelor's Degree"/>
    <n v="1"/>
    <n v="1"/>
    <n v="59"/>
    <n v="3"/>
    <n v="1"/>
    <n v="4"/>
    <n v="2145"/>
    <n v="2097"/>
    <n v="0"/>
    <n v="14"/>
    <n v="3"/>
    <n v="4"/>
    <n v="80"/>
    <n v="1"/>
    <n v="3"/>
    <n v="3"/>
    <n v="2"/>
    <n v="2"/>
    <n v="2"/>
    <n v="1"/>
  </r>
  <r>
    <s v="No"/>
    <s v="Travel_Frequently"/>
    <s v="25 - 34"/>
    <s v="Current Employees"/>
    <s v="R&amp;D"/>
    <s v="Life Sciences"/>
    <s v="STAFF-1590"/>
    <x v="1119"/>
    <x v="1"/>
    <s v="Healthcare Representative"/>
    <s v="Divorced"/>
    <s v="No"/>
    <s v="Y"/>
    <n v="0"/>
    <n v="-2"/>
    <n v="0"/>
    <n v="29"/>
    <n v="0"/>
    <m/>
    <n v="0"/>
    <n v="1"/>
    <n v="995"/>
    <n v="2"/>
    <s v="High School"/>
    <n v="1"/>
    <n v="1"/>
    <n v="87"/>
    <n v="3"/>
    <n v="2"/>
    <n v="4"/>
    <n v="8853"/>
    <n v="24483"/>
    <n v="1"/>
    <n v="19"/>
    <n v="3"/>
    <n v="4"/>
    <n v="80"/>
    <n v="1"/>
    <n v="6"/>
    <n v="4"/>
    <n v="6"/>
    <n v="4"/>
    <n v="1"/>
    <n v="3"/>
  </r>
  <r>
    <s v="No"/>
    <s v="Travel_Frequently"/>
    <s v="25 - 34"/>
    <s v="Current Employees"/>
    <s v="R&amp;D"/>
    <s v="Life Sciences"/>
    <s v="STAFF-1615"/>
    <x v="1120"/>
    <x v="1"/>
    <s v="Manufacturing Director"/>
    <s v="Divorced"/>
    <s v="No"/>
    <s v="Y"/>
    <n v="3"/>
    <n v="-2"/>
    <n v="0"/>
    <n v="34"/>
    <n v="0"/>
    <m/>
    <n v="0"/>
    <n v="1"/>
    <n v="426"/>
    <n v="10"/>
    <s v="Master's Degree"/>
    <n v="1"/>
    <n v="3"/>
    <n v="42"/>
    <n v="4"/>
    <n v="2"/>
    <n v="4"/>
    <n v="4724"/>
    <n v="17000"/>
    <n v="1"/>
    <n v="13"/>
    <n v="3"/>
    <n v="1"/>
    <n v="80"/>
    <n v="1"/>
    <n v="9"/>
    <n v="3"/>
    <n v="9"/>
    <n v="7"/>
    <n v="7"/>
    <n v="2"/>
  </r>
  <r>
    <s v="No"/>
    <s v="Travel_Frequently"/>
    <s v="25 - 34"/>
    <s v="Current Employees"/>
    <s v="R&amp;D"/>
    <s v="Medical"/>
    <s v="STAFF-1485"/>
    <x v="1121"/>
    <x v="1"/>
    <s v="Research Director"/>
    <s v="Divorced"/>
    <s v="No"/>
    <s v="Y"/>
    <n v="3"/>
    <n v="-2"/>
    <n v="0"/>
    <n v="34"/>
    <n v="0"/>
    <m/>
    <n v="0"/>
    <n v="1"/>
    <n v="829"/>
    <n v="15"/>
    <s v="Bachelor's Degree"/>
    <n v="1"/>
    <n v="2"/>
    <n v="71"/>
    <n v="3"/>
    <n v="4"/>
    <n v="3"/>
    <n v="17007"/>
    <n v="11929"/>
    <n v="7"/>
    <n v="14"/>
    <n v="3"/>
    <n v="4"/>
    <n v="80"/>
    <n v="2"/>
    <n v="16"/>
    <n v="2"/>
    <n v="14"/>
    <n v="8"/>
    <n v="6"/>
    <n v="9"/>
  </r>
  <r>
    <s v="No"/>
    <s v="Travel_Frequently"/>
    <s v="25 - 34"/>
    <s v="Current Employees"/>
    <s v="R&amp;D"/>
    <s v="Other"/>
    <s v="STAFF-1431"/>
    <x v="1122"/>
    <x v="1"/>
    <s v="Research Scientist"/>
    <s v="Divorced"/>
    <s v="No"/>
    <s v="Y"/>
    <n v="2"/>
    <n v="-2"/>
    <n v="0"/>
    <n v="34"/>
    <n v="0"/>
    <m/>
    <n v="0"/>
    <n v="1"/>
    <n v="560"/>
    <n v="1"/>
    <s v="Master's Degree"/>
    <n v="1"/>
    <n v="4"/>
    <n v="91"/>
    <n v="3"/>
    <n v="1"/>
    <n v="3"/>
    <n v="2996"/>
    <n v="20284"/>
    <n v="5"/>
    <n v="14"/>
    <n v="3"/>
    <n v="3"/>
    <n v="80"/>
    <n v="2"/>
    <n v="10"/>
    <n v="3"/>
    <n v="4"/>
    <n v="3"/>
    <n v="1"/>
    <n v="3"/>
  </r>
  <r>
    <s v="No"/>
    <s v="Travel_Frequently"/>
    <s v="25 - 34"/>
    <s v="Current Employees"/>
    <s v="R&amp;D"/>
    <s v="Life Sciences"/>
    <s v="STAFF-1653"/>
    <x v="1123"/>
    <x v="1"/>
    <s v="Manufacturing Director"/>
    <s v="Divorced"/>
    <s v="No"/>
    <s v="Y"/>
    <n v="6"/>
    <n v="-2"/>
    <n v="0"/>
    <n v="25"/>
    <n v="0"/>
    <m/>
    <n v="0"/>
    <n v="1"/>
    <n v="772"/>
    <n v="2"/>
    <s v="High School"/>
    <n v="1"/>
    <n v="4"/>
    <n v="77"/>
    <n v="4"/>
    <n v="2"/>
    <n v="3"/>
    <n v="5206"/>
    <n v="4973"/>
    <n v="1"/>
    <n v="17"/>
    <n v="3"/>
    <n v="3"/>
    <n v="80"/>
    <n v="2"/>
    <n v="7"/>
    <n v="3"/>
    <n v="7"/>
    <n v="7"/>
    <n v="0"/>
    <n v="7"/>
  </r>
  <r>
    <s v="No"/>
    <s v="Travel_Frequently"/>
    <s v="45 - 54"/>
    <s v="Current Employees"/>
    <s v="R&amp;D"/>
    <s v="Life Sciences"/>
    <s v="STAFF-1941"/>
    <x v="1124"/>
    <x v="1"/>
    <s v="Research Director"/>
    <s v="Married"/>
    <s v="No"/>
    <s v="Y"/>
    <n v="3"/>
    <n v="-2"/>
    <n v="0"/>
    <n v="49"/>
    <n v="0"/>
    <m/>
    <n v="0"/>
    <n v="1"/>
    <n v="1064"/>
    <n v="2"/>
    <s v="High School"/>
    <n v="1"/>
    <n v="2"/>
    <n v="42"/>
    <n v="3"/>
    <n v="5"/>
    <n v="4"/>
    <n v="19161"/>
    <n v="13738"/>
    <n v="3"/>
    <n v="15"/>
    <n v="3"/>
    <n v="4"/>
    <n v="80"/>
    <n v="0"/>
    <n v="28"/>
    <n v="3"/>
    <n v="5"/>
    <n v="4"/>
    <n v="4"/>
    <n v="3"/>
  </r>
  <r>
    <s v="No"/>
    <s v="Travel_Frequently"/>
    <s v="25 - 34"/>
    <s v="Current Employees"/>
    <s v="R&amp;D"/>
    <s v="Medical"/>
    <s v="STAFF-1852"/>
    <x v="1125"/>
    <x v="1"/>
    <s v="Laboratory Technician"/>
    <s v="Married"/>
    <s v="No"/>
    <s v="Y"/>
    <n v="3"/>
    <n v="-2"/>
    <n v="0"/>
    <n v="29"/>
    <n v="0"/>
    <m/>
    <n v="0"/>
    <n v="1"/>
    <n v="574"/>
    <n v="20"/>
    <s v="High School"/>
    <n v="1"/>
    <n v="4"/>
    <n v="40"/>
    <n v="3"/>
    <n v="1"/>
    <n v="4"/>
    <n v="3812"/>
    <n v="7003"/>
    <n v="1"/>
    <n v="13"/>
    <n v="3"/>
    <n v="2"/>
    <n v="80"/>
    <n v="0"/>
    <n v="11"/>
    <n v="4"/>
    <n v="11"/>
    <n v="8"/>
    <n v="3"/>
    <n v="10"/>
  </r>
  <r>
    <s v="No"/>
    <s v="Travel_Frequently"/>
    <s v="35 - 44"/>
    <s v="Current Employees"/>
    <s v="R&amp;D"/>
    <s v="Life Sciences"/>
    <s v="STAFF-1997"/>
    <x v="1126"/>
    <x v="1"/>
    <s v="Manufacturing Director"/>
    <s v="Married"/>
    <s v="No"/>
    <s v="Y"/>
    <n v="1"/>
    <n v="-2"/>
    <n v="0"/>
    <n v="38"/>
    <n v="0"/>
    <m/>
    <n v="0"/>
    <n v="1"/>
    <n v="508"/>
    <n v="6"/>
    <s v="Master's Degree"/>
    <n v="1"/>
    <n v="1"/>
    <n v="72"/>
    <n v="2"/>
    <n v="2"/>
    <n v="3"/>
    <n v="5321"/>
    <n v="14284"/>
    <n v="2"/>
    <n v="11"/>
    <n v="3"/>
    <n v="4"/>
    <n v="80"/>
    <n v="1"/>
    <n v="10"/>
    <n v="3"/>
    <n v="8"/>
    <n v="3"/>
    <n v="7"/>
    <n v="7"/>
  </r>
  <r>
    <s v="No"/>
    <s v="Travel_Frequently"/>
    <s v="25 - 34"/>
    <s v="Current Employees"/>
    <s v="R&amp;D"/>
    <s v="Life Sciences"/>
    <s v="STAFF-1720"/>
    <x v="1127"/>
    <x v="1"/>
    <s v="Research Scientist"/>
    <s v="Married"/>
    <s v="No"/>
    <s v="Y"/>
    <n v="3"/>
    <n v="-2"/>
    <n v="0"/>
    <n v="32"/>
    <n v="0"/>
    <m/>
    <n v="0"/>
    <n v="1"/>
    <n v="585"/>
    <n v="10"/>
    <s v="Bachelor's Degree"/>
    <n v="1"/>
    <n v="1"/>
    <n v="56"/>
    <n v="3"/>
    <n v="1"/>
    <n v="3"/>
    <n v="3433"/>
    <n v="17360"/>
    <n v="6"/>
    <n v="13"/>
    <n v="3"/>
    <n v="1"/>
    <n v="80"/>
    <n v="1"/>
    <n v="10"/>
    <n v="2"/>
    <n v="5"/>
    <n v="2"/>
    <n v="1"/>
    <n v="3"/>
  </r>
  <r>
    <s v="No"/>
    <s v="Travel_Frequently"/>
    <s v="25 - 34"/>
    <s v="Current Employees"/>
    <s v="R&amp;D"/>
    <s v="Other"/>
    <s v="STAFF-1918"/>
    <x v="1128"/>
    <x v="1"/>
    <s v="Laboratory Technician"/>
    <s v="Married"/>
    <s v="No"/>
    <s v="Y"/>
    <n v="3"/>
    <n v="-2"/>
    <n v="0"/>
    <n v="26"/>
    <n v="0"/>
    <m/>
    <n v="0"/>
    <n v="1"/>
    <n v="1096"/>
    <n v="6"/>
    <s v="Bachelor's Degree"/>
    <n v="1"/>
    <n v="3"/>
    <n v="61"/>
    <n v="4"/>
    <n v="1"/>
    <n v="4"/>
    <n v="2544"/>
    <n v="7102"/>
    <n v="0"/>
    <n v="18"/>
    <n v="3"/>
    <n v="1"/>
    <n v="80"/>
    <n v="1"/>
    <n v="8"/>
    <n v="3"/>
    <n v="7"/>
    <n v="7"/>
    <n v="7"/>
    <n v="7"/>
  </r>
  <r>
    <s v="No"/>
    <s v="Travel_Frequently"/>
    <s v="35 - 44"/>
    <s v="Current Employees"/>
    <s v="R&amp;D"/>
    <s v="Medical"/>
    <s v="STAFF-2061"/>
    <x v="1129"/>
    <x v="1"/>
    <s v="Laboratory Technician"/>
    <s v="Married"/>
    <s v="No"/>
    <s v="Y"/>
    <n v="3"/>
    <n v="-2"/>
    <n v="0"/>
    <n v="36"/>
    <n v="0"/>
    <m/>
    <n v="0"/>
    <n v="1"/>
    <n v="884"/>
    <n v="23"/>
    <s v="Associates Degree"/>
    <n v="1"/>
    <n v="3"/>
    <n v="41"/>
    <n v="4"/>
    <n v="2"/>
    <n v="4"/>
    <n v="2571"/>
    <n v="12290"/>
    <n v="4"/>
    <n v="17"/>
    <n v="3"/>
    <n v="3"/>
    <n v="80"/>
    <n v="1"/>
    <n v="17"/>
    <n v="3"/>
    <n v="5"/>
    <n v="2"/>
    <n v="0"/>
    <n v="3"/>
  </r>
  <r>
    <s v="No"/>
    <s v="Travel_Frequently"/>
    <s v="25 - 34"/>
    <s v="Current Employees"/>
    <s v="R&amp;D"/>
    <s v="Technical Degree"/>
    <s v="STAFF-1597"/>
    <x v="1130"/>
    <x v="1"/>
    <s v="Healthcare Representative"/>
    <s v="Married"/>
    <s v="No"/>
    <s v="Y"/>
    <n v="3"/>
    <n v="-2"/>
    <n v="0"/>
    <n v="34"/>
    <n v="0"/>
    <m/>
    <n v="0"/>
    <n v="1"/>
    <n v="653"/>
    <n v="10"/>
    <s v="Master's Degree"/>
    <n v="1"/>
    <n v="4"/>
    <n v="92"/>
    <n v="2"/>
    <n v="2"/>
    <n v="4"/>
    <n v="5063"/>
    <n v="15332"/>
    <n v="1"/>
    <n v="14"/>
    <n v="3"/>
    <n v="2"/>
    <n v="80"/>
    <n v="1"/>
    <n v="8"/>
    <n v="2"/>
    <n v="8"/>
    <n v="2"/>
    <n v="7"/>
    <n v="7"/>
  </r>
  <r>
    <s v="No"/>
    <s v="Travel_Frequently"/>
    <s v="35 - 44"/>
    <s v="Current Employees"/>
    <s v="R&amp;D"/>
    <s v="Life Sciences"/>
    <s v="STAFF-1668"/>
    <x v="1131"/>
    <x v="1"/>
    <s v="Research Scientist"/>
    <s v="Married"/>
    <s v="No"/>
    <s v="Y"/>
    <n v="4"/>
    <n v="-2"/>
    <n v="0"/>
    <n v="38"/>
    <n v="0"/>
    <m/>
    <n v="0"/>
    <n v="1"/>
    <n v="1189"/>
    <n v="1"/>
    <s v="Bachelor's Degree"/>
    <n v="1"/>
    <n v="4"/>
    <n v="90"/>
    <n v="3"/>
    <n v="2"/>
    <n v="4"/>
    <n v="4735"/>
    <n v="9867"/>
    <n v="7"/>
    <n v="15"/>
    <n v="3"/>
    <n v="4"/>
    <n v="80"/>
    <n v="2"/>
    <n v="19"/>
    <n v="4"/>
    <n v="13"/>
    <n v="11"/>
    <n v="2"/>
    <n v="9"/>
  </r>
  <r>
    <s v="No"/>
    <s v="Travel_Frequently"/>
    <s v="45 - 54"/>
    <s v="Current Employees"/>
    <s v="R&amp;D"/>
    <s v="Medical"/>
    <s v="STAFF-1922"/>
    <x v="1132"/>
    <x v="1"/>
    <s v="Healthcare Representative"/>
    <s v="Single"/>
    <s v="No"/>
    <s v="Y"/>
    <n v="3"/>
    <n v="-2"/>
    <n v="0"/>
    <n v="45"/>
    <n v="0"/>
    <m/>
    <n v="0"/>
    <n v="1"/>
    <n v="1297"/>
    <n v="1"/>
    <s v="Master's Degree"/>
    <n v="1"/>
    <n v="2"/>
    <n v="44"/>
    <n v="3"/>
    <n v="2"/>
    <n v="3"/>
    <n v="5399"/>
    <n v="14511"/>
    <n v="4"/>
    <n v="12"/>
    <n v="3"/>
    <n v="3"/>
    <n v="80"/>
    <n v="0"/>
    <n v="12"/>
    <n v="3"/>
    <n v="4"/>
    <n v="2"/>
    <n v="0"/>
    <n v="3"/>
  </r>
  <r>
    <s v="No"/>
    <s v="Travel_Frequently"/>
    <s v="35 - 44"/>
    <s v="Current Employees"/>
    <s v="R&amp;D"/>
    <s v="Life Sciences"/>
    <s v="STAFF-1412"/>
    <x v="1133"/>
    <x v="1"/>
    <s v="Manufacturing Director"/>
    <s v="Single"/>
    <s v="No"/>
    <s v="Y"/>
    <n v="2"/>
    <n v="-2"/>
    <n v="0"/>
    <n v="35"/>
    <n v="0"/>
    <m/>
    <n v="0"/>
    <n v="1"/>
    <n v="200"/>
    <n v="18"/>
    <s v="Associates Degree"/>
    <n v="1"/>
    <n v="3"/>
    <n v="60"/>
    <n v="3"/>
    <n v="3"/>
    <n v="4"/>
    <n v="9362"/>
    <n v="19944"/>
    <n v="2"/>
    <n v="11"/>
    <n v="3"/>
    <n v="3"/>
    <n v="80"/>
    <n v="0"/>
    <n v="10"/>
    <n v="3"/>
    <n v="2"/>
    <n v="2"/>
    <n v="2"/>
    <n v="2"/>
  </r>
  <r>
    <s v="No"/>
    <s v="Travel_Frequently"/>
    <s v="25 - 34"/>
    <s v="Current Employees"/>
    <s v="R&amp;D"/>
    <s v="Medical"/>
    <s v="STAFF-1648"/>
    <x v="1134"/>
    <x v="1"/>
    <s v="Research Scientist"/>
    <s v="Single"/>
    <s v="No"/>
    <s v="Y"/>
    <n v="0"/>
    <n v="-2"/>
    <n v="0"/>
    <n v="27"/>
    <n v="0"/>
    <m/>
    <n v="0"/>
    <n v="1"/>
    <n v="591"/>
    <n v="2"/>
    <s v="Bachelor's Degree"/>
    <n v="1"/>
    <n v="4"/>
    <n v="87"/>
    <n v="3"/>
    <n v="1"/>
    <n v="4"/>
    <n v="2580"/>
    <n v="6297"/>
    <n v="2"/>
    <n v="13"/>
    <n v="3"/>
    <n v="3"/>
    <n v="80"/>
    <n v="0"/>
    <n v="6"/>
    <n v="2"/>
    <n v="4"/>
    <n v="2"/>
    <n v="1"/>
    <n v="2"/>
  </r>
  <r>
    <s v="No"/>
    <s v="Travel_Frequently"/>
    <s v="35 - 44"/>
    <s v="Current Employees"/>
    <s v="Sales"/>
    <s v="Life Sciences"/>
    <s v="STAFF-1812"/>
    <x v="1135"/>
    <x v="1"/>
    <s v="Sales Executive"/>
    <s v="Divorced"/>
    <s v="No"/>
    <s v="Y"/>
    <n v="6"/>
    <n v="-2"/>
    <n v="0"/>
    <n v="39"/>
    <n v="0"/>
    <m/>
    <n v="0"/>
    <n v="1"/>
    <n v="766"/>
    <n v="20"/>
    <s v="Bachelor's Degree"/>
    <n v="1"/>
    <n v="3"/>
    <n v="83"/>
    <n v="3"/>
    <n v="2"/>
    <n v="4"/>
    <n v="4127"/>
    <n v="19188"/>
    <n v="2"/>
    <n v="18"/>
    <n v="3"/>
    <n v="4"/>
    <n v="80"/>
    <n v="1"/>
    <n v="7"/>
    <n v="3"/>
    <n v="2"/>
    <n v="1"/>
    <n v="2"/>
    <n v="2"/>
  </r>
  <r>
    <s v="No"/>
    <s v="Travel_Frequently"/>
    <s v="35 - 44"/>
    <s v="Current Employees"/>
    <s v="Sales"/>
    <s v="Medical"/>
    <s v="STAFF-1700"/>
    <x v="1136"/>
    <x v="1"/>
    <s v="Sales Executive"/>
    <s v="Divorced"/>
    <s v="No"/>
    <s v="Y"/>
    <n v="2"/>
    <n v="-2"/>
    <n v="0"/>
    <n v="37"/>
    <n v="0"/>
    <m/>
    <n v="0"/>
    <n v="1"/>
    <n v="1278"/>
    <n v="1"/>
    <s v="Master's Degree"/>
    <n v="1"/>
    <n v="3"/>
    <n v="31"/>
    <n v="1"/>
    <n v="2"/>
    <n v="4"/>
    <n v="9525"/>
    <n v="7677"/>
    <n v="1"/>
    <n v="14"/>
    <n v="3"/>
    <n v="3"/>
    <n v="80"/>
    <n v="2"/>
    <n v="6"/>
    <n v="2"/>
    <n v="6"/>
    <n v="3"/>
    <n v="1"/>
    <n v="3"/>
  </r>
  <r>
    <s v="No"/>
    <s v="Travel_Frequently"/>
    <s v="45 - 54"/>
    <s v="Current Employees"/>
    <s v="Sales"/>
    <s v="Medical"/>
    <s v="STAFF-2065"/>
    <x v="1137"/>
    <x v="1"/>
    <s v="Sales Executive"/>
    <s v="Married"/>
    <s v="No"/>
    <s v="Y"/>
    <n v="3"/>
    <n v="-2"/>
    <n v="0"/>
    <n v="49"/>
    <n v="0"/>
    <m/>
    <n v="0"/>
    <n v="1"/>
    <n v="1023"/>
    <n v="2"/>
    <s v="Bachelor's Degree"/>
    <n v="1"/>
    <n v="4"/>
    <n v="63"/>
    <n v="2"/>
    <n v="2"/>
    <n v="2"/>
    <n v="5390"/>
    <n v="13243"/>
    <n v="2"/>
    <n v="14"/>
    <n v="3"/>
    <n v="4"/>
    <n v="80"/>
    <n v="0"/>
    <n v="17"/>
    <n v="2"/>
    <n v="9"/>
    <n v="6"/>
    <n v="0"/>
    <n v="8"/>
  </r>
  <r>
    <s v="No"/>
    <s v="Travel_Frequently"/>
    <s v="25 - 34"/>
    <s v="Current Employees"/>
    <s v="Sales"/>
    <s v="Medical"/>
    <s v="STAFF-1477"/>
    <x v="1138"/>
    <x v="1"/>
    <s v="Sales Executive"/>
    <s v="Married"/>
    <s v="No"/>
    <s v="Y"/>
    <n v="2"/>
    <n v="-2"/>
    <n v="0"/>
    <n v="33"/>
    <n v="0"/>
    <m/>
    <n v="0"/>
    <n v="1"/>
    <n v="430"/>
    <n v="7"/>
    <s v="Bachelor's Degree"/>
    <n v="1"/>
    <n v="4"/>
    <n v="54"/>
    <n v="3"/>
    <n v="2"/>
    <n v="3"/>
    <n v="4373"/>
    <n v="17456"/>
    <n v="0"/>
    <n v="14"/>
    <n v="3"/>
    <n v="1"/>
    <n v="80"/>
    <n v="2"/>
    <n v="5"/>
    <n v="3"/>
    <n v="4"/>
    <n v="3"/>
    <n v="0"/>
    <n v="3"/>
  </r>
  <r>
    <s v="No"/>
    <s v="Travel_Frequently"/>
    <s v="25 - 34"/>
    <s v="Current Employees"/>
    <s v="Sales"/>
    <s v="Life Sciences"/>
    <s v="STAFF-1507"/>
    <x v="1139"/>
    <x v="1"/>
    <s v="Sales Executive"/>
    <s v="Single"/>
    <s v="No"/>
    <s v="Y"/>
    <n v="5"/>
    <n v="-2"/>
    <n v="0"/>
    <n v="28"/>
    <n v="0"/>
    <m/>
    <n v="0"/>
    <n v="1"/>
    <n v="467"/>
    <n v="7"/>
    <s v="Bachelor's Degree"/>
    <n v="1"/>
    <n v="3"/>
    <n v="55"/>
    <n v="3"/>
    <n v="2"/>
    <n v="3"/>
    <n v="4898"/>
    <n v="11827"/>
    <n v="0"/>
    <n v="14"/>
    <n v="3"/>
    <n v="4"/>
    <n v="80"/>
    <n v="0"/>
    <n v="5"/>
    <n v="3"/>
    <n v="4"/>
    <n v="2"/>
    <n v="1"/>
    <n v="3"/>
  </r>
  <r>
    <s v="No"/>
    <s v="Travel_Frequently"/>
    <s v="25 - 34"/>
    <s v="Current Employees"/>
    <s v="Sales"/>
    <s v="Other"/>
    <s v="STAFF-1613"/>
    <x v="1140"/>
    <x v="1"/>
    <s v="Sales Executive"/>
    <s v="Single"/>
    <s v="No"/>
    <s v="Y"/>
    <n v="3"/>
    <n v="-2"/>
    <n v="0"/>
    <n v="31"/>
    <n v="0"/>
    <m/>
    <n v="0"/>
    <n v="1"/>
    <n v="715"/>
    <n v="2"/>
    <s v="Master's Degree"/>
    <n v="1"/>
    <n v="4"/>
    <n v="54"/>
    <n v="3"/>
    <n v="2"/>
    <n v="3"/>
    <n v="5332"/>
    <n v="21602"/>
    <n v="7"/>
    <n v="13"/>
    <n v="3"/>
    <n v="4"/>
    <n v="80"/>
    <n v="0"/>
    <n v="10"/>
    <n v="3"/>
    <n v="5"/>
    <n v="2"/>
    <n v="0"/>
    <n v="3"/>
  </r>
  <r>
    <s v="No"/>
    <s v="Travel_Frequently"/>
    <s v="25 - 34"/>
    <s v="Current Employees"/>
    <s v="Sales"/>
    <s v="Marketing"/>
    <s v="STAFF-1853"/>
    <x v="1141"/>
    <x v="1"/>
    <s v="Sales Executive"/>
    <s v="Single"/>
    <s v="No"/>
    <s v="Y"/>
    <n v="2"/>
    <n v="-2"/>
    <n v="0"/>
    <n v="32"/>
    <n v="0"/>
    <m/>
    <n v="0"/>
    <n v="1"/>
    <n v="1318"/>
    <n v="10"/>
    <s v="Master's Degree"/>
    <n v="1"/>
    <n v="4"/>
    <n v="79"/>
    <n v="3"/>
    <n v="2"/>
    <n v="2"/>
    <n v="4648"/>
    <n v="26075"/>
    <n v="8"/>
    <n v="13"/>
    <n v="3"/>
    <n v="3"/>
    <n v="80"/>
    <n v="0"/>
    <n v="4"/>
    <n v="4"/>
    <n v="0"/>
    <n v="0"/>
    <n v="0"/>
    <n v="0"/>
  </r>
  <r>
    <s v="No"/>
    <s v="Travel_Rarely"/>
    <s v="35 - 44"/>
    <s v="Current Employees"/>
    <s v="HR"/>
    <s v="Other"/>
    <s v="STAFF-1794"/>
    <x v="1142"/>
    <x v="1"/>
    <s v="Human Resources"/>
    <s v="Divorced"/>
    <s v="No"/>
    <s v="Y"/>
    <n v="4"/>
    <n v="-2"/>
    <n v="0"/>
    <n v="37"/>
    <n v="0"/>
    <m/>
    <n v="0"/>
    <n v="1"/>
    <n v="1239"/>
    <n v="8"/>
    <s v="Associates Degree"/>
    <n v="1"/>
    <n v="3"/>
    <n v="89"/>
    <n v="3"/>
    <n v="2"/>
    <n v="2"/>
    <n v="4071"/>
    <n v="12832"/>
    <n v="2"/>
    <n v="13"/>
    <n v="3"/>
    <n v="3"/>
    <n v="80"/>
    <n v="0"/>
    <n v="19"/>
    <n v="2"/>
    <n v="10"/>
    <n v="0"/>
    <n v="4"/>
    <n v="7"/>
  </r>
  <r>
    <s v="No"/>
    <s v="Travel_Rarely"/>
    <s v="25 - 34"/>
    <s v="Current Employees"/>
    <s v="HR"/>
    <s v="Medical"/>
    <s v="STAFF-1865"/>
    <x v="1143"/>
    <x v="1"/>
    <s v="Human Resources"/>
    <s v="Married"/>
    <s v="No"/>
    <s v="Y"/>
    <n v="3"/>
    <n v="-2"/>
    <n v="0"/>
    <n v="29"/>
    <n v="0"/>
    <m/>
    <n v="0"/>
    <n v="1"/>
    <n v="352"/>
    <n v="6"/>
    <s v="High School"/>
    <n v="1"/>
    <n v="4"/>
    <n v="87"/>
    <n v="2"/>
    <n v="1"/>
    <n v="2"/>
    <n v="2804"/>
    <n v="15434"/>
    <n v="1"/>
    <n v="11"/>
    <n v="3"/>
    <n v="4"/>
    <n v="80"/>
    <n v="0"/>
    <n v="1"/>
    <n v="3"/>
    <n v="1"/>
    <n v="0"/>
    <n v="0"/>
    <n v="0"/>
  </r>
  <r>
    <s v="No"/>
    <s v="Travel_Rarely"/>
    <s v="25 - 34"/>
    <s v="Current Employees"/>
    <s v="HR"/>
    <s v="Other"/>
    <s v="STAFF-1419"/>
    <x v="1144"/>
    <x v="1"/>
    <s v="Human Resources"/>
    <s v="Single"/>
    <s v="No"/>
    <s v="Y"/>
    <n v="3"/>
    <n v="-2"/>
    <n v="0"/>
    <n v="29"/>
    <n v="0"/>
    <m/>
    <n v="0"/>
    <n v="1"/>
    <n v="332"/>
    <n v="17"/>
    <s v="Bachelor's Degree"/>
    <n v="1"/>
    <n v="2"/>
    <n v="51"/>
    <n v="2"/>
    <n v="3"/>
    <n v="3"/>
    <n v="7988"/>
    <n v="9769"/>
    <n v="1"/>
    <n v="13"/>
    <n v="3"/>
    <n v="1"/>
    <n v="80"/>
    <n v="0"/>
    <n v="10"/>
    <n v="2"/>
    <n v="10"/>
    <n v="9"/>
    <n v="0"/>
    <n v="9"/>
  </r>
  <r>
    <s v="No"/>
    <s v="Travel_Rarely"/>
    <s v="35 - 44"/>
    <s v="Current Employees"/>
    <s v="HR"/>
    <s v="Life Sciences"/>
    <s v="STAFF-1778"/>
    <x v="1145"/>
    <x v="1"/>
    <s v="Human Resources"/>
    <s v="Single"/>
    <s v="No"/>
    <s v="Y"/>
    <n v="5"/>
    <n v="-2"/>
    <n v="0"/>
    <n v="43"/>
    <n v="0"/>
    <m/>
    <n v="0"/>
    <n v="1"/>
    <n v="244"/>
    <n v="2"/>
    <s v="Bachelor's Degree"/>
    <n v="1"/>
    <n v="2"/>
    <n v="97"/>
    <n v="3"/>
    <n v="1"/>
    <n v="4"/>
    <n v="3539"/>
    <n v="5033"/>
    <n v="0"/>
    <n v="13"/>
    <n v="3"/>
    <n v="2"/>
    <n v="80"/>
    <n v="0"/>
    <n v="10"/>
    <n v="3"/>
    <n v="9"/>
    <n v="7"/>
    <n v="1"/>
    <n v="8"/>
  </r>
  <r>
    <s v="No"/>
    <s v="Travel_Rarely"/>
    <s v="Over 55"/>
    <s v="Current Employees"/>
    <s v="R&amp;D"/>
    <s v="Technical Degree"/>
    <s v="STAFF-1694"/>
    <x v="1146"/>
    <x v="1"/>
    <s v="Research Scientist"/>
    <s v="Divorced"/>
    <s v="No"/>
    <s v="Y"/>
    <n v="1"/>
    <n v="-2"/>
    <n v="0"/>
    <n v="55"/>
    <n v="0"/>
    <m/>
    <n v="0"/>
    <n v="1"/>
    <n v="1441"/>
    <n v="22"/>
    <s v="Bachelor's Degree"/>
    <n v="1"/>
    <n v="4"/>
    <n v="94"/>
    <n v="2"/>
    <n v="1"/>
    <n v="4"/>
    <n v="3537"/>
    <n v="23737"/>
    <n v="5"/>
    <n v="12"/>
    <n v="3"/>
    <n v="4"/>
    <n v="80"/>
    <n v="1"/>
    <n v="8"/>
    <n v="3"/>
    <n v="4"/>
    <n v="2"/>
    <n v="1"/>
    <n v="2"/>
  </r>
  <r>
    <s v="No"/>
    <s v="Travel_Rarely"/>
    <s v="25 - 34"/>
    <s v="Current Employees"/>
    <s v="R&amp;D"/>
    <s v="Life Sciences"/>
    <s v="STAFF-1506"/>
    <x v="1147"/>
    <x v="1"/>
    <s v="Research Scientist"/>
    <s v="Divorced"/>
    <s v="No"/>
    <s v="Y"/>
    <n v="2"/>
    <n v="-2"/>
    <n v="0"/>
    <n v="28"/>
    <n v="0"/>
    <m/>
    <n v="0"/>
    <n v="1"/>
    <n v="1423"/>
    <n v="1"/>
    <s v="Bachelor's Degree"/>
    <n v="1"/>
    <n v="1"/>
    <n v="72"/>
    <n v="2"/>
    <n v="1"/>
    <n v="3"/>
    <n v="1563"/>
    <n v="12530"/>
    <n v="1"/>
    <n v="14"/>
    <n v="3"/>
    <n v="4"/>
    <n v="80"/>
    <n v="1"/>
    <n v="1"/>
    <n v="1"/>
    <n v="1"/>
    <n v="0"/>
    <n v="0"/>
    <n v="0"/>
  </r>
  <r>
    <s v="No"/>
    <s v="Travel_Rarely"/>
    <s v="35 - 44"/>
    <s v="Current Employees"/>
    <s v="R&amp;D"/>
    <s v="Life Sciences"/>
    <s v="STAFF-1892"/>
    <x v="1148"/>
    <x v="1"/>
    <s v="Manager"/>
    <s v="Divorced"/>
    <s v="No"/>
    <s v="Y"/>
    <n v="3"/>
    <n v="-2"/>
    <n v="0"/>
    <n v="40"/>
    <n v="0"/>
    <m/>
    <n v="0"/>
    <n v="1"/>
    <n v="1137"/>
    <n v="1"/>
    <s v="Master's Degree"/>
    <n v="1"/>
    <n v="1"/>
    <n v="98"/>
    <n v="3"/>
    <n v="4"/>
    <n v="3"/>
    <n v="16823"/>
    <n v="18991"/>
    <n v="2"/>
    <n v="11"/>
    <n v="3"/>
    <n v="1"/>
    <n v="80"/>
    <n v="1"/>
    <n v="22"/>
    <n v="3"/>
    <n v="19"/>
    <n v="7"/>
    <n v="11"/>
    <n v="16"/>
  </r>
  <r>
    <s v="No"/>
    <s v="Travel_Rarely"/>
    <s v="25 - 34"/>
    <s v="Current Employees"/>
    <s v="R&amp;D"/>
    <s v="Life Sciences"/>
    <s v="STAFF-1881"/>
    <x v="1149"/>
    <x v="1"/>
    <s v="Laboratory Technician"/>
    <s v="Divorced"/>
    <s v="No"/>
    <s v="Y"/>
    <n v="2"/>
    <n v="-2"/>
    <n v="0"/>
    <n v="31"/>
    <n v="0"/>
    <m/>
    <n v="0"/>
    <n v="1"/>
    <n v="311"/>
    <n v="20"/>
    <s v="Bachelor's Degree"/>
    <n v="1"/>
    <n v="2"/>
    <n v="89"/>
    <n v="3"/>
    <n v="2"/>
    <n v="3"/>
    <n v="4197"/>
    <n v="18624"/>
    <n v="1"/>
    <n v="11"/>
    <n v="3"/>
    <n v="1"/>
    <n v="80"/>
    <n v="1"/>
    <n v="10"/>
    <n v="3"/>
    <n v="10"/>
    <n v="8"/>
    <n v="0"/>
    <n v="2"/>
  </r>
  <r>
    <s v="No"/>
    <s v="Travel_Rarely"/>
    <s v="35 - 44"/>
    <s v="Current Employees"/>
    <s v="R&amp;D"/>
    <s v="Medical"/>
    <s v="STAFF-1627"/>
    <x v="1150"/>
    <x v="1"/>
    <s v="Laboratory Technician"/>
    <s v="Divorced"/>
    <s v="No"/>
    <s v="Y"/>
    <n v="3"/>
    <n v="-2"/>
    <n v="0"/>
    <n v="39"/>
    <n v="0"/>
    <m/>
    <n v="0"/>
    <n v="1"/>
    <n v="170"/>
    <n v="3"/>
    <s v="Associates Degree"/>
    <n v="1"/>
    <n v="3"/>
    <n v="76"/>
    <n v="2"/>
    <n v="2"/>
    <n v="3"/>
    <n v="3069"/>
    <n v="10302"/>
    <n v="0"/>
    <n v="15"/>
    <n v="3"/>
    <n v="4"/>
    <n v="80"/>
    <n v="1"/>
    <n v="11"/>
    <n v="3"/>
    <n v="10"/>
    <n v="8"/>
    <n v="0"/>
    <n v="7"/>
  </r>
  <r>
    <s v="No"/>
    <s v="Travel_Rarely"/>
    <s v="35 - 44"/>
    <s v="Current Employees"/>
    <s v="R&amp;D"/>
    <s v="Medical"/>
    <s v="STAFF-1474"/>
    <x v="1151"/>
    <x v="1"/>
    <s v="Research Scientist"/>
    <s v="Divorced"/>
    <s v="No"/>
    <s v="Y"/>
    <n v="3"/>
    <n v="-2"/>
    <n v="0"/>
    <n v="40"/>
    <n v="0"/>
    <m/>
    <n v="0"/>
    <n v="1"/>
    <n v="896"/>
    <n v="2"/>
    <s v="Bachelor's Degree"/>
    <n v="1"/>
    <n v="3"/>
    <n v="68"/>
    <n v="3"/>
    <n v="1"/>
    <n v="3"/>
    <n v="2345"/>
    <n v="8045"/>
    <n v="2"/>
    <n v="14"/>
    <n v="3"/>
    <n v="3"/>
    <n v="80"/>
    <n v="1"/>
    <n v="8"/>
    <n v="4"/>
    <n v="3"/>
    <n v="1"/>
    <n v="1"/>
    <n v="2"/>
  </r>
  <r>
    <s v="No"/>
    <s v="Travel_Rarely"/>
    <s v="45 - 54"/>
    <s v="Current Employees"/>
    <s v="R&amp;D"/>
    <s v="Life Sciences"/>
    <s v="STAFF-1857"/>
    <x v="1152"/>
    <x v="1"/>
    <s v="Manufacturing Director"/>
    <s v="Divorced"/>
    <s v="No"/>
    <s v="Y"/>
    <n v="4"/>
    <n v="-2"/>
    <n v="0"/>
    <n v="46"/>
    <n v="0"/>
    <m/>
    <n v="0"/>
    <n v="1"/>
    <n v="706"/>
    <n v="2"/>
    <s v="Associates Degree"/>
    <n v="1"/>
    <n v="4"/>
    <n v="82"/>
    <n v="3"/>
    <n v="3"/>
    <n v="4"/>
    <n v="8578"/>
    <n v="19989"/>
    <n v="3"/>
    <n v="14"/>
    <n v="3"/>
    <n v="3"/>
    <n v="80"/>
    <n v="1"/>
    <n v="12"/>
    <n v="2"/>
    <n v="9"/>
    <n v="8"/>
    <n v="4"/>
    <n v="7"/>
  </r>
  <r>
    <s v="No"/>
    <s v="Travel_Rarely"/>
    <s v="35 - 44"/>
    <s v="Current Employees"/>
    <s v="R&amp;D"/>
    <s v="Technical Degree"/>
    <s v="STAFF-1599"/>
    <x v="1153"/>
    <x v="1"/>
    <s v="Laboratory Technician"/>
    <s v="Divorced"/>
    <s v="No"/>
    <s v="Y"/>
    <n v="0"/>
    <n v="-2"/>
    <n v="0"/>
    <n v="43"/>
    <n v="0"/>
    <m/>
    <n v="0"/>
    <n v="1"/>
    <n v="990"/>
    <n v="27"/>
    <s v="Bachelor's Degree"/>
    <n v="1"/>
    <n v="4"/>
    <n v="87"/>
    <n v="4"/>
    <n v="1"/>
    <n v="4"/>
    <n v="4876"/>
    <n v="5855"/>
    <n v="5"/>
    <n v="12"/>
    <n v="3"/>
    <n v="3"/>
    <n v="80"/>
    <n v="1"/>
    <n v="8"/>
    <n v="3"/>
    <n v="6"/>
    <n v="4"/>
    <n v="0"/>
    <n v="2"/>
  </r>
  <r>
    <s v="No"/>
    <s v="Travel_Rarely"/>
    <s v="35 - 44"/>
    <s v="Current Employees"/>
    <s v="R&amp;D"/>
    <s v="Life Sciences"/>
    <s v="STAFF-1940"/>
    <x v="1154"/>
    <x v="1"/>
    <s v="Research Scientist"/>
    <s v="Divorced"/>
    <s v="No"/>
    <s v="Y"/>
    <n v="0"/>
    <n v="-2"/>
    <n v="0"/>
    <n v="38"/>
    <n v="0"/>
    <m/>
    <n v="0"/>
    <n v="1"/>
    <n v="1206"/>
    <n v="9"/>
    <s v="Associates Degree"/>
    <n v="1"/>
    <n v="2"/>
    <n v="71"/>
    <n v="3"/>
    <n v="1"/>
    <n v="4"/>
    <n v="4771"/>
    <n v="14293"/>
    <n v="2"/>
    <n v="19"/>
    <n v="3"/>
    <n v="4"/>
    <n v="80"/>
    <n v="2"/>
    <n v="10"/>
    <n v="4"/>
    <n v="5"/>
    <n v="2"/>
    <n v="0"/>
    <n v="3"/>
  </r>
  <r>
    <s v="No"/>
    <s v="Travel_Rarely"/>
    <s v="Over 55"/>
    <s v="Current Employees"/>
    <s v="R&amp;D"/>
    <s v="Medical"/>
    <s v="STAFF-1424"/>
    <x v="1155"/>
    <x v="1"/>
    <s v="Research Director"/>
    <s v="Divorced"/>
    <s v="No"/>
    <s v="Y"/>
    <n v="4"/>
    <n v="-2"/>
    <n v="0"/>
    <n v="55"/>
    <n v="0"/>
    <m/>
    <n v="0"/>
    <n v="1"/>
    <n v="1136"/>
    <n v="1"/>
    <s v="Master's Degree"/>
    <n v="1"/>
    <n v="2"/>
    <n v="81"/>
    <n v="4"/>
    <n v="4"/>
    <n v="4"/>
    <n v="14732"/>
    <n v="12414"/>
    <n v="2"/>
    <n v="13"/>
    <n v="3"/>
    <n v="4"/>
    <n v="80"/>
    <n v="2"/>
    <n v="31"/>
    <n v="4"/>
    <n v="7"/>
    <n v="7"/>
    <n v="0"/>
    <n v="0"/>
  </r>
  <r>
    <s v="No"/>
    <s v="Travel_Rarely"/>
    <s v="45 - 54"/>
    <s v="Current Employees"/>
    <s v="R&amp;D"/>
    <s v="Life Sciences"/>
    <s v="STAFF-1484"/>
    <x v="1156"/>
    <x v="1"/>
    <s v="Healthcare Representative"/>
    <s v="Divorced"/>
    <s v="No"/>
    <s v="Y"/>
    <n v="3"/>
    <n v="-2"/>
    <n v="0"/>
    <n v="49"/>
    <n v="0"/>
    <m/>
    <n v="0"/>
    <n v="1"/>
    <n v="1490"/>
    <n v="7"/>
    <s v="Master's Degree"/>
    <n v="1"/>
    <n v="3"/>
    <n v="35"/>
    <n v="3"/>
    <n v="3"/>
    <n v="2"/>
    <n v="10466"/>
    <n v="20948"/>
    <n v="3"/>
    <n v="14"/>
    <n v="3"/>
    <n v="2"/>
    <n v="80"/>
    <n v="2"/>
    <n v="29"/>
    <n v="3"/>
    <n v="8"/>
    <n v="7"/>
    <n v="0"/>
    <n v="7"/>
  </r>
  <r>
    <s v="No"/>
    <s v="Travel_Rarely"/>
    <s v="25 - 34"/>
    <s v="Current Employees"/>
    <s v="R&amp;D"/>
    <s v="Life Sciences"/>
    <s v="STAFF-1859"/>
    <x v="1157"/>
    <x v="1"/>
    <s v="Healthcare Representative"/>
    <s v="Divorced"/>
    <s v="No"/>
    <s v="Y"/>
    <n v="3"/>
    <n v="-2"/>
    <n v="0"/>
    <n v="29"/>
    <n v="0"/>
    <m/>
    <n v="0"/>
    <n v="1"/>
    <n v="726"/>
    <n v="29"/>
    <s v="High School"/>
    <n v="1"/>
    <n v="4"/>
    <n v="93"/>
    <n v="1"/>
    <n v="2"/>
    <n v="3"/>
    <n v="6384"/>
    <n v="21143"/>
    <n v="8"/>
    <n v="17"/>
    <n v="3"/>
    <n v="4"/>
    <n v="80"/>
    <n v="2"/>
    <n v="11"/>
    <n v="3"/>
    <n v="7"/>
    <n v="0"/>
    <n v="1"/>
    <n v="6"/>
  </r>
  <r>
    <s v="No"/>
    <s v="Travel_Rarely"/>
    <s v="25 - 34"/>
    <s v="Current Employees"/>
    <s v="R&amp;D"/>
    <s v="Other"/>
    <s v="STAFF-1619"/>
    <x v="1158"/>
    <x v="1"/>
    <s v="Laboratory Technician"/>
    <s v="Divorced"/>
    <s v="No"/>
    <s v="Y"/>
    <n v="3"/>
    <n v="-2"/>
    <n v="0"/>
    <n v="27"/>
    <n v="0"/>
    <m/>
    <n v="0"/>
    <n v="1"/>
    <n v="1302"/>
    <n v="19"/>
    <s v="Bachelor's Degree"/>
    <n v="1"/>
    <n v="4"/>
    <n v="67"/>
    <n v="2"/>
    <n v="1"/>
    <n v="3"/>
    <n v="4066"/>
    <n v="16290"/>
    <n v="1"/>
    <n v="11"/>
    <n v="3"/>
    <n v="1"/>
    <n v="80"/>
    <n v="2"/>
    <n v="7"/>
    <n v="3"/>
    <n v="7"/>
    <n v="7"/>
    <n v="0"/>
    <n v="7"/>
  </r>
  <r>
    <s v="No"/>
    <s v="Travel_Rarely"/>
    <s v="25 - 34"/>
    <s v="Current Employees"/>
    <s v="R&amp;D"/>
    <s v="Medical"/>
    <s v="STAFF-1671"/>
    <x v="1159"/>
    <x v="1"/>
    <s v="Research Scientist"/>
    <s v="Divorced"/>
    <s v="No"/>
    <s v="Y"/>
    <n v="4"/>
    <n v="-2"/>
    <n v="0"/>
    <n v="32"/>
    <n v="0"/>
    <m/>
    <n v="0"/>
    <n v="1"/>
    <n v="977"/>
    <n v="2"/>
    <s v="Bachelor's Degree"/>
    <n v="1"/>
    <n v="4"/>
    <n v="45"/>
    <n v="3"/>
    <n v="2"/>
    <n v="2"/>
    <n v="5470"/>
    <n v="25518"/>
    <n v="0"/>
    <n v="13"/>
    <n v="3"/>
    <n v="3"/>
    <n v="80"/>
    <n v="2"/>
    <n v="10"/>
    <n v="2"/>
    <n v="9"/>
    <n v="5"/>
    <n v="1"/>
    <n v="6"/>
  </r>
  <r>
    <s v="No"/>
    <s v="Travel_Rarely"/>
    <s v="45 - 54"/>
    <s v="Current Employees"/>
    <s v="R&amp;D"/>
    <s v="Technical Degree"/>
    <s v="STAFF-1553"/>
    <x v="1160"/>
    <x v="1"/>
    <s v="Healthcare Representative"/>
    <s v="Divorced"/>
    <s v="No"/>
    <s v="Y"/>
    <n v="4"/>
    <n v="-2"/>
    <n v="0"/>
    <n v="45"/>
    <n v="0"/>
    <m/>
    <n v="0"/>
    <n v="1"/>
    <n v="538"/>
    <n v="1"/>
    <s v="Master's Degree"/>
    <n v="1"/>
    <n v="4"/>
    <n v="66"/>
    <n v="3"/>
    <n v="3"/>
    <n v="4"/>
    <n v="7441"/>
    <n v="20933"/>
    <n v="1"/>
    <n v="12"/>
    <n v="3"/>
    <n v="1"/>
    <n v="80"/>
    <n v="3"/>
    <n v="10"/>
    <n v="3"/>
    <n v="10"/>
    <n v="8"/>
    <n v="7"/>
    <n v="7"/>
  </r>
  <r>
    <s v="No"/>
    <s v="Travel_Rarely"/>
    <s v="Under 25"/>
    <s v="Current Employees"/>
    <s v="R&amp;D"/>
    <s v="Medical"/>
    <s v="STAFF-1725"/>
    <x v="1161"/>
    <x v="1"/>
    <s v="Laboratory Technician"/>
    <s v="Divorced"/>
    <s v="No"/>
    <s v="Y"/>
    <n v="2"/>
    <n v="-2"/>
    <n v="0"/>
    <n v="24"/>
    <n v="0"/>
    <m/>
    <n v="0"/>
    <n v="1"/>
    <n v="506"/>
    <n v="29"/>
    <s v="High School"/>
    <n v="1"/>
    <n v="2"/>
    <n v="91"/>
    <n v="3"/>
    <n v="1"/>
    <n v="3"/>
    <n v="3907"/>
    <n v="3622"/>
    <n v="1"/>
    <n v="13"/>
    <n v="3"/>
    <n v="2"/>
    <n v="80"/>
    <n v="3"/>
    <n v="6"/>
    <n v="4"/>
    <n v="6"/>
    <n v="2"/>
    <n v="1"/>
    <n v="2"/>
  </r>
  <r>
    <s v="No"/>
    <s v="Travel_Rarely"/>
    <s v="Under 25"/>
    <s v="Current Employees"/>
    <s v="R&amp;D"/>
    <s v="Technical Degree"/>
    <s v="STAFF-1551"/>
    <x v="1162"/>
    <x v="1"/>
    <s v="Laboratory Technician"/>
    <s v="Divorced"/>
    <s v="No"/>
    <s v="Y"/>
    <n v="3"/>
    <n v="-2"/>
    <n v="0"/>
    <n v="24"/>
    <n v="0"/>
    <m/>
    <n v="0"/>
    <n v="1"/>
    <n v="350"/>
    <n v="21"/>
    <s v="Associates Degree"/>
    <n v="1"/>
    <n v="4"/>
    <n v="57"/>
    <n v="2"/>
    <n v="1"/>
    <n v="4"/>
    <n v="2296"/>
    <n v="10036"/>
    <n v="0"/>
    <n v="14"/>
    <n v="3"/>
    <n v="2"/>
    <n v="80"/>
    <n v="3"/>
    <n v="2"/>
    <n v="3"/>
    <n v="1"/>
    <n v="1"/>
    <n v="0"/>
    <n v="0"/>
  </r>
  <r>
    <s v="No"/>
    <s v="Travel_Rarely"/>
    <s v="35 - 44"/>
    <s v="Current Employees"/>
    <s v="R&amp;D"/>
    <s v="Other"/>
    <s v="STAFF-1871"/>
    <x v="1163"/>
    <x v="1"/>
    <s v="Research Scientist"/>
    <s v="Divorced"/>
    <s v="No"/>
    <s v="Y"/>
    <n v="2"/>
    <n v="-2"/>
    <n v="0"/>
    <n v="39"/>
    <n v="0"/>
    <m/>
    <n v="0"/>
    <n v="1"/>
    <n v="835"/>
    <n v="19"/>
    <s v="Master's Degree"/>
    <n v="1"/>
    <n v="4"/>
    <n v="41"/>
    <n v="3"/>
    <n v="2"/>
    <n v="4"/>
    <n v="3902"/>
    <n v="5141"/>
    <n v="8"/>
    <n v="14"/>
    <n v="3"/>
    <n v="2"/>
    <n v="80"/>
    <n v="3"/>
    <n v="7"/>
    <n v="3"/>
    <n v="2"/>
    <n v="2"/>
    <n v="2"/>
    <n v="2"/>
  </r>
  <r>
    <s v="No"/>
    <s v="Travel_Rarely"/>
    <s v="35 - 44"/>
    <s v="Current Employees"/>
    <s v="R&amp;D"/>
    <s v="Life Sciences"/>
    <s v="STAFF-2031"/>
    <x v="1164"/>
    <x v="1"/>
    <s v="Manager"/>
    <s v="Married"/>
    <s v="No"/>
    <s v="Y"/>
    <n v="2"/>
    <n v="-2"/>
    <n v="0"/>
    <n v="42"/>
    <n v="0"/>
    <m/>
    <n v="0"/>
    <n v="1"/>
    <n v="300"/>
    <n v="2"/>
    <s v="Bachelor's Degree"/>
    <n v="1"/>
    <n v="1"/>
    <n v="56"/>
    <n v="3"/>
    <n v="5"/>
    <n v="3"/>
    <n v="18880"/>
    <n v="17312"/>
    <n v="5"/>
    <n v="11"/>
    <n v="3"/>
    <n v="1"/>
    <n v="80"/>
    <n v="0"/>
    <n v="24"/>
    <n v="2"/>
    <n v="22"/>
    <n v="6"/>
    <n v="4"/>
    <n v="14"/>
  </r>
  <r>
    <s v="No"/>
    <s v="Travel_Rarely"/>
    <s v="35 - 44"/>
    <s v="Current Employees"/>
    <s v="R&amp;D"/>
    <s v="Medical"/>
    <s v="STAFF-1543"/>
    <x v="1165"/>
    <x v="1"/>
    <s v="Research Scientist"/>
    <s v="Married"/>
    <s v="No"/>
    <s v="Y"/>
    <n v="2"/>
    <n v="-2"/>
    <n v="0"/>
    <n v="37"/>
    <n v="0"/>
    <m/>
    <n v="0"/>
    <n v="1"/>
    <n v="674"/>
    <n v="13"/>
    <s v="Bachelor's Degree"/>
    <n v="1"/>
    <n v="1"/>
    <n v="47"/>
    <n v="3"/>
    <n v="2"/>
    <n v="4"/>
    <n v="4285"/>
    <n v="3031"/>
    <n v="1"/>
    <n v="17"/>
    <n v="3"/>
    <n v="1"/>
    <n v="80"/>
    <n v="0"/>
    <n v="10"/>
    <n v="3"/>
    <n v="10"/>
    <n v="8"/>
    <n v="3"/>
    <n v="7"/>
  </r>
  <r>
    <s v="No"/>
    <s v="Travel_Rarely"/>
    <s v="25 - 34"/>
    <s v="Current Employees"/>
    <s v="R&amp;D"/>
    <s v="Life Sciences"/>
    <s v="STAFF-1434"/>
    <x v="1166"/>
    <x v="1"/>
    <s v="Laboratory Technician"/>
    <s v="Married"/>
    <s v="No"/>
    <s v="Y"/>
    <n v="3"/>
    <n v="-2"/>
    <n v="0"/>
    <n v="27"/>
    <n v="0"/>
    <m/>
    <n v="0"/>
    <n v="1"/>
    <n v="1377"/>
    <n v="11"/>
    <s v="High School"/>
    <n v="1"/>
    <n v="2"/>
    <n v="91"/>
    <n v="3"/>
    <n v="1"/>
    <n v="3"/>
    <n v="2099"/>
    <n v="7679"/>
    <n v="0"/>
    <n v="14"/>
    <n v="3"/>
    <n v="2"/>
    <n v="80"/>
    <n v="0"/>
    <n v="6"/>
    <n v="4"/>
    <n v="5"/>
    <n v="0"/>
    <n v="1"/>
    <n v="4"/>
  </r>
  <r>
    <s v="No"/>
    <s v="Travel_Rarely"/>
    <s v="35 - 44"/>
    <s v="Current Employees"/>
    <s v="R&amp;D"/>
    <s v="Life Sciences"/>
    <s v="STAFF-1621"/>
    <x v="1167"/>
    <x v="1"/>
    <s v="Research Scientist"/>
    <s v="Married"/>
    <s v="No"/>
    <s v="Y"/>
    <n v="2"/>
    <n v="-2"/>
    <n v="0"/>
    <n v="35"/>
    <n v="0"/>
    <m/>
    <n v="0"/>
    <n v="1"/>
    <n v="819"/>
    <n v="18"/>
    <s v="Doctoral Degree"/>
    <n v="1"/>
    <n v="2"/>
    <n v="48"/>
    <n v="4"/>
    <n v="2"/>
    <n v="3"/>
    <n v="5208"/>
    <n v="26312"/>
    <n v="1"/>
    <n v="11"/>
    <n v="3"/>
    <n v="4"/>
    <n v="80"/>
    <n v="0"/>
    <n v="16"/>
    <n v="3"/>
    <n v="16"/>
    <n v="15"/>
    <n v="1"/>
    <n v="10"/>
  </r>
  <r>
    <s v="No"/>
    <s v="Travel_Rarely"/>
    <s v="25 - 34"/>
    <s v="Current Employees"/>
    <s v="R&amp;D"/>
    <s v="Medical"/>
    <s v="STAFF-2068"/>
    <x v="1168"/>
    <x v="1"/>
    <s v="Laboratory Technician"/>
    <s v="Married"/>
    <s v="No"/>
    <s v="Y"/>
    <n v="3"/>
    <n v="-2"/>
    <n v="0"/>
    <n v="34"/>
    <n v="0"/>
    <m/>
    <n v="0"/>
    <n v="1"/>
    <n v="628"/>
    <n v="8"/>
    <s v="Bachelor's Degree"/>
    <n v="1"/>
    <n v="2"/>
    <n v="82"/>
    <n v="4"/>
    <n v="2"/>
    <n v="3"/>
    <n v="4404"/>
    <n v="10228"/>
    <n v="2"/>
    <n v="12"/>
    <n v="3"/>
    <n v="1"/>
    <n v="80"/>
    <n v="0"/>
    <n v="6"/>
    <n v="4"/>
    <n v="4"/>
    <n v="3"/>
    <n v="1"/>
    <n v="2"/>
  </r>
  <r>
    <s v="No"/>
    <s v="Travel_Rarely"/>
    <s v="45 - 54"/>
    <s v="Current Employees"/>
    <s v="R&amp;D"/>
    <s v="Medical"/>
    <s v="STAFF-1689"/>
    <x v="1169"/>
    <x v="1"/>
    <s v="Healthcare Representative"/>
    <s v="Married"/>
    <s v="No"/>
    <s v="Y"/>
    <n v="2"/>
    <n v="-2"/>
    <n v="0"/>
    <n v="53"/>
    <n v="0"/>
    <m/>
    <n v="0"/>
    <n v="1"/>
    <n v="1395"/>
    <n v="24"/>
    <s v="Master's Degree"/>
    <n v="1"/>
    <n v="2"/>
    <n v="48"/>
    <n v="4"/>
    <n v="3"/>
    <n v="4"/>
    <n v="7005"/>
    <n v="3458"/>
    <n v="3"/>
    <n v="15"/>
    <n v="3"/>
    <n v="3"/>
    <n v="80"/>
    <n v="0"/>
    <n v="11"/>
    <n v="3"/>
    <n v="4"/>
    <n v="3"/>
    <n v="1"/>
    <n v="2"/>
  </r>
  <r>
    <s v="No"/>
    <s v="Travel_Rarely"/>
    <s v="45 - 54"/>
    <s v="Current Employees"/>
    <s v="R&amp;D"/>
    <s v="Life Sciences"/>
    <s v="STAFF-1867"/>
    <x v="1170"/>
    <x v="1"/>
    <s v="Research Director"/>
    <s v="Married"/>
    <s v="No"/>
    <s v="Y"/>
    <n v="3"/>
    <n v="-2"/>
    <n v="0"/>
    <n v="48"/>
    <n v="0"/>
    <m/>
    <n v="0"/>
    <n v="1"/>
    <n v="1224"/>
    <n v="10"/>
    <s v="Bachelor's Degree"/>
    <n v="1"/>
    <n v="4"/>
    <n v="91"/>
    <n v="2"/>
    <n v="5"/>
    <n v="2"/>
    <n v="19665"/>
    <n v="13583"/>
    <n v="4"/>
    <n v="12"/>
    <n v="3"/>
    <n v="4"/>
    <n v="80"/>
    <n v="0"/>
    <n v="29"/>
    <n v="3"/>
    <n v="22"/>
    <n v="10"/>
    <n v="12"/>
    <n v="9"/>
  </r>
  <r>
    <s v="No"/>
    <s v="Travel_Rarely"/>
    <s v="25 - 34"/>
    <s v="Current Employees"/>
    <s v="R&amp;D"/>
    <s v="Medical"/>
    <s v="STAFF-1989"/>
    <x v="1171"/>
    <x v="1"/>
    <s v="Laboratory Technician"/>
    <s v="Married"/>
    <s v="No"/>
    <s v="Y"/>
    <n v="6"/>
    <n v="-2"/>
    <n v="0"/>
    <n v="30"/>
    <n v="0"/>
    <m/>
    <n v="0"/>
    <n v="1"/>
    <n v="911"/>
    <n v="1"/>
    <s v="Associates Degree"/>
    <n v="1"/>
    <n v="4"/>
    <n v="76"/>
    <n v="3"/>
    <n v="1"/>
    <n v="2"/>
    <n v="3748"/>
    <n v="4077"/>
    <n v="1"/>
    <n v="13"/>
    <n v="3"/>
    <n v="3"/>
    <n v="80"/>
    <n v="0"/>
    <n v="12"/>
    <n v="2"/>
    <n v="12"/>
    <n v="8"/>
    <n v="1"/>
    <n v="7"/>
  </r>
  <r>
    <s v="No"/>
    <s v="Travel_Rarely"/>
    <s v="25 - 34"/>
    <s v="Current Employees"/>
    <s v="R&amp;D"/>
    <s v="Life Sciences"/>
    <s v="STAFF-1954"/>
    <x v="1172"/>
    <x v="1"/>
    <s v="Healthcare Representative"/>
    <s v="Married"/>
    <s v="No"/>
    <s v="Y"/>
    <n v="5"/>
    <n v="-2"/>
    <n v="0"/>
    <n v="29"/>
    <n v="0"/>
    <m/>
    <n v="0"/>
    <n v="1"/>
    <n v="136"/>
    <n v="1"/>
    <s v="Bachelor's Degree"/>
    <n v="1"/>
    <n v="1"/>
    <n v="89"/>
    <n v="3"/>
    <n v="2"/>
    <n v="3"/>
    <n v="5373"/>
    <n v="6225"/>
    <n v="0"/>
    <n v="12"/>
    <n v="3"/>
    <n v="1"/>
    <n v="80"/>
    <n v="1"/>
    <n v="6"/>
    <n v="2"/>
    <n v="5"/>
    <n v="3"/>
    <n v="0"/>
    <n v="2"/>
  </r>
  <r>
    <s v="No"/>
    <s v="Travel_Rarely"/>
    <s v="45 - 54"/>
    <s v="Current Employees"/>
    <s v="R&amp;D"/>
    <s v="Technical Degree"/>
    <s v="STAFF-1473"/>
    <x v="1173"/>
    <x v="1"/>
    <s v="Healthcare Representative"/>
    <s v="Married"/>
    <s v="No"/>
    <s v="Y"/>
    <n v="0"/>
    <n v="-2"/>
    <n v="0"/>
    <n v="49"/>
    <n v="0"/>
    <m/>
    <n v="0"/>
    <n v="1"/>
    <n v="1495"/>
    <n v="5"/>
    <s v="Master's Degree"/>
    <n v="1"/>
    <n v="4"/>
    <n v="96"/>
    <n v="3"/>
    <n v="2"/>
    <n v="4"/>
    <n v="6651"/>
    <n v="21534"/>
    <n v="2"/>
    <n v="14"/>
    <n v="3"/>
    <n v="2"/>
    <n v="80"/>
    <n v="1"/>
    <n v="20"/>
    <n v="2"/>
    <n v="3"/>
    <n v="2"/>
    <n v="1"/>
    <n v="2"/>
  </r>
  <r>
    <s v="No"/>
    <s v="Travel_Rarely"/>
    <s v="35 - 44"/>
    <s v="Current Employees"/>
    <s v="R&amp;D"/>
    <s v="Life Sciences"/>
    <s v="STAFF-1971"/>
    <x v="1174"/>
    <x v="1"/>
    <s v="Healthcare Representative"/>
    <s v="Married"/>
    <s v="No"/>
    <s v="Y"/>
    <n v="1"/>
    <n v="-2"/>
    <n v="0"/>
    <n v="43"/>
    <n v="0"/>
    <m/>
    <n v="0"/>
    <n v="1"/>
    <n v="574"/>
    <n v="11"/>
    <s v="Bachelor's Degree"/>
    <n v="1"/>
    <n v="1"/>
    <n v="30"/>
    <n v="3"/>
    <n v="3"/>
    <n v="3"/>
    <n v="7510"/>
    <n v="16873"/>
    <n v="1"/>
    <n v="17"/>
    <n v="3"/>
    <n v="2"/>
    <n v="80"/>
    <n v="1"/>
    <n v="10"/>
    <n v="3"/>
    <n v="10"/>
    <n v="9"/>
    <n v="0"/>
    <n v="9"/>
  </r>
  <r>
    <s v="No"/>
    <s v="Travel_Rarely"/>
    <s v="25 - 34"/>
    <s v="Current Employees"/>
    <s v="R&amp;D"/>
    <s v="Technical Degree"/>
    <s v="STAFF-1415"/>
    <x v="1175"/>
    <x v="1"/>
    <s v="Laboratory Technician"/>
    <s v="Married"/>
    <s v="No"/>
    <s v="Y"/>
    <n v="2"/>
    <n v="-2"/>
    <n v="0"/>
    <n v="25"/>
    <n v="0"/>
    <m/>
    <n v="0"/>
    <n v="1"/>
    <n v="949"/>
    <n v="1"/>
    <s v="Bachelor's Degree"/>
    <n v="1"/>
    <n v="4"/>
    <n v="81"/>
    <n v="3"/>
    <n v="1"/>
    <n v="4"/>
    <n v="3229"/>
    <n v="4910"/>
    <n v="4"/>
    <n v="11"/>
    <n v="3"/>
    <n v="2"/>
    <n v="80"/>
    <n v="1"/>
    <n v="7"/>
    <n v="2"/>
    <n v="3"/>
    <n v="2"/>
    <n v="0"/>
    <n v="2"/>
  </r>
  <r>
    <s v="No"/>
    <s v="Travel_Rarely"/>
    <s v="45 - 54"/>
    <s v="Current Employees"/>
    <s v="R&amp;D"/>
    <s v="Technical Degree"/>
    <s v="STAFF-1438"/>
    <x v="1176"/>
    <x v="1"/>
    <s v="Research Scientist"/>
    <s v="Married"/>
    <s v="No"/>
    <s v="Y"/>
    <n v="2"/>
    <n v="-2"/>
    <n v="0"/>
    <n v="47"/>
    <n v="0"/>
    <m/>
    <n v="0"/>
    <n v="1"/>
    <n v="465"/>
    <n v="1"/>
    <s v="Bachelor's Degree"/>
    <n v="1"/>
    <n v="4"/>
    <n v="74"/>
    <n v="3"/>
    <n v="1"/>
    <n v="4"/>
    <n v="3420"/>
    <n v="10205"/>
    <n v="7"/>
    <n v="12"/>
    <n v="3"/>
    <n v="3"/>
    <n v="80"/>
    <n v="1"/>
    <n v="17"/>
    <n v="2"/>
    <n v="6"/>
    <n v="5"/>
    <n v="1"/>
    <n v="2"/>
  </r>
  <r>
    <s v="No"/>
    <s v="Travel_Rarely"/>
    <s v="35 - 44"/>
    <s v="Current Employees"/>
    <s v="R&amp;D"/>
    <s v="Medical"/>
    <s v="STAFF-1826"/>
    <x v="1177"/>
    <x v="1"/>
    <s v="Laboratory Technician"/>
    <s v="Married"/>
    <s v="No"/>
    <s v="Y"/>
    <n v="2"/>
    <n v="-2"/>
    <n v="0"/>
    <n v="35"/>
    <n v="0"/>
    <m/>
    <n v="0"/>
    <n v="1"/>
    <n v="185"/>
    <n v="23"/>
    <s v="Master's Degree"/>
    <n v="1"/>
    <n v="2"/>
    <n v="91"/>
    <n v="1"/>
    <n v="1"/>
    <n v="3"/>
    <n v="2705"/>
    <n v="9696"/>
    <n v="0"/>
    <n v="16"/>
    <n v="3"/>
    <n v="2"/>
    <n v="80"/>
    <n v="1"/>
    <n v="6"/>
    <n v="4"/>
    <n v="5"/>
    <n v="4"/>
    <n v="0"/>
    <n v="3"/>
  </r>
  <r>
    <s v="No"/>
    <s v="Travel_Rarely"/>
    <s v="25 - 34"/>
    <s v="Current Employees"/>
    <s v="R&amp;D"/>
    <s v="Medical"/>
    <s v="STAFF-1609"/>
    <x v="1178"/>
    <x v="1"/>
    <s v="Research Scientist"/>
    <s v="Married"/>
    <s v="No"/>
    <s v="Y"/>
    <n v="3"/>
    <n v="-2"/>
    <n v="0"/>
    <n v="30"/>
    <n v="0"/>
    <m/>
    <n v="0"/>
    <n v="1"/>
    <n v="241"/>
    <n v="7"/>
    <s v="Bachelor's Degree"/>
    <n v="1"/>
    <n v="2"/>
    <n v="48"/>
    <n v="2"/>
    <n v="1"/>
    <n v="2"/>
    <n v="2141"/>
    <n v="5348"/>
    <n v="1"/>
    <n v="12"/>
    <n v="3"/>
    <n v="2"/>
    <n v="80"/>
    <n v="1"/>
    <n v="6"/>
    <n v="2"/>
    <n v="6"/>
    <n v="4"/>
    <n v="1"/>
    <n v="1"/>
  </r>
  <r>
    <s v="No"/>
    <s v="Travel_Rarely"/>
    <s v="25 - 34"/>
    <s v="Current Employees"/>
    <s v="R&amp;D"/>
    <s v="Medical"/>
    <s v="STAFF-1696"/>
    <x v="1179"/>
    <x v="1"/>
    <s v="Laboratory Technician"/>
    <s v="Married"/>
    <s v="No"/>
    <s v="Y"/>
    <n v="3"/>
    <n v="-2"/>
    <n v="0"/>
    <n v="34"/>
    <n v="0"/>
    <m/>
    <n v="0"/>
    <n v="1"/>
    <n v="1157"/>
    <n v="5"/>
    <s v="Associates Degree"/>
    <n v="1"/>
    <n v="2"/>
    <n v="57"/>
    <n v="2"/>
    <n v="2"/>
    <n v="4"/>
    <n v="3986"/>
    <n v="11912"/>
    <n v="1"/>
    <n v="14"/>
    <n v="3"/>
    <n v="3"/>
    <n v="80"/>
    <n v="1"/>
    <n v="15"/>
    <n v="4"/>
    <n v="15"/>
    <n v="10"/>
    <n v="4"/>
    <n v="13"/>
  </r>
  <r>
    <s v="No"/>
    <s v="Travel_Rarely"/>
    <s v="25 - 34"/>
    <s v="Current Employees"/>
    <s v="R&amp;D"/>
    <s v="Technical Degree"/>
    <s v="STAFF-1931"/>
    <x v="1180"/>
    <x v="1"/>
    <s v="Research Scientist"/>
    <s v="Married"/>
    <s v="No"/>
    <s v="Y"/>
    <n v="3"/>
    <n v="-2"/>
    <n v="0"/>
    <n v="27"/>
    <n v="0"/>
    <m/>
    <n v="0"/>
    <n v="1"/>
    <n v="1354"/>
    <n v="2"/>
    <s v="Master's Degree"/>
    <n v="1"/>
    <n v="4"/>
    <n v="41"/>
    <n v="3"/>
    <n v="1"/>
    <n v="4"/>
    <n v="2226"/>
    <n v="6073"/>
    <n v="1"/>
    <n v="11"/>
    <n v="3"/>
    <n v="3"/>
    <n v="80"/>
    <n v="1"/>
    <n v="6"/>
    <n v="2"/>
    <n v="5"/>
    <n v="3"/>
    <n v="1"/>
    <n v="2"/>
  </r>
  <r>
    <s v="No"/>
    <s v="Travel_Rarely"/>
    <s v="25 - 34"/>
    <s v="Current Employees"/>
    <s v="R&amp;D"/>
    <s v="Life Sciences"/>
    <s v="STAFF-1721"/>
    <x v="1181"/>
    <x v="1"/>
    <s v="Laboratory Technician"/>
    <s v="Married"/>
    <s v="No"/>
    <s v="Y"/>
    <n v="2"/>
    <n v="-2"/>
    <n v="0"/>
    <n v="31"/>
    <n v="0"/>
    <m/>
    <n v="0"/>
    <n v="1"/>
    <n v="741"/>
    <n v="2"/>
    <s v="Master's Degree"/>
    <n v="1"/>
    <n v="2"/>
    <n v="69"/>
    <n v="3"/>
    <n v="1"/>
    <n v="3"/>
    <n v="3477"/>
    <n v="18103"/>
    <n v="1"/>
    <n v="14"/>
    <n v="3"/>
    <n v="4"/>
    <n v="80"/>
    <n v="1"/>
    <n v="6"/>
    <n v="4"/>
    <n v="5"/>
    <n v="2"/>
    <n v="0"/>
    <n v="3"/>
  </r>
  <r>
    <s v="No"/>
    <s v="Travel_Rarely"/>
    <s v="25 - 34"/>
    <s v="Current Employees"/>
    <s v="R&amp;D"/>
    <s v="Life Sciences"/>
    <s v="STAFF-1729"/>
    <x v="1182"/>
    <x v="1"/>
    <s v="Research Scientist"/>
    <s v="Married"/>
    <s v="No"/>
    <s v="Y"/>
    <n v="2"/>
    <n v="-2"/>
    <n v="0"/>
    <n v="30"/>
    <n v="0"/>
    <m/>
    <n v="0"/>
    <n v="1"/>
    <n v="793"/>
    <n v="16"/>
    <s v="High School"/>
    <n v="1"/>
    <n v="2"/>
    <n v="33"/>
    <n v="3"/>
    <n v="1"/>
    <n v="4"/>
    <n v="2862"/>
    <n v="3811"/>
    <n v="1"/>
    <n v="12"/>
    <n v="3"/>
    <n v="2"/>
    <n v="80"/>
    <n v="1"/>
    <n v="10"/>
    <n v="2"/>
    <n v="10"/>
    <n v="0"/>
    <n v="0"/>
    <n v="8"/>
  </r>
  <r>
    <s v="No"/>
    <s v="Travel_Rarely"/>
    <s v="25 - 34"/>
    <s v="Current Employees"/>
    <s v="R&amp;D"/>
    <s v="Life Sciences"/>
    <s v="STAFF-1580"/>
    <x v="1183"/>
    <x v="1"/>
    <s v="Research Scientist"/>
    <s v="Married"/>
    <s v="No"/>
    <s v="Y"/>
    <n v="3"/>
    <n v="-2"/>
    <n v="0"/>
    <n v="34"/>
    <n v="0"/>
    <m/>
    <n v="0"/>
    <n v="1"/>
    <n v="1351"/>
    <n v="1"/>
    <s v="Master's Degree"/>
    <n v="1"/>
    <n v="2"/>
    <n v="45"/>
    <n v="3"/>
    <n v="2"/>
    <n v="4"/>
    <n v="5484"/>
    <n v="13008"/>
    <n v="9"/>
    <n v="17"/>
    <n v="3"/>
    <n v="2"/>
    <n v="80"/>
    <n v="1"/>
    <n v="9"/>
    <n v="2"/>
    <n v="2"/>
    <n v="2"/>
    <n v="2"/>
    <n v="1"/>
  </r>
  <r>
    <s v="No"/>
    <s v="Travel_Rarely"/>
    <s v="35 - 44"/>
    <s v="Current Employees"/>
    <s v="R&amp;D"/>
    <s v="Life Sciences"/>
    <s v="STAFF-1903"/>
    <x v="1184"/>
    <x v="1"/>
    <s v="Healthcare Representative"/>
    <s v="Married"/>
    <s v="No"/>
    <s v="Y"/>
    <n v="5"/>
    <n v="-2"/>
    <n v="0"/>
    <n v="44"/>
    <n v="0"/>
    <m/>
    <n v="0"/>
    <n v="1"/>
    <n v="170"/>
    <n v="1"/>
    <s v="Master's Degree"/>
    <n v="1"/>
    <n v="2"/>
    <n v="78"/>
    <n v="4"/>
    <n v="2"/>
    <n v="3"/>
    <n v="5033"/>
    <n v="9364"/>
    <n v="2"/>
    <n v="15"/>
    <n v="3"/>
    <n v="4"/>
    <n v="80"/>
    <n v="1"/>
    <n v="10"/>
    <n v="3"/>
    <n v="2"/>
    <n v="0"/>
    <n v="2"/>
    <n v="2"/>
  </r>
  <r>
    <s v="No"/>
    <s v="Travel_Rarely"/>
    <s v="35 - 44"/>
    <s v="Current Employees"/>
    <s v="R&amp;D"/>
    <s v="Medical"/>
    <s v="STAFF-1542"/>
    <x v="1185"/>
    <x v="1"/>
    <s v="Laboratory Technician"/>
    <s v="Married"/>
    <s v="No"/>
    <s v="Y"/>
    <n v="3"/>
    <n v="-2"/>
    <n v="0"/>
    <n v="42"/>
    <n v="0"/>
    <m/>
    <n v="0"/>
    <n v="1"/>
    <n v="1210"/>
    <n v="2"/>
    <s v="Bachelor's Degree"/>
    <n v="1"/>
    <n v="3"/>
    <n v="68"/>
    <n v="2"/>
    <n v="1"/>
    <n v="2"/>
    <n v="4841"/>
    <n v="24052"/>
    <n v="4"/>
    <n v="14"/>
    <n v="3"/>
    <n v="2"/>
    <n v="80"/>
    <n v="1"/>
    <n v="4"/>
    <n v="3"/>
    <n v="1"/>
    <n v="0"/>
    <n v="0"/>
    <n v="0"/>
  </r>
  <r>
    <s v="No"/>
    <s v="Travel_Rarely"/>
    <s v="35 - 44"/>
    <s v="Current Employees"/>
    <s v="R&amp;D"/>
    <s v="Life Sciences"/>
    <s v="STAFF-1601"/>
    <x v="1186"/>
    <x v="1"/>
    <s v="Laboratory Technician"/>
    <s v="Married"/>
    <s v="No"/>
    <s v="Y"/>
    <n v="5"/>
    <n v="-2"/>
    <n v="0"/>
    <n v="35"/>
    <n v="0"/>
    <m/>
    <n v="0"/>
    <n v="1"/>
    <n v="1349"/>
    <n v="7"/>
    <s v="Associates Degree"/>
    <n v="1"/>
    <n v="3"/>
    <n v="63"/>
    <n v="2"/>
    <n v="1"/>
    <n v="4"/>
    <n v="2690"/>
    <n v="7713"/>
    <n v="1"/>
    <n v="18"/>
    <n v="3"/>
    <n v="4"/>
    <n v="80"/>
    <n v="1"/>
    <n v="1"/>
    <n v="2"/>
    <n v="1"/>
    <n v="0"/>
    <n v="0"/>
    <n v="1"/>
  </r>
  <r>
    <s v="No"/>
    <s v="Travel_Rarely"/>
    <s v="35 - 44"/>
    <s v="Current Employees"/>
    <s v="R&amp;D"/>
    <s v="Medical"/>
    <s v="STAFF-1911"/>
    <x v="1187"/>
    <x v="1"/>
    <s v="Research Director"/>
    <s v="Married"/>
    <s v="No"/>
    <s v="Y"/>
    <n v="3"/>
    <n v="-2"/>
    <n v="0"/>
    <n v="42"/>
    <n v="0"/>
    <m/>
    <n v="0"/>
    <n v="1"/>
    <n v="1396"/>
    <n v="6"/>
    <s v="Bachelor's Degree"/>
    <n v="1"/>
    <n v="3"/>
    <n v="83"/>
    <n v="3"/>
    <n v="3"/>
    <n v="3"/>
    <n v="13348"/>
    <n v="14842"/>
    <n v="9"/>
    <n v="13"/>
    <n v="3"/>
    <n v="2"/>
    <n v="80"/>
    <n v="1"/>
    <n v="18"/>
    <n v="4"/>
    <n v="13"/>
    <n v="7"/>
    <n v="5"/>
    <n v="7"/>
  </r>
  <r>
    <s v="No"/>
    <s v="Travel_Rarely"/>
    <s v="25 - 34"/>
    <s v="Current Employees"/>
    <s v="R&amp;D"/>
    <s v="Life Sciences"/>
    <s v="STAFF-1799"/>
    <x v="1188"/>
    <x v="1"/>
    <s v="Research Scientist"/>
    <s v="Married"/>
    <s v="No"/>
    <s v="Y"/>
    <n v="6"/>
    <n v="-2"/>
    <n v="0"/>
    <n v="28"/>
    <n v="0"/>
    <m/>
    <n v="0"/>
    <n v="1"/>
    <n v="1181"/>
    <n v="1"/>
    <s v="Bachelor's Degree"/>
    <n v="1"/>
    <n v="3"/>
    <n v="82"/>
    <n v="3"/>
    <n v="1"/>
    <n v="4"/>
    <n v="2044"/>
    <n v="5531"/>
    <n v="1"/>
    <n v="11"/>
    <n v="3"/>
    <n v="3"/>
    <n v="80"/>
    <n v="1"/>
    <n v="5"/>
    <n v="4"/>
    <n v="5"/>
    <n v="3"/>
    <n v="0"/>
    <n v="3"/>
  </r>
  <r>
    <s v="No"/>
    <s v="Travel_Rarely"/>
    <s v="25 - 34"/>
    <s v="Current Employees"/>
    <s v="R&amp;D"/>
    <s v="Life Sciences"/>
    <s v="STAFF-1763"/>
    <x v="1189"/>
    <x v="1"/>
    <s v="Healthcare Representative"/>
    <s v="Married"/>
    <s v="No"/>
    <s v="Y"/>
    <n v="3"/>
    <n v="-2"/>
    <n v="0"/>
    <n v="30"/>
    <n v="0"/>
    <m/>
    <n v="0"/>
    <n v="1"/>
    <n v="305"/>
    <n v="16"/>
    <s v="Bachelor's Degree"/>
    <n v="1"/>
    <n v="3"/>
    <n v="58"/>
    <n v="4"/>
    <n v="2"/>
    <n v="3"/>
    <n v="5294"/>
    <n v="9128"/>
    <n v="3"/>
    <n v="16"/>
    <n v="3"/>
    <n v="3"/>
    <n v="80"/>
    <n v="1"/>
    <n v="10"/>
    <n v="3"/>
    <n v="7"/>
    <n v="0"/>
    <n v="1"/>
    <n v="7"/>
  </r>
  <r>
    <s v="No"/>
    <s v="Travel_Rarely"/>
    <s v="Under 25"/>
    <s v="Current Employees"/>
    <s v="R&amp;D"/>
    <s v="Medical"/>
    <s v="STAFF-1707"/>
    <x v="1190"/>
    <x v="1"/>
    <s v="Research Scientist"/>
    <s v="Married"/>
    <s v="No"/>
    <s v="Y"/>
    <n v="1"/>
    <n v="-2"/>
    <n v="0"/>
    <n v="24"/>
    <n v="0"/>
    <m/>
    <n v="0"/>
    <n v="1"/>
    <n v="581"/>
    <n v="9"/>
    <s v="Bachelor's Degree"/>
    <n v="1"/>
    <n v="3"/>
    <n v="62"/>
    <n v="4"/>
    <n v="1"/>
    <n v="3"/>
    <n v="4401"/>
    <n v="17616"/>
    <n v="1"/>
    <n v="16"/>
    <n v="3"/>
    <n v="4"/>
    <n v="80"/>
    <n v="1"/>
    <n v="5"/>
    <n v="3"/>
    <n v="5"/>
    <n v="3"/>
    <n v="0"/>
    <n v="4"/>
  </r>
  <r>
    <s v="No"/>
    <s v="Travel_Rarely"/>
    <s v="35 - 44"/>
    <s v="Current Employees"/>
    <s v="R&amp;D"/>
    <s v="Medical"/>
    <s v="STAFF-2062"/>
    <x v="1191"/>
    <x v="1"/>
    <s v="Healthcare Representative"/>
    <s v="Married"/>
    <s v="No"/>
    <s v="Y"/>
    <n v="5"/>
    <n v="-2"/>
    <n v="0"/>
    <n v="39"/>
    <n v="0"/>
    <m/>
    <n v="0"/>
    <n v="1"/>
    <n v="613"/>
    <n v="6"/>
    <s v="High School"/>
    <n v="1"/>
    <n v="4"/>
    <n v="42"/>
    <n v="2"/>
    <n v="3"/>
    <n v="3"/>
    <n v="9991"/>
    <n v="21457"/>
    <n v="4"/>
    <n v="15"/>
    <n v="3"/>
    <n v="1"/>
    <n v="80"/>
    <n v="1"/>
    <n v="9"/>
    <n v="3"/>
    <n v="7"/>
    <n v="7"/>
    <n v="1"/>
    <n v="7"/>
  </r>
  <r>
    <s v="No"/>
    <s v="Travel_Rarely"/>
    <s v="35 - 44"/>
    <s v="Current Employees"/>
    <s v="R&amp;D"/>
    <s v="Life Sciences"/>
    <s v="STAFF-1523"/>
    <x v="1192"/>
    <x v="1"/>
    <s v="Research Director"/>
    <s v="Married"/>
    <s v="No"/>
    <s v="Y"/>
    <n v="1"/>
    <n v="-2"/>
    <n v="0"/>
    <n v="44"/>
    <n v="0"/>
    <m/>
    <n v="0"/>
    <n v="1"/>
    <n v="136"/>
    <n v="28"/>
    <s v="Bachelor's Degree"/>
    <n v="1"/>
    <n v="4"/>
    <n v="32"/>
    <n v="3"/>
    <n v="4"/>
    <n v="3"/>
    <n v="16328"/>
    <n v="22074"/>
    <n v="3"/>
    <n v="13"/>
    <n v="3"/>
    <n v="3"/>
    <n v="80"/>
    <n v="1"/>
    <n v="24"/>
    <n v="4"/>
    <n v="20"/>
    <n v="6"/>
    <n v="14"/>
    <n v="17"/>
  </r>
  <r>
    <s v="No"/>
    <s v="Travel_Rarely"/>
    <s v="35 - 44"/>
    <s v="Current Employees"/>
    <s v="R&amp;D"/>
    <s v="Life Sciences"/>
    <s v="STAFF-1728"/>
    <x v="1193"/>
    <x v="1"/>
    <s v="Manufacturing Director"/>
    <s v="Married"/>
    <s v="No"/>
    <s v="Y"/>
    <n v="3"/>
    <n v="-2"/>
    <n v="0"/>
    <n v="35"/>
    <n v="0"/>
    <m/>
    <n v="0"/>
    <n v="1"/>
    <n v="1370"/>
    <n v="27"/>
    <s v="Master's Degree"/>
    <n v="1"/>
    <n v="4"/>
    <n v="49"/>
    <n v="3"/>
    <n v="2"/>
    <n v="3"/>
    <n v="6883"/>
    <n v="5151"/>
    <n v="2"/>
    <n v="16"/>
    <n v="3"/>
    <n v="2"/>
    <n v="80"/>
    <n v="1"/>
    <n v="17"/>
    <n v="3"/>
    <n v="7"/>
    <n v="7"/>
    <n v="0"/>
    <n v="7"/>
  </r>
  <r>
    <s v="No"/>
    <s v="Travel_Rarely"/>
    <s v="25 - 34"/>
    <s v="Current Employees"/>
    <s v="R&amp;D"/>
    <s v="Life Sciences"/>
    <s v="STAFF-1798"/>
    <x v="1194"/>
    <x v="1"/>
    <s v="Research Scientist"/>
    <s v="Married"/>
    <s v="No"/>
    <s v="Y"/>
    <n v="1"/>
    <n v="-2"/>
    <n v="0"/>
    <n v="33"/>
    <n v="0"/>
    <m/>
    <n v="0"/>
    <n v="1"/>
    <n v="867"/>
    <n v="8"/>
    <s v="Master's Degree"/>
    <n v="1"/>
    <n v="4"/>
    <n v="90"/>
    <n v="4"/>
    <n v="1"/>
    <n v="3"/>
    <n v="3143"/>
    <n v="6076"/>
    <n v="6"/>
    <n v="19"/>
    <n v="3"/>
    <n v="2"/>
    <n v="80"/>
    <n v="1"/>
    <n v="14"/>
    <n v="3"/>
    <n v="10"/>
    <n v="8"/>
    <n v="7"/>
    <n v="6"/>
  </r>
  <r>
    <s v="No"/>
    <s v="Travel_Rarely"/>
    <s v="Under 25"/>
    <s v="Current Employees"/>
    <s v="R&amp;D"/>
    <s v="Technical Degree"/>
    <s v="STAFF-1592"/>
    <x v="1195"/>
    <x v="1"/>
    <s v="Research Scientist"/>
    <s v="Married"/>
    <s v="No"/>
    <s v="Y"/>
    <n v="2"/>
    <n v="-2"/>
    <n v="0"/>
    <n v="23"/>
    <n v="0"/>
    <m/>
    <n v="0"/>
    <n v="1"/>
    <n v="977"/>
    <n v="10"/>
    <s v="Bachelor's Degree"/>
    <n v="1"/>
    <n v="4"/>
    <n v="45"/>
    <n v="4"/>
    <n v="1"/>
    <n v="4"/>
    <n v="2073"/>
    <n v="12826"/>
    <n v="2"/>
    <n v="16"/>
    <n v="3"/>
    <n v="4"/>
    <n v="80"/>
    <n v="1"/>
    <n v="4"/>
    <n v="3"/>
    <n v="2"/>
    <n v="2"/>
    <n v="2"/>
    <n v="2"/>
  </r>
  <r>
    <s v="No"/>
    <s v="Travel_Rarely"/>
    <s v="35 - 44"/>
    <s v="Current Employees"/>
    <s v="R&amp;D"/>
    <s v="Life Sciences"/>
    <s v="STAFF-1682"/>
    <x v="1196"/>
    <x v="1"/>
    <s v="Healthcare Representative"/>
    <s v="Married"/>
    <s v="No"/>
    <s v="Y"/>
    <n v="2"/>
    <n v="-2"/>
    <n v="0"/>
    <n v="36"/>
    <n v="0"/>
    <m/>
    <n v="0"/>
    <n v="1"/>
    <n v="1351"/>
    <n v="26"/>
    <s v="Master's Degree"/>
    <n v="1"/>
    <n v="1"/>
    <n v="80"/>
    <n v="3"/>
    <n v="2"/>
    <n v="3"/>
    <n v="5347"/>
    <n v="7419"/>
    <n v="6"/>
    <n v="14"/>
    <n v="3"/>
    <n v="2"/>
    <n v="80"/>
    <n v="2"/>
    <n v="10"/>
    <n v="2"/>
    <n v="3"/>
    <n v="2"/>
    <n v="0"/>
    <n v="2"/>
  </r>
  <r>
    <s v="No"/>
    <s v="Travel_Rarely"/>
    <s v="35 - 44"/>
    <s v="Current Employees"/>
    <s v="R&amp;D"/>
    <s v="Life Sciences"/>
    <s v="STAFF-2012"/>
    <x v="1197"/>
    <x v="1"/>
    <s v="Laboratory Technician"/>
    <s v="Married"/>
    <s v="No"/>
    <s v="Y"/>
    <n v="3"/>
    <n v="-2"/>
    <n v="0"/>
    <n v="40"/>
    <n v="0"/>
    <m/>
    <n v="0"/>
    <n v="1"/>
    <n v="543"/>
    <n v="1"/>
    <s v="Master's Degree"/>
    <n v="1"/>
    <n v="1"/>
    <n v="83"/>
    <n v="3"/>
    <n v="1"/>
    <n v="4"/>
    <n v="2406"/>
    <n v="4060"/>
    <n v="8"/>
    <n v="19"/>
    <n v="3"/>
    <n v="3"/>
    <n v="80"/>
    <n v="2"/>
    <n v="8"/>
    <n v="2"/>
    <n v="1"/>
    <n v="0"/>
    <n v="0"/>
    <n v="0"/>
  </r>
  <r>
    <s v="No"/>
    <s v="Travel_Rarely"/>
    <s v="35 - 44"/>
    <s v="Current Employees"/>
    <s v="R&amp;D"/>
    <s v="Medical"/>
    <s v="STAFF-1803"/>
    <x v="1198"/>
    <x v="1"/>
    <s v="Healthcare Representative"/>
    <s v="Married"/>
    <s v="No"/>
    <s v="Y"/>
    <n v="2"/>
    <n v="-2"/>
    <n v="0"/>
    <n v="42"/>
    <n v="0"/>
    <m/>
    <n v="0"/>
    <n v="1"/>
    <n v="1128"/>
    <n v="13"/>
    <s v="Bachelor's Degree"/>
    <n v="1"/>
    <n v="2"/>
    <n v="95"/>
    <n v="4"/>
    <n v="2"/>
    <n v="3"/>
    <n v="5538"/>
    <n v="5696"/>
    <n v="5"/>
    <n v="18"/>
    <n v="3"/>
    <n v="3"/>
    <n v="80"/>
    <n v="2"/>
    <n v="10"/>
    <n v="2"/>
    <n v="0"/>
    <n v="0"/>
    <n v="0"/>
    <n v="0"/>
  </r>
  <r>
    <s v="No"/>
    <s v="Travel_Rarely"/>
    <s v="35 - 44"/>
    <s v="Current Employees"/>
    <s v="R&amp;D"/>
    <s v="Life Sciences"/>
    <s v="STAFF-1596"/>
    <x v="1199"/>
    <x v="1"/>
    <s v="Laboratory Technician"/>
    <s v="Married"/>
    <s v="No"/>
    <s v="Y"/>
    <n v="3"/>
    <n v="-2"/>
    <n v="0"/>
    <n v="35"/>
    <n v="0"/>
    <m/>
    <n v="0"/>
    <n v="1"/>
    <n v="750"/>
    <n v="28"/>
    <s v="Bachelor's Degree"/>
    <n v="1"/>
    <n v="2"/>
    <n v="46"/>
    <n v="4"/>
    <n v="2"/>
    <n v="3"/>
    <n v="3407"/>
    <n v="25348"/>
    <n v="1"/>
    <n v="17"/>
    <n v="3"/>
    <n v="4"/>
    <n v="80"/>
    <n v="2"/>
    <n v="10"/>
    <n v="2"/>
    <n v="10"/>
    <n v="9"/>
    <n v="6"/>
    <n v="8"/>
  </r>
  <r>
    <s v="No"/>
    <s v="Travel_Rarely"/>
    <s v="25 - 34"/>
    <s v="Current Employees"/>
    <s v="R&amp;D"/>
    <s v="Life Sciences"/>
    <s v="STAFF-1514"/>
    <x v="1200"/>
    <x v="1"/>
    <s v="Manufacturing Director"/>
    <s v="Married"/>
    <s v="No"/>
    <s v="Y"/>
    <n v="2"/>
    <n v="-2"/>
    <n v="0"/>
    <n v="28"/>
    <n v="0"/>
    <m/>
    <n v="0"/>
    <n v="1"/>
    <n v="1083"/>
    <n v="29"/>
    <s v="High School"/>
    <n v="1"/>
    <n v="3"/>
    <n v="96"/>
    <n v="1"/>
    <n v="2"/>
    <n v="2"/>
    <n v="6549"/>
    <n v="3173"/>
    <n v="1"/>
    <n v="14"/>
    <n v="3"/>
    <n v="2"/>
    <n v="80"/>
    <n v="2"/>
    <n v="8"/>
    <n v="2"/>
    <n v="8"/>
    <n v="6"/>
    <n v="1"/>
    <n v="7"/>
  </r>
  <r>
    <s v="No"/>
    <s v="Travel_Rarely"/>
    <s v="25 - 34"/>
    <s v="Current Employees"/>
    <s v="R&amp;D"/>
    <s v="Life Sciences"/>
    <s v="STAFF-1558"/>
    <x v="1201"/>
    <x v="1"/>
    <s v="Research Scientist"/>
    <s v="Married"/>
    <s v="No"/>
    <s v="Y"/>
    <n v="2"/>
    <n v="-2"/>
    <n v="0"/>
    <n v="29"/>
    <n v="0"/>
    <m/>
    <n v="0"/>
    <n v="1"/>
    <n v="598"/>
    <n v="9"/>
    <s v="Bachelor's Degree"/>
    <n v="1"/>
    <n v="3"/>
    <n v="91"/>
    <n v="4"/>
    <n v="1"/>
    <n v="3"/>
    <n v="2451"/>
    <n v="22376"/>
    <n v="6"/>
    <n v="18"/>
    <n v="3"/>
    <n v="1"/>
    <n v="80"/>
    <n v="2"/>
    <n v="5"/>
    <n v="2"/>
    <n v="1"/>
    <n v="0"/>
    <n v="0"/>
    <n v="0"/>
  </r>
  <r>
    <s v="No"/>
    <s v="Travel_Rarely"/>
    <s v="35 - 44"/>
    <s v="Current Employees"/>
    <s v="R&amp;D"/>
    <s v="Medical"/>
    <s v="STAFF-1618"/>
    <x v="1202"/>
    <x v="1"/>
    <s v="Manufacturing Director"/>
    <s v="Married"/>
    <s v="No"/>
    <s v="Y"/>
    <n v="3"/>
    <n v="-2"/>
    <n v="0"/>
    <n v="39"/>
    <n v="0"/>
    <m/>
    <n v="0"/>
    <n v="1"/>
    <n v="1387"/>
    <n v="10"/>
    <s v="Doctoral Degree"/>
    <n v="1"/>
    <n v="2"/>
    <n v="76"/>
    <n v="3"/>
    <n v="2"/>
    <n v="1"/>
    <n v="5377"/>
    <n v="3835"/>
    <n v="2"/>
    <n v="13"/>
    <n v="3"/>
    <n v="4"/>
    <n v="80"/>
    <n v="3"/>
    <n v="10"/>
    <n v="3"/>
    <n v="7"/>
    <n v="7"/>
    <n v="7"/>
    <n v="7"/>
  </r>
  <r>
    <s v="No"/>
    <s v="Travel_Rarely"/>
    <s v="25 - 34"/>
    <s v="Current Employees"/>
    <s v="R&amp;D"/>
    <s v="Medical"/>
    <s v="STAFF-1698"/>
    <x v="1203"/>
    <x v="1"/>
    <s v="Laboratory Technician"/>
    <s v="Married"/>
    <s v="No"/>
    <s v="Y"/>
    <n v="6"/>
    <n v="-2"/>
    <n v="0"/>
    <n v="33"/>
    <n v="0"/>
    <m/>
    <n v="0"/>
    <n v="1"/>
    <n v="267"/>
    <n v="21"/>
    <s v="Bachelor's Degree"/>
    <n v="1"/>
    <n v="2"/>
    <n v="79"/>
    <n v="4"/>
    <n v="1"/>
    <n v="2"/>
    <n v="2028"/>
    <n v="13637"/>
    <n v="1"/>
    <n v="18"/>
    <n v="3"/>
    <n v="4"/>
    <n v="80"/>
    <n v="3"/>
    <n v="14"/>
    <n v="3"/>
    <n v="14"/>
    <n v="11"/>
    <n v="2"/>
    <n v="13"/>
  </r>
  <r>
    <s v="No"/>
    <s v="Travel_Rarely"/>
    <s v="Over 55"/>
    <s v="Current Employees"/>
    <s v="R&amp;D"/>
    <s v="Medical"/>
    <s v="STAFF-1770"/>
    <x v="1204"/>
    <x v="1"/>
    <s v="Research Director"/>
    <s v="Married"/>
    <s v="No"/>
    <s v="Y"/>
    <n v="2"/>
    <n v="-2"/>
    <n v="0"/>
    <n v="55"/>
    <n v="0"/>
    <m/>
    <n v="0"/>
    <n v="1"/>
    <n v="478"/>
    <n v="2"/>
    <s v="Bachelor's Degree"/>
    <n v="1"/>
    <n v="3"/>
    <n v="60"/>
    <n v="2"/>
    <n v="5"/>
    <n v="1"/>
    <n v="19038"/>
    <n v="19805"/>
    <n v="8"/>
    <n v="12"/>
    <n v="3"/>
    <n v="2"/>
    <n v="80"/>
    <n v="3"/>
    <n v="34"/>
    <n v="3"/>
    <n v="1"/>
    <n v="0"/>
    <n v="0"/>
    <n v="0"/>
  </r>
  <r>
    <s v="No"/>
    <s v="Travel_Rarely"/>
    <s v="35 - 44"/>
    <s v="Current Employees"/>
    <s v="R&amp;D"/>
    <s v="Life Sciences"/>
    <s v="STAFF-1631"/>
    <x v="1205"/>
    <x v="1"/>
    <s v="Manufacturing Director"/>
    <s v="Married"/>
    <s v="No"/>
    <s v="Y"/>
    <n v="2"/>
    <n v="-2"/>
    <n v="0"/>
    <n v="37"/>
    <n v="0"/>
    <m/>
    <n v="0"/>
    <n v="1"/>
    <n v="671"/>
    <n v="19"/>
    <s v="Bachelor's Degree"/>
    <n v="1"/>
    <n v="3"/>
    <n v="85"/>
    <n v="3"/>
    <n v="2"/>
    <n v="3"/>
    <n v="5768"/>
    <n v="26493"/>
    <n v="3"/>
    <n v="17"/>
    <n v="3"/>
    <n v="1"/>
    <n v="80"/>
    <n v="3"/>
    <n v="9"/>
    <n v="2"/>
    <n v="4"/>
    <n v="3"/>
    <n v="0"/>
    <n v="2"/>
  </r>
  <r>
    <s v="No"/>
    <s v="Travel_Rarely"/>
    <s v="25 - 34"/>
    <s v="Current Employees"/>
    <s v="R&amp;D"/>
    <s v="Medical"/>
    <s v="STAFF-1718"/>
    <x v="1206"/>
    <x v="1"/>
    <s v="Laboratory Technician"/>
    <s v="Married"/>
    <s v="No"/>
    <s v="Y"/>
    <n v="3"/>
    <n v="-2"/>
    <n v="0"/>
    <n v="26"/>
    <n v="0"/>
    <m/>
    <n v="0"/>
    <n v="1"/>
    <n v="390"/>
    <n v="17"/>
    <s v="Master's Degree"/>
    <n v="1"/>
    <n v="4"/>
    <n v="62"/>
    <n v="1"/>
    <n v="1"/>
    <n v="3"/>
    <n v="2305"/>
    <n v="6217"/>
    <n v="1"/>
    <n v="15"/>
    <n v="3"/>
    <n v="3"/>
    <n v="80"/>
    <n v="3"/>
    <n v="3"/>
    <n v="4"/>
    <n v="3"/>
    <n v="2"/>
    <n v="0"/>
    <n v="2"/>
  </r>
  <r>
    <s v="No"/>
    <s v="Travel_Rarely"/>
    <s v="35 - 44"/>
    <s v="Current Employees"/>
    <s v="R&amp;D"/>
    <s v="Life Sciences"/>
    <s v="STAFF-1435"/>
    <x v="1207"/>
    <x v="1"/>
    <s v="Laboratory Technician"/>
    <s v="Single"/>
    <s v="No"/>
    <s v="Y"/>
    <n v="2"/>
    <n v="-2"/>
    <n v="0"/>
    <n v="36"/>
    <n v="0"/>
    <m/>
    <n v="0"/>
    <n v="1"/>
    <n v="172"/>
    <n v="4"/>
    <s v="Master's Degree"/>
    <n v="1"/>
    <n v="1"/>
    <n v="37"/>
    <n v="2"/>
    <n v="2"/>
    <n v="4"/>
    <n v="5810"/>
    <n v="22604"/>
    <n v="1"/>
    <n v="16"/>
    <n v="3"/>
    <n v="3"/>
    <n v="80"/>
    <n v="0"/>
    <n v="10"/>
    <n v="2"/>
    <n v="10"/>
    <n v="4"/>
    <n v="1"/>
    <n v="8"/>
  </r>
  <r>
    <s v="No"/>
    <s v="Travel_Rarely"/>
    <s v="35 - 44"/>
    <s v="Current Employees"/>
    <s v="R&amp;D"/>
    <s v="Life Sciences"/>
    <s v="STAFF-1659"/>
    <x v="1208"/>
    <x v="1"/>
    <s v="Laboratory Technician"/>
    <s v="Single"/>
    <s v="No"/>
    <s v="Y"/>
    <n v="4"/>
    <n v="-2"/>
    <n v="0"/>
    <n v="36"/>
    <n v="0"/>
    <m/>
    <n v="0"/>
    <n v="1"/>
    <n v="311"/>
    <n v="7"/>
    <s v="Bachelor's Degree"/>
    <n v="1"/>
    <n v="1"/>
    <n v="77"/>
    <n v="3"/>
    <n v="1"/>
    <n v="2"/>
    <n v="2013"/>
    <n v="10950"/>
    <n v="2"/>
    <n v="11"/>
    <n v="3"/>
    <n v="3"/>
    <n v="80"/>
    <n v="0"/>
    <n v="15"/>
    <n v="3"/>
    <n v="4"/>
    <n v="3"/>
    <n v="1"/>
    <n v="3"/>
  </r>
  <r>
    <s v="No"/>
    <s v="Travel_Rarely"/>
    <s v="Under 25"/>
    <s v="Current Employees"/>
    <s v="R&amp;D"/>
    <s v="Life Sciences"/>
    <s v="STAFF-1533"/>
    <x v="1209"/>
    <x v="1"/>
    <s v="Laboratory Technician"/>
    <s v="Single"/>
    <s v="No"/>
    <s v="Y"/>
    <n v="2"/>
    <n v="-2"/>
    <n v="0"/>
    <n v="23"/>
    <n v="0"/>
    <m/>
    <n v="0"/>
    <n v="1"/>
    <n v="507"/>
    <n v="20"/>
    <s v="High School"/>
    <n v="1"/>
    <n v="1"/>
    <n v="97"/>
    <n v="3"/>
    <n v="2"/>
    <n v="3"/>
    <n v="2272"/>
    <n v="24812"/>
    <n v="0"/>
    <n v="14"/>
    <n v="3"/>
    <n v="2"/>
    <n v="80"/>
    <n v="0"/>
    <n v="5"/>
    <n v="3"/>
    <n v="4"/>
    <n v="3"/>
    <n v="1"/>
    <n v="2"/>
  </r>
  <r>
    <s v="No"/>
    <s v="Travel_Rarely"/>
    <s v="25 - 34"/>
    <s v="Current Employees"/>
    <s v="R&amp;D"/>
    <s v="Medical"/>
    <s v="STAFF-1577"/>
    <x v="1210"/>
    <x v="1"/>
    <s v="Research Scientist"/>
    <s v="Single"/>
    <s v="No"/>
    <s v="Y"/>
    <n v="4"/>
    <n v="-2"/>
    <n v="0"/>
    <n v="34"/>
    <n v="0"/>
    <m/>
    <n v="0"/>
    <n v="1"/>
    <n v="479"/>
    <n v="7"/>
    <s v="Master's Degree"/>
    <n v="1"/>
    <n v="1"/>
    <n v="35"/>
    <n v="3"/>
    <n v="1"/>
    <n v="4"/>
    <n v="2972"/>
    <n v="22061"/>
    <n v="1"/>
    <n v="13"/>
    <n v="3"/>
    <n v="3"/>
    <n v="80"/>
    <n v="0"/>
    <n v="1"/>
    <n v="1"/>
    <n v="1"/>
    <n v="0"/>
    <n v="0"/>
    <n v="0"/>
  </r>
  <r>
    <s v="No"/>
    <s v="Travel_Rarely"/>
    <s v="35 - 44"/>
    <s v="Current Employees"/>
    <s v="R&amp;D"/>
    <s v="Life Sciences"/>
    <s v="STAFF-2014"/>
    <x v="1211"/>
    <x v="1"/>
    <s v="Research Scientist"/>
    <s v="Single"/>
    <s v="No"/>
    <s v="Y"/>
    <n v="2"/>
    <n v="-2"/>
    <n v="0"/>
    <n v="39"/>
    <n v="0"/>
    <m/>
    <n v="0"/>
    <n v="1"/>
    <n v="116"/>
    <n v="24"/>
    <s v="High School"/>
    <n v="1"/>
    <n v="1"/>
    <n v="52"/>
    <n v="3"/>
    <n v="2"/>
    <n v="4"/>
    <n v="4108"/>
    <n v="5340"/>
    <n v="7"/>
    <n v="13"/>
    <n v="3"/>
    <n v="1"/>
    <n v="80"/>
    <n v="0"/>
    <n v="18"/>
    <n v="3"/>
    <n v="7"/>
    <n v="7"/>
    <n v="1"/>
    <n v="7"/>
  </r>
  <r>
    <s v="No"/>
    <s v="Travel_Rarely"/>
    <s v="Under 25"/>
    <s v="Current Employees"/>
    <s v="R&amp;D"/>
    <s v="Life Sciences"/>
    <s v="STAFF-1981"/>
    <x v="1212"/>
    <x v="1"/>
    <s v="Healthcare Representative"/>
    <s v="Single"/>
    <s v="No"/>
    <s v="Y"/>
    <n v="2"/>
    <n v="-2"/>
    <n v="0"/>
    <n v="24"/>
    <n v="0"/>
    <m/>
    <n v="0"/>
    <n v="1"/>
    <n v="771"/>
    <n v="1"/>
    <s v="Associates Degree"/>
    <n v="1"/>
    <n v="2"/>
    <n v="45"/>
    <n v="2"/>
    <n v="2"/>
    <n v="3"/>
    <n v="4617"/>
    <n v="14120"/>
    <n v="1"/>
    <n v="12"/>
    <n v="3"/>
    <n v="2"/>
    <n v="80"/>
    <n v="0"/>
    <n v="4"/>
    <n v="2"/>
    <n v="4"/>
    <n v="3"/>
    <n v="1"/>
    <n v="2"/>
  </r>
  <r>
    <s v="No"/>
    <s v="Travel_Rarely"/>
    <s v="35 - 44"/>
    <s v="Current Employees"/>
    <s v="R&amp;D"/>
    <s v="Medical"/>
    <s v="STAFF-2008"/>
    <x v="1213"/>
    <x v="1"/>
    <s v="Research Scientist"/>
    <s v="Single"/>
    <s v="No"/>
    <s v="Y"/>
    <n v="5"/>
    <n v="-2"/>
    <n v="0"/>
    <n v="35"/>
    <n v="0"/>
    <m/>
    <n v="0"/>
    <n v="1"/>
    <n v="1395"/>
    <n v="9"/>
    <s v="Master's Degree"/>
    <n v="1"/>
    <n v="2"/>
    <n v="48"/>
    <n v="3"/>
    <n v="2"/>
    <n v="3"/>
    <n v="5098"/>
    <n v="18698"/>
    <n v="1"/>
    <n v="19"/>
    <n v="3"/>
    <n v="2"/>
    <n v="80"/>
    <n v="0"/>
    <n v="10"/>
    <n v="3"/>
    <n v="10"/>
    <n v="7"/>
    <n v="0"/>
    <n v="8"/>
  </r>
  <r>
    <s v="No"/>
    <s v="Travel_Rarely"/>
    <s v="35 - 44"/>
    <s v="Current Employees"/>
    <s v="R&amp;D"/>
    <s v="Life Sciences"/>
    <s v="STAFF-1814"/>
    <x v="1214"/>
    <x v="1"/>
    <s v="Healthcare Representative"/>
    <s v="Single"/>
    <s v="No"/>
    <s v="Y"/>
    <n v="3"/>
    <n v="-2"/>
    <n v="0"/>
    <n v="41"/>
    <n v="0"/>
    <m/>
    <n v="0"/>
    <n v="1"/>
    <n v="447"/>
    <n v="5"/>
    <s v="Bachelor's Degree"/>
    <n v="1"/>
    <n v="2"/>
    <n v="85"/>
    <n v="4"/>
    <n v="2"/>
    <n v="2"/>
    <n v="6870"/>
    <n v="15530"/>
    <n v="3"/>
    <n v="12"/>
    <n v="3"/>
    <n v="1"/>
    <n v="80"/>
    <n v="0"/>
    <n v="11"/>
    <n v="1"/>
    <n v="3"/>
    <n v="2"/>
    <n v="1"/>
    <n v="2"/>
  </r>
  <r>
    <s v="No"/>
    <s v="Travel_Rarely"/>
    <s v="35 - 44"/>
    <s v="Current Employees"/>
    <s v="R&amp;D"/>
    <s v="Life Sciences"/>
    <s v="STAFF-2048"/>
    <x v="1215"/>
    <x v="1"/>
    <s v="Research Scientist"/>
    <s v="Single"/>
    <s v="No"/>
    <s v="Y"/>
    <n v="2"/>
    <n v="-2"/>
    <n v="0"/>
    <n v="40"/>
    <n v="0"/>
    <m/>
    <n v="0"/>
    <n v="1"/>
    <n v="1322"/>
    <n v="2"/>
    <s v="Master's Degree"/>
    <n v="1"/>
    <n v="3"/>
    <n v="52"/>
    <n v="2"/>
    <n v="1"/>
    <n v="3"/>
    <n v="2809"/>
    <n v="2725"/>
    <n v="2"/>
    <n v="14"/>
    <n v="3"/>
    <n v="4"/>
    <n v="80"/>
    <n v="0"/>
    <n v="8"/>
    <n v="3"/>
    <n v="2"/>
    <n v="2"/>
    <n v="2"/>
    <n v="2"/>
  </r>
  <r>
    <s v="No"/>
    <s v="Travel_Rarely"/>
    <s v="25 - 34"/>
    <s v="Current Employees"/>
    <s v="R&amp;D"/>
    <s v="Medical"/>
    <s v="STAFF-1952"/>
    <x v="1216"/>
    <x v="1"/>
    <s v="Laboratory Technician"/>
    <s v="Single"/>
    <s v="No"/>
    <s v="Y"/>
    <n v="6"/>
    <n v="-2"/>
    <n v="0"/>
    <n v="26"/>
    <n v="0"/>
    <m/>
    <n v="0"/>
    <n v="1"/>
    <n v="157"/>
    <n v="1"/>
    <s v="Bachelor's Degree"/>
    <n v="1"/>
    <n v="3"/>
    <n v="95"/>
    <n v="3"/>
    <n v="1"/>
    <n v="1"/>
    <n v="2867"/>
    <n v="20006"/>
    <n v="0"/>
    <n v="13"/>
    <n v="3"/>
    <n v="4"/>
    <n v="80"/>
    <n v="0"/>
    <n v="8"/>
    <n v="2"/>
    <n v="7"/>
    <n v="7"/>
    <n v="7"/>
    <n v="6"/>
  </r>
  <r>
    <s v="No"/>
    <s v="Travel_Rarely"/>
    <s v="45 - 54"/>
    <s v="Current Employees"/>
    <s v="R&amp;D"/>
    <s v="Life Sciences"/>
    <s v="STAFF-1727"/>
    <x v="1217"/>
    <x v="1"/>
    <s v="Healthcare Representative"/>
    <s v="Single"/>
    <s v="No"/>
    <s v="Y"/>
    <n v="3"/>
    <n v="-2"/>
    <n v="0"/>
    <n v="46"/>
    <n v="0"/>
    <m/>
    <n v="0"/>
    <n v="1"/>
    <n v="717"/>
    <n v="13"/>
    <s v="Master's Degree"/>
    <n v="1"/>
    <n v="3"/>
    <n v="34"/>
    <n v="3"/>
    <n v="2"/>
    <n v="2"/>
    <n v="5562"/>
    <n v="9697"/>
    <n v="6"/>
    <n v="14"/>
    <n v="3"/>
    <n v="4"/>
    <n v="80"/>
    <n v="0"/>
    <n v="19"/>
    <n v="3"/>
    <n v="10"/>
    <n v="7"/>
    <n v="0"/>
    <n v="9"/>
  </r>
  <r>
    <s v="No"/>
    <s v="Travel_Rarely"/>
    <s v="45 - 54"/>
    <s v="Current Employees"/>
    <s v="R&amp;D"/>
    <s v="Life Sciences"/>
    <s v="STAFF-1677"/>
    <x v="1218"/>
    <x v="1"/>
    <s v="Manager"/>
    <s v="Single"/>
    <s v="No"/>
    <s v="Y"/>
    <n v="2"/>
    <n v="-2"/>
    <n v="0"/>
    <n v="49"/>
    <n v="0"/>
    <m/>
    <n v="0"/>
    <n v="1"/>
    <n v="809"/>
    <n v="1"/>
    <s v="Bachelor's Degree"/>
    <n v="1"/>
    <n v="3"/>
    <n v="36"/>
    <n v="3"/>
    <n v="4"/>
    <n v="3"/>
    <n v="15379"/>
    <n v="22384"/>
    <n v="4"/>
    <n v="14"/>
    <n v="3"/>
    <n v="1"/>
    <n v="80"/>
    <n v="0"/>
    <n v="23"/>
    <n v="3"/>
    <n v="8"/>
    <n v="7"/>
    <n v="0"/>
    <n v="0"/>
  </r>
  <r>
    <s v="No"/>
    <s v="Travel_Rarely"/>
    <s v="Under 25"/>
    <s v="Current Employees"/>
    <s v="R&amp;D"/>
    <s v="Medical"/>
    <s v="STAFF-1623"/>
    <x v="1219"/>
    <x v="1"/>
    <s v="Research Scientist"/>
    <s v="Single"/>
    <s v="No"/>
    <s v="Y"/>
    <n v="2"/>
    <n v="-2"/>
    <n v="0"/>
    <n v="21"/>
    <n v="0"/>
    <m/>
    <n v="0"/>
    <n v="1"/>
    <n v="546"/>
    <n v="5"/>
    <s v="High School"/>
    <n v="1"/>
    <n v="3"/>
    <n v="97"/>
    <n v="3"/>
    <n v="1"/>
    <n v="4"/>
    <n v="3117"/>
    <n v="26009"/>
    <n v="1"/>
    <n v="18"/>
    <n v="3"/>
    <n v="3"/>
    <n v="80"/>
    <n v="0"/>
    <n v="3"/>
    <n v="3"/>
    <n v="2"/>
    <n v="2"/>
    <n v="2"/>
    <n v="2"/>
  </r>
  <r>
    <s v="No"/>
    <s v="Travel_Rarely"/>
    <s v="25 - 34"/>
    <s v="Current Employees"/>
    <s v="R&amp;D"/>
    <s v="Other"/>
    <s v="STAFF-1417"/>
    <x v="1220"/>
    <x v="1"/>
    <s v="Laboratory Technician"/>
    <s v="Single"/>
    <s v="No"/>
    <s v="Y"/>
    <n v="2"/>
    <n v="-2"/>
    <n v="0"/>
    <n v="26"/>
    <n v="0"/>
    <m/>
    <n v="0"/>
    <n v="1"/>
    <n v="652"/>
    <n v="7"/>
    <s v="Bachelor's Degree"/>
    <n v="1"/>
    <n v="3"/>
    <n v="100"/>
    <n v="4"/>
    <n v="1"/>
    <n v="1"/>
    <n v="3578"/>
    <n v="23577"/>
    <n v="0"/>
    <n v="12"/>
    <n v="3"/>
    <n v="4"/>
    <n v="80"/>
    <n v="0"/>
    <n v="8"/>
    <n v="3"/>
    <n v="7"/>
    <n v="7"/>
    <n v="0"/>
    <n v="7"/>
  </r>
  <r>
    <s v="No"/>
    <s v="Travel_Rarely"/>
    <s v="35 - 44"/>
    <s v="Current Employees"/>
    <s v="R&amp;D"/>
    <s v="Medical"/>
    <s v="STAFF-1564"/>
    <x v="1221"/>
    <x v="1"/>
    <s v="Laboratory Technician"/>
    <s v="Single"/>
    <s v="No"/>
    <s v="Y"/>
    <n v="3"/>
    <n v="-2"/>
    <n v="0"/>
    <n v="35"/>
    <n v="0"/>
    <m/>
    <n v="0"/>
    <n v="1"/>
    <n v="992"/>
    <n v="1"/>
    <s v="Bachelor's Degree"/>
    <n v="1"/>
    <n v="4"/>
    <n v="68"/>
    <n v="2"/>
    <n v="1"/>
    <n v="1"/>
    <n v="2450"/>
    <n v="21731"/>
    <n v="1"/>
    <n v="19"/>
    <n v="3"/>
    <n v="2"/>
    <n v="80"/>
    <n v="0"/>
    <n v="3"/>
    <n v="3"/>
    <n v="3"/>
    <n v="0"/>
    <n v="1"/>
    <n v="2"/>
  </r>
  <r>
    <s v="No"/>
    <s v="Travel_Rarely"/>
    <s v="25 - 34"/>
    <s v="Current Employees"/>
    <s v="R&amp;D"/>
    <s v="Life Sciences"/>
    <s v="STAFF-1545"/>
    <x v="1222"/>
    <x v="1"/>
    <s v="Manufacturing Director"/>
    <s v="Single"/>
    <s v="No"/>
    <s v="Y"/>
    <n v="2"/>
    <n v="-2"/>
    <n v="0"/>
    <n v="33"/>
    <n v="0"/>
    <m/>
    <n v="0"/>
    <n v="1"/>
    <n v="575"/>
    <n v="25"/>
    <s v="Bachelor's Degree"/>
    <n v="1"/>
    <n v="4"/>
    <n v="44"/>
    <n v="2"/>
    <n v="2"/>
    <n v="2"/>
    <n v="4320"/>
    <n v="24152"/>
    <n v="1"/>
    <n v="13"/>
    <n v="3"/>
    <n v="4"/>
    <n v="80"/>
    <n v="0"/>
    <n v="5"/>
    <n v="3"/>
    <n v="5"/>
    <n v="3"/>
    <n v="0"/>
    <n v="2"/>
  </r>
  <r>
    <s v="No"/>
    <s v="Travel_Rarely"/>
    <s v="25 - 34"/>
    <s v="Current Employees"/>
    <s v="R&amp;D"/>
    <s v="Life Sciences"/>
    <s v="STAFF-1883"/>
    <x v="1223"/>
    <x v="1"/>
    <s v="Laboratory Technician"/>
    <s v="Single"/>
    <s v="No"/>
    <s v="Y"/>
    <n v="2"/>
    <n v="-2"/>
    <n v="0"/>
    <n v="29"/>
    <n v="0"/>
    <m/>
    <n v="0"/>
    <n v="1"/>
    <n v="592"/>
    <n v="7"/>
    <s v="Bachelor's Degree"/>
    <n v="1"/>
    <n v="4"/>
    <n v="59"/>
    <n v="3"/>
    <n v="1"/>
    <n v="1"/>
    <n v="2062"/>
    <n v="19384"/>
    <n v="3"/>
    <n v="14"/>
    <n v="3"/>
    <n v="2"/>
    <n v="80"/>
    <n v="0"/>
    <n v="11"/>
    <n v="3"/>
    <n v="3"/>
    <n v="2"/>
    <n v="1"/>
    <n v="2"/>
  </r>
  <r>
    <s v="No"/>
    <s v="Travel_Rarely"/>
    <s v="25 - 34"/>
    <s v="Current Employees"/>
    <s v="R&amp;D"/>
    <s v="Technical Degree"/>
    <s v="STAFF-2038"/>
    <x v="1224"/>
    <x v="1"/>
    <s v="Research Scientist"/>
    <s v="Single"/>
    <s v="No"/>
    <s v="Y"/>
    <n v="4"/>
    <n v="-2"/>
    <n v="0"/>
    <n v="32"/>
    <n v="0"/>
    <m/>
    <n v="0"/>
    <n v="1"/>
    <n v="529"/>
    <n v="2"/>
    <s v="Bachelor's Degree"/>
    <n v="1"/>
    <n v="4"/>
    <n v="78"/>
    <n v="3"/>
    <n v="1"/>
    <n v="4"/>
    <n v="2439"/>
    <n v="11288"/>
    <n v="1"/>
    <n v="14"/>
    <n v="3"/>
    <n v="4"/>
    <n v="80"/>
    <n v="0"/>
    <n v="4"/>
    <n v="3"/>
    <n v="4"/>
    <n v="2"/>
    <n v="1"/>
    <n v="2"/>
  </r>
  <r>
    <s v="No"/>
    <s v="Travel_Rarely"/>
    <s v="35 - 44"/>
    <s v="Current Employees"/>
    <s v="R&amp;D"/>
    <s v="Life Sciences"/>
    <s v="STAFF-1475"/>
    <x v="1225"/>
    <x v="1"/>
    <s v="Research Scientist"/>
    <s v="Single"/>
    <s v="No"/>
    <s v="Y"/>
    <n v="3"/>
    <n v="-2"/>
    <n v="0"/>
    <n v="44"/>
    <n v="0"/>
    <m/>
    <n v="0"/>
    <n v="1"/>
    <n v="1467"/>
    <n v="20"/>
    <s v="Bachelor's Degree"/>
    <n v="1"/>
    <n v="4"/>
    <n v="49"/>
    <n v="3"/>
    <n v="1"/>
    <n v="2"/>
    <n v="3420"/>
    <n v="21158"/>
    <n v="1"/>
    <n v="13"/>
    <n v="3"/>
    <n v="3"/>
    <n v="80"/>
    <n v="0"/>
    <n v="6"/>
    <n v="2"/>
    <n v="5"/>
    <n v="2"/>
    <n v="1"/>
    <n v="3"/>
  </r>
  <r>
    <s v="No"/>
    <s v="Travel_Rarely"/>
    <s v="35 - 44"/>
    <s v="Current Employees"/>
    <s v="R&amp;D"/>
    <s v="Life Sciences"/>
    <s v="STAFF-1860"/>
    <x v="1226"/>
    <x v="1"/>
    <s v="Laboratory Technician"/>
    <s v="Single"/>
    <s v="No"/>
    <s v="Y"/>
    <n v="3"/>
    <n v="-2"/>
    <n v="0"/>
    <n v="42"/>
    <n v="0"/>
    <m/>
    <n v="0"/>
    <n v="1"/>
    <n v="1142"/>
    <n v="8"/>
    <s v="Bachelor's Degree"/>
    <n v="1"/>
    <n v="4"/>
    <n v="81"/>
    <n v="3"/>
    <n v="1"/>
    <n v="3"/>
    <n v="3968"/>
    <n v="13624"/>
    <n v="4"/>
    <n v="13"/>
    <n v="3"/>
    <n v="4"/>
    <n v="80"/>
    <n v="0"/>
    <n v="8"/>
    <n v="3"/>
    <n v="0"/>
    <n v="0"/>
    <n v="0"/>
    <n v="0"/>
  </r>
  <r>
    <s v="No"/>
    <s v="Travel_Rarely"/>
    <s v="Under 25"/>
    <s v="Current Employees"/>
    <s v="R&amp;D"/>
    <s v="Life Sciences"/>
    <s v="STAFF-2007"/>
    <x v="1227"/>
    <x v="1"/>
    <s v="Research Scientist"/>
    <s v="Single"/>
    <s v="No"/>
    <s v="Y"/>
    <n v="2"/>
    <n v="-2"/>
    <n v="0"/>
    <n v="22"/>
    <n v="0"/>
    <m/>
    <n v="0"/>
    <n v="1"/>
    <n v="581"/>
    <n v="1"/>
    <s v="Associates Degree"/>
    <n v="1"/>
    <n v="4"/>
    <n v="63"/>
    <n v="3"/>
    <n v="1"/>
    <n v="3"/>
    <n v="3375"/>
    <n v="17624"/>
    <n v="0"/>
    <n v="12"/>
    <n v="3"/>
    <n v="4"/>
    <n v="80"/>
    <n v="0"/>
    <n v="4"/>
    <n v="4"/>
    <n v="3"/>
    <n v="2"/>
    <n v="1"/>
    <n v="2"/>
  </r>
  <r>
    <s v="No"/>
    <s v="Travel_Rarely"/>
    <s v="Under 25"/>
    <s v="Current Employees"/>
    <s v="R&amp;D"/>
    <s v="Other"/>
    <s v="STAFF-1982"/>
    <x v="1228"/>
    <x v="1"/>
    <s v="Laboratory Technician"/>
    <s v="Single"/>
    <s v="No"/>
    <s v="Y"/>
    <n v="6"/>
    <n v="-2"/>
    <n v="0"/>
    <n v="23"/>
    <n v="0"/>
    <m/>
    <n v="0"/>
    <n v="1"/>
    <n v="571"/>
    <n v="12"/>
    <s v="Associates Degree"/>
    <n v="1"/>
    <n v="4"/>
    <n v="78"/>
    <n v="3"/>
    <n v="1"/>
    <n v="4"/>
    <n v="2647"/>
    <n v="13672"/>
    <n v="1"/>
    <n v="13"/>
    <n v="3"/>
    <n v="3"/>
    <n v="80"/>
    <n v="0"/>
    <n v="5"/>
    <n v="4"/>
    <n v="5"/>
    <n v="2"/>
    <n v="1"/>
    <n v="4"/>
  </r>
  <r>
    <s v="No"/>
    <s v="Travel_Rarely"/>
    <s v="45 - 54"/>
    <s v="Current Employees"/>
    <s v="R&amp;D"/>
    <s v="Medical"/>
    <s v="STAFF-1472"/>
    <x v="1229"/>
    <x v="1"/>
    <s v="Research Director"/>
    <s v="Single"/>
    <s v="No"/>
    <s v="Y"/>
    <n v="2"/>
    <n v="-2"/>
    <n v="0"/>
    <n v="53"/>
    <n v="0"/>
    <m/>
    <n v="0"/>
    <n v="1"/>
    <n v="447"/>
    <n v="2"/>
    <s v="Bachelor's Degree"/>
    <n v="1"/>
    <n v="4"/>
    <n v="39"/>
    <n v="4"/>
    <n v="4"/>
    <n v="2"/>
    <n v="16598"/>
    <n v="19764"/>
    <n v="4"/>
    <n v="12"/>
    <n v="3"/>
    <n v="2"/>
    <n v="80"/>
    <n v="0"/>
    <n v="35"/>
    <n v="2"/>
    <n v="9"/>
    <n v="8"/>
    <n v="8"/>
    <n v="8"/>
  </r>
  <r>
    <s v="No"/>
    <s v="Travel_Rarely"/>
    <s v="25 - 34"/>
    <s v="Current Employees"/>
    <s v="Sales"/>
    <s v="Life Sciences"/>
    <s v="STAFF-1453"/>
    <x v="1230"/>
    <x v="1"/>
    <s v="Sales Executive"/>
    <s v="Divorced"/>
    <s v="No"/>
    <s v="Y"/>
    <n v="5"/>
    <n v="-2"/>
    <n v="0"/>
    <n v="31"/>
    <n v="0"/>
    <m/>
    <n v="0"/>
    <n v="1"/>
    <n v="326"/>
    <n v="8"/>
    <s v="Associates Degree"/>
    <n v="1"/>
    <n v="1"/>
    <n v="31"/>
    <n v="3"/>
    <n v="3"/>
    <n v="4"/>
    <n v="10793"/>
    <n v="8386"/>
    <n v="1"/>
    <n v="18"/>
    <n v="3"/>
    <n v="1"/>
    <n v="80"/>
    <n v="1"/>
    <n v="13"/>
    <n v="3"/>
    <n v="13"/>
    <n v="7"/>
    <n v="9"/>
    <n v="9"/>
  </r>
  <r>
    <s v="No"/>
    <s v="Travel_Rarely"/>
    <s v="25 - 34"/>
    <s v="Current Employees"/>
    <s v="Sales"/>
    <s v="Marketing"/>
    <s v="STAFF-1754"/>
    <x v="1231"/>
    <x v="1"/>
    <s v="Sales Executive"/>
    <s v="Divorced"/>
    <s v="No"/>
    <s v="Y"/>
    <n v="2"/>
    <n v="-2"/>
    <n v="0"/>
    <n v="30"/>
    <n v="0"/>
    <m/>
    <n v="0"/>
    <n v="1"/>
    <n v="979"/>
    <n v="15"/>
    <s v="Associates Degree"/>
    <n v="1"/>
    <n v="3"/>
    <n v="94"/>
    <n v="2"/>
    <n v="3"/>
    <n v="2"/>
    <n v="7140"/>
    <n v="3088"/>
    <n v="2"/>
    <n v="11"/>
    <n v="3"/>
    <n v="1"/>
    <n v="80"/>
    <n v="1"/>
    <n v="12"/>
    <n v="3"/>
    <n v="7"/>
    <n v="7"/>
    <n v="1"/>
    <n v="7"/>
  </r>
  <r>
    <s v="No"/>
    <s v="Travel_Rarely"/>
    <s v="35 - 44"/>
    <s v="Current Employees"/>
    <s v="Sales"/>
    <s v="Life Sciences"/>
    <s v="STAFF-2037"/>
    <x v="1232"/>
    <x v="1"/>
    <s v="Sales Executive"/>
    <s v="Divorced"/>
    <s v="No"/>
    <s v="Y"/>
    <n v="5"/>
    <n v="-2"/>
    <n v="0"/>
    <n v="41"/>
    <n v="0"/>
    <m/>
    <n v="0"/>
    <n v="1"/>
    <n v="930"/>
    <n v="3"/>
    <s v="Bachelor's Degree"/>
    <n v="1"/>
    <n v="3"/>
    <n v="57"/>
    <n v="2"/>
    <n v="2"/>
    <n v="2"/>
    <n v="8938"/>
    <n v="12227"/>
    <n v="2"/>
    <n v="11"/>
    <n v="3"/>
    <n v="3"/>
    <n v="80"/>
    <n v="1"/>
    <n v="14"/>
    <n v="3"/>
    <n v="5"/>
    <n v="4"/>
    <n v="0"/>
    <n v="4"/>
  </r>
  <r>
    <s v="No"/>
    <s v="Travel_Rarely"/>
    <s v="25 - 34"/>
    <s v="Current Employees"/>
    <s v="Sales"/>
    <s v="Medical"/>
    <s v="STAFF-1951"/>
    <x v="1233"/>
    <x v="1"/>
    <s v="Sales Executive"/>
    <s v="Divorced"/>
    <s v="No"/>
    <s v="Y"/>
    <n v="2"/>
    <n v="-2"/>
    <n v="0"/>
    <n v="34"/>
    <n v="0"/>
    <m/>
    <n v="0"/>
    <n v="1"/>
    <n v="1239"/>
    <n v="13"/>
    <s v="Master's Degree"/>
    <n v="1"/>
    <n v="4"/>
    <n v="39"/>
    <n v="3"/>
    <n v="3"/>
    <n v="3"/>
    <n v="8628"/>
    <n v="22914"/>
    <n v="1"/>
    <n v="18"/>
    <n v="3"/>
    <n v="3"/>
    <n v="80"/>
    <n v="1"/>
    <n v="9"/>
    <n v="2"/>
    <n v="8"/>
    <n v="7"/>
    <n v="1"/>
    <n v="1"/>
  </r>
  <r>
    <s v="No"/>
    <s v="Travel_Rarely"/>
    <s v="25 - 34"/>
    <s v="Current Employees"/>
    <s v="Sales"/>
    <s v="Life Sciences"/>
    <s v="STAFF-1497"/>
    <x v="1234"/>
    <x v="1"/>
    <s v="Sales Executive"/>
    <s v="Divorced"/>
    <s v="No"/>
    <s v="Y"/>
    <n v="3"/>
    <n v="-2"/>
    <n v="0"/>
    <n v="29"/>
    <n v="0"/>
    <m/>
    <n v="0"/>
    <n v="1"/>
    <n v="1246"/>
    <n v="19"/>
    <s v="Bachelor's Degree"/>
    <n v="1"/>
    <n v="3"/>
    <n v="77"/>
    <n v="2"/>
    <n v="2"/>
    <n v="3"/>
    <n v="8620"/>
    <n v="23757"/>
    <n v="1"/>
    <n v="14"/>
    <n v="3"/>
    <n v="3"/>
    <n v="80"/>
    <n v="2"/>
    <n v="10"/>
    <n v="3"/>
    <n v="10"/>
    <n v="7"/>
    <n v="0"/>
    <n v="4"/>
  </r>
  <r>
    <s v="No"/>
    <s v="Travel_Rarely"/>
    <s v="25 - 34"/>
    <s v="Current Employees"/>
    <s v="Sales"/>
    <s v="Medical"/>
    <s v="STAFF-1670"/>
    <x v="1235"/>
    <x v="1"/>
    <s v="Sales Executive"/>
    <s v="Divorced"/>
    <s v="No"/>
    <s v="Y"/>
    <n v="5"/>
    <n v="-2"/>
    <n v="0"/>
    <n v="33"/>
    <n v="0"/>
    <m/>
    <n v="0"/>
    <n v="1"/>
    <n v="392"/>
    <n v="2"/>
    <s v="Master's Degree"/>
    <n v="1"/>
    <n v="4"/>
    <n v="93"/>
    <n v="3"/>
    <n v="2"/>
    <n v="4"/>
    <n v="5505"/>
    <n v="3921"/>
    <n v="1"/>
    <n v="14"/>
    <n v="3"/>
    <n v="3"/>
    <n v="80"/>
    <n v="2"/>
    <n v="6"/>
    <n v="3"/>
    <n v="6"/>
    <n v="2"/>
    <n v="0"/>
    <n v="4"/>
  </r>
  <r>
    <s v="No"/>
    <s v="Travel_Rarely"/>
    <s v="45 - 54"/>
    <s v="Current Employees"/>
    <s v="Sales"/>
    <s v="Marketing"/>
    <s v="STAFF-1466"/>
    <x v="1236"/>
    <x v="1"/>
    <s v="Sales Executive"/>
    <s v="Divorced"/>
    <s v="No"/>
    <s v="Y"/>
    <n v="3"/>
    <n v="-2"/>
    <n v="0"/>
    <n v="48"/>
    <n v="0"/>
    <m/>
    <n v="0"/>
    <n v="1"/>
    <n v="1221"/>
    <n v="7"/>
    <s v="Bachelor's Degree"/>
    <n v="1"/>
    <n v="3"/>
    <n v="96"/>
    <n v="3"/>
    <n v="2"/>
    <n v="2"/>
    <n v="5486"/>
    <n v="24795"/>
    <n v="4"/>
    <n v="11"/>
    <n v="3"/>
    <n v="1"/>
    <n v="80"/>
    <n v="3"/>
    <n v="15"/>
    <n v="3"/>
    <n v="2"/>
    <n v="2"/>
    <n v="2"/>
    <n v="2"/>
  </r>
  <r>
    <s v="No"/>
    <s v="Travel_Rarely"/>
    <s v="35 - 44"/>
    <s v="Current Employees"/>
    <s v="Sales"/>
    <s v="Medical"/>
    <s v="STAFF-1548"/>
    <x v="1237"/>
    <x v="1"/>
    <s v="Sales Executive"/>
    <s v="Married"/>
    <s v="No"/>
    <s v="Y"/>
    <n v="5"/>
    <n v="-2"/>
    <n v="0"/>
    <n v="40"/>
    <n v="0"/>
    <m/>
    <n v="0"/>
    <n v="1"/>
    <n v="1342"/>
    <n v="9"/>
    <s v="Associates Degree"/>
    <n v="1"/>
    <n v="1"/>
    <n v="47"/>
    <n v="3"/>
    <n v="2"/>
    <n v="1"/>
    <n v="5473"/>
    <n v="19345"/>
    <n v="0"/>
    <n v="12"/>
    <n v="3"/>
    <n v="4"/>
    <n v="80"/>
    <n v="0"/>
    <n v="9"/>
    <n v="4"/>
    <n v="8"/>
    <n v="4"/>
    <n v="7"/>
    <n v="1"/>
  </r>
  <r>
    <s v="No"/>
    <s v="Travel_Rarely"/>
    <s v="25 - 34"/>
    <s v="Current Employees"/>
    <s v="Sales"/>
    <s v="Life Sciences"/>
    <s v="STAFF-1560"/>
    <x v="1238"/>
    <x v="1"/>
    <s v="Sales Executive"/>
    <s v="Married"/>
    <s v="No"/>
    <s v="Y"/>
    <n v="6"/>
    <n v="-2"/>
    <n v="0"/>
    <n v="33"/>
    <n v="0"/>
    <m/>
    <n v="0"/>
    <n v="1"/>
    <n v="1242"/>
    <n v="8"/>
    <s v="Master's Degree"/>
    <n v="1"/>
    <n v="1"/>
    <n v="46"/>
    <n v="3"/>
    <n v="2"/>
    <n v="1"/>
    <n v="6392"/>
    <n v="10589"/>
    <n v="2"/>
    <n v="13"/>
    <n v="3"/>
    <n v="4"/>
    <n v="80"/>
    <n v="1"/>
    <n v="8"/>
    <n v="1"/>
    <n v="2"/>
    <n v="2"/>
    <n v="2"/>
    <n v="2"/>
  </r>
  <r>
    <s v="No"/>
    <s v="Travel_Rarely"/>
    <s v="25 - 34"/>
    <s v="Current Employees"/>
    <s v="Sales"/>
    <s v="Life Sciences"/>
    <s v="STAFF-1996"/>
    <x v="1239"/>
    <x v="1"/>
    <s v="Sales Representative"/>
    <s v="Married"/>
    <s v="No"/>
    <s v="Y"/>
    <n v="1"/>
    <n v="-2"/>
    <n v="0"/>
    <n v="31"/>
    <n v="0"/>
    <m/>
    <n v="0"/>
    <n v="1"/>
    <n v="1154"/>
    <n v="2"/>
    <s v="Associates Degree"/>
    <n v="1"/>
    <n v="1"/>
    <n v="54"/>
    <n v="3"/>
    <n v="1"/>
    <n v="3"/>
    <n v="3067"/>
    <n v="6393"/>
    <n v="0"/>
    <n v="19"/>
    <n v="3"/>
    <n v="3"/>
    <n v="80"/>
    <n v="1"/>
    <n v="3"/>
    <n v="3"/>
    <n v="2"/>
    <n v="2"/>
    <n v="1"/>
    <n v="2"/>
  </r>
  <r>
    <s v="No"/>
    <s v="Travel_Rarely"/>
    <s v="25 - 34"/>
    <s v="Current Employees"/>
    <s v="Sales"/>
    <s v="Technical Degree"/>
    <s v="STAFF-1749"/>
    <x v="1240"/>
    <x v="1"/>
    <s v="Sales Executive"/>
    <s v="Married"/>
    <s v="No"/>
    <s v="Y"/>
    <n v="3"/>
    <n v="-2"/>
    <n v="0"/>
    <n v="31"/>
    <n v="0"/>
    <m/>
    <n v="0"/>
    <n v="1"/>
    <n v="1003"/>
    <n v="5"/>
    <s v="Bachelor's Degree"/>
    <n v="1"/>
    <n v="4"/>
    <n v="51"/>
    <n v="3"/>
    <n v="2"/>
    <n v="4"/>
    <n v="8346"/>
    <n v="20943"/>
    <n v="1"/>
    <n v="19"/>
    <n v="3"/>
    <n v="3"/>
    <n v="80"/>
    <n v="1"/>
    <n v="6"/>
    <n v="3"/>
    <n v="5"/>
    <n v="2"/>
    <n v="0"/>
    <n v="2"/>
  </r>
  <r>
    <s v="No"/>
    <s v="Travel_Rarely"/>
    <s v="25 - 34"/>
    <s v="Current Employees"/>
    <s v="Sales"/>
    <s v="Medical"/>
    <s v="STAFF-2013"/>
    <x v="1241"/>
    <x v="1"/>
    <s v="Sales Representative"/>
    <s v="Married"/>
    <s v="No"/>
    <s v="Y"/>
    <n v="2"/>
    <n v="-2"/>
    <n v="0"/>
    <n v="32"/>
    <n v="0"/>
    <m/>
    <n v="0"/>
    <n v="1"/>
    <n v="234"/>
    <n v="1"/>
    <s v="Master's Degree"/>
    <n v="1"/>
    <n v="2"/>
    <n v="68"/>
    <n v="2"/>
    <n v="1"/>
    <n v="2"/>
    <n v="2269"/>
    <n v="18024"/>
    <n v="0"/>
    <n v="14"/>
    <n v="3"/>
    <n v="2"/>
    <n v="80"/>
    <n v="1"/>
    <n v="3"/>
    <n v="3"/>
    <n v="2"/>
    <n v="2"/>
    <n v="2"/>
    <n v="2"/>
  </r>
  <r>
    <s v="No"/>
    <s v="Travel_Rarely"/>
    <s v="35 - 44"/>
    <s v="Current Employees"/>
    <s v="Sales"/>
    <s v="Medical"/>
    <s v="STAFF-1945"/>
    <x v="1242"/>
    <x v="1"/>
    <s v="Sales Executive"/>
    <s v="Married"/>
    <s v="No"/>
    <s v="Y"/>
    <n v="2"/>
    <n v="-2"/>
    <n v="0"/>
    <n v="35"/>
    <n v="0"/>
    <m/>
    <n v="0"/>
    <n v="1"/>
    <n v="682"/>
    <n v="18"/>
    <s v="Master's Degree"/>
    <n v="1"/>
    <n v="2"/>
    <n v="71"/>
    <n v="3"/>
    <n v="2"/>
    <n v="1"/>
    <n v="5561"/>
    <n v="15975"/>
    <n v="0"/>
    <n v="16"/>
    <n v="3"/>
    <n v="4"/>
    <n v="80"/>
    <n v="1"/>
    <n v="6"/>
    <n v="1"/>
    <n v="5"/>
    <n v="3"/>
    <n v="0"/>
    <n v="4"/>
  </r>
  <r>
    <s v="No"/>
    <s v="Travel_Rarely"/>
    <s v="25 - 34"/>
    <s v="Current Employees"/>
    <s v="Sales"/>
    <s v="Technical Degree"/>
    <s v="STAFF-1568"/>
    <x v="1243"/>
    <x v="1"/>
    <s v="Sales Executive"/>
    <s v="Married"/>
    <s v="No"/>
    <s v="Y"/>
    <n v="3"/>
    <n v="-2"/>
    <n v="0"/>
    <n v="30"/>
    <n v="0"/>
    <m/>
    <n v="0"/>
    <n v="1"/>
    <n v="1288"/>
    <n v="29"/>
    <s v="Master's Degree"/>
    <n v="1"/>
    <n v="4"/>
    <n v="33"/>
    <n v="3"/>
    <n v="3"/>
    <n v="4"/>
    <n v="9250"/>
    <n v="17799"/>
    <n v="3"/>
    <n v="12"/>
    <n v="3"/>
    <n v="2"/>
    <n v="80"/>
    <n v="1"/>
    <n v="9"/>
    <n v="3"/>
    <n v="4"/>
    <n v="2"/>
    <n v="1"/>
    <n v="3"/>
  </r>
  <r>
    <s v="No"/>
    <s v="Travel_Rarely"/>
    <s v="35 - 44"/>
    <s v="Current Employees"/>
    <s v="Sales"/>
    <s v="Life Sciences"/>
    <s v="STAFF-1582"/>
    <x v="1244"/>
    <x v="1"/>
    <s v="Sales Executive"/>
    <s v="Married"/>
    <s v="No"/>
    <s v="Y"/>
    <n v="3"/>
    <n v="-2"/>
    <n v="0"/>
    <n v="38"/>
    <n v="0"/>
    <m/>
    <n v="0"/>
    <n v="1"/>
    <n v="1245"/>
    <n v="14"/>
    <s v="Bachelor's Degree"/>
    <n v="1"/>
    <n v="3"/>
    <n v="80"/>
    <n v="3"/>
    <n v="2"/>
    <n v="2"/>
    <n v="9924"/>
    <n v="12355"/>
    <n v="0"/>
    <n v="11"/>
    <n v="3"/>
    <n v="4"/>
    <n v="80"/>
    <n v="1"/>
    <n v="10"/>
    <n v="3"/>
    <n v="9"/>
    <n v="8"/>
    <n v="7"/>
    <n v="7"/>
  </r>
  <r>
    <s v="No"/>
    <s v="Travel_Rarely"/>
    <s v="25 - 34"/>
    <s v="Current Employees"/>
    <s v="Sales"/>
    <s v="Life Sciences"/>
    <s v="STAFF-1739"/>
    <x v="1245"/>
    <x v="1"/>
    <s v="Sales Executive"/>
    <s v="Married"/>
    <s v="No"/>
    <s v="Y"/>
    <n v="2"/>
    <n v="-2"/>
    <n v="0"/>
    <n v="32"/>
    <n v="0"/>
    <m/>
    <n v="0"/>
    <n v="1"/>
    <n v="371"/>
    <n v="19"/>
    <s v="Bachelor's Degree"/>
    <n v="1"/>
    <n v="4"/>
    <n v="80"/>
    <n v="1"/>
    <n v="3"/>
    <n v="3"/>
    <n v="9610"/>
    <n v="3840"/>
    <n v="3"/>
    <n v="13"/>
    <n v="3"/>
    <n v="3"/>
    <n v="80"/>
    <n v="1"/>
    <n v="10"/>
    <n v="1"/>
    <n v="4"/>
    <n v="3"/>
    <n v="0"/>
    <n v="2"/>
  </r>
  <r>
    <s v="No"/>
    <s v="Travel_Rarely"/>
    <s v="35 - 44"/>
    <s v="Current Employees"/>
    <s v="Sales"/>
    <s v="Life Sciences"/>
    <s v="STAFF-1492"/>
    <x v="1246"/>
    <x v="1"/>
    <s v="Sales Representative"/>
    <s v="Married"/>
    <s v="No"/>
    <s v="Y"/>
    <n v="3"/>
    <n v="-2"/>
    <n v="0"/>
    <n v="35"/>
    <n v="0"/>
    <m/>
    <n v="0"/>
    <n v="1"/>
    <n v="660"/>
    <n v="7"/>
    <s v="High School"/>
    <n v="1"/>
    <n v="4"/>
    <n v="76"/>
    <n v="3"/>
    <n v="1"/>
    <n v="3"/>
    <n v="2404"/>
    <n v="16192"/>
    <n v="1"/>
    <n v="13"/>
    <n v="3"/>
    <n v="1"/>
    <n v="80"/>
    <n v="1"/>
    <n v="1"/>
    <n v="3"/>
    <n v="1"/>
    <n v="0"/>
    <n v="0"/>
    <n v="0"/>
  </r>
  <r>
    <s v="No"/>
    <s v="Travel_Rarely"/>
    <s v="25 - 34"/>
    <s v="Current Employees"/>
    <s v="Sales"/>
    <s v="Marketing"/>
    <s v="STAFF-1446"/>
    <x v="1247"/>
    <x v="1"/>
    <s v="Sales Executive"/>
    <s v="Married"/>
    <s v="No"/>
    <s v="Y"/>
    <n v="3"/>
    <n v="-2"/>
    <n v="0"/>
    <n v="32"/>
    <n v="0"/>
    <m/>
    <n v="0"/>
    <n v="1"/>
    <n v="601"/>
    <n v="7"/>
    <s v="Doctoral Degree"/>
    <n v="1"/>
    <n v="4"/>
    <n v="97"/>
    <n v="3"/>
    <n v="2"/>
    <n v="2"/>
    <n v="9204"/>
    <n v="23343"/>
    <n v="4"/>
    <n v="12"/>
    <n v="3"/>
    <n v="3"/>
    <n v="80"/>
    <n v="1"/>
    <n v="7"/>
    <n v="2"/>
    <n v="4"/>
    <n v="3"/>
    <n v="0"/>
    <n v="3"/>
  </r>
  <r>
    <s v="No"/>
    <s v="Travel_Rarely"/>
    <s v="35 - 44"/>
    <s v="Current Employees"/>
    <s v="Sales"/>
    <s v="Medical"/>
    <s v="STAFF-1588"/>
    <x v="1248"/>
    <x v="1"/>
    <s v="Sales Executive"/>
    <s v="Married"/>
    <s v="No"/>
    <s v="Y"/>
    <n v="3"/>
    <n v="-2"/>
    <n v="0"/>
    <n v="39"/>
    <n v="0"/>
    <m/>
    <n v="0"/>
    <n v="1"/>
    <n v="1462"/>
    <n v="6"/>
    <s v="Bachelor's Degree"/>
    <n v="1"/>
    <n v="4"/>
    <n v="38"/>
    <n v="4"/>
    <n v="3"/>
    <n v="3"/>
    <n v="8237"/>
    <n v="4658"/>
    <n v="2"/>
    <n v="11"/>
    <n v="3"/>
    <n v="1"/>
    <n v="80"/>
    <n v="1"/>
    <n v="11"/>
    <n v="3"/>
    <n v="7"/>
    <n v="6"/>
    <n v="7"/>
    <n v="6"/>
  </r>
  <r>
    <s v="No"/>
    <s v="Travel_Rarely"/>
    <s v="35 - 44"/>
    <s v="Current Employees"/>
    <s v="Sales"/>
    <s v="Marketing"/>
    <s v="STAFF-1787"/>
    <x v="1249"/>
    <x v="1"/>
    <s v="Sales Executive"/>
    <s v="Married"/>
    <s v="No"/>
    <s v="Y"/>
    <n v="2"/>
    <n v="-2"/>
    <n v="0"/>
    <n v="37"/>
    <n v="0"/>
    <m/>
    <n v="0"/>
    <n v="1"/>
    <n v="589"/>
    <n v="9"/>
    <s v="Associates Degree"/>
    <n v="1"/>
    <n v="2"/>
    <n v="46"/>
    <n v="2"/>
    <n v="2"/>
    <n v="2"/>
    <n v="4189"/>
    <n v="8800"/>
    <n v="1"/>
    <n v="14"/>
    <n v="3"/>
    <n v="1"/>
    <n v="80"/>
    <n v="2"/>
    <n v="5"/>
    <n v="3"/>
    <n v="5"/>
    <n v="2"/>
    <n v="0"/>
    <n v="3"/>
  </r>
  <r>
    <s v="No"/>
    <s v="Travel_Rarely"/>
    <s v="35 - 44"/>
    <s v="Current Employees"/>
    <s v="Sales"/>
    <s v="Marketing"/>
    <s v="STAFF-1908"/>
    <x v="1250"/>
    <x v="1"/>
    <s v="Sales Executive"/>
    <s v="Married"/>
    <s v="No"/>
    <s v="Y"/>
    <n v="1"/>
    <n v="-2"/>
    <n v="0"/>
    <n v="36"/>
    <n v="0"/>
    <m/>
    <n v="0"/>
    <n v="1"/>
    <n v="335"/>
    <n v="17"/>
    <s v="Associates Degree"/>
    <n v="1"/>
    <n v="3"/>
    <n v="33"/>
    <n v="2"/>
    <n v="2"/>
    <n v="2"/>
    <n v="5507"/>
    <n v="16822"/>
    <n v="2"/>
    <n v="16"/>
    <n v="3"/>
    <n v="3"/>
    <n v="80"/>
    <n v="2"/>
    <n v="12"/>
    <n v="1"/>
    <n v="4"/>
    <n v="2"/>
    <n v="1"/>
    <n v="3"/>
  </r>
  <r>
    <s v="No"/>
    <s v="Travel_Rarely"/>
    <s v="35 - 44"/>
    <s v="Current Employees"/>
    <s v="Sales"/>
    <s v="Life Sciences"/>
    <s v="STAFF-1995"/>
    <x v="1251"/>
    <x v="1"/>
    <s v="Sales Executive"/>
    <s v="Married"/>
    <s v="No"/>
    <s v="Y"/>
    <n v="3"/>
    <n v="-2"/>
    <n v="0"/>
    <n v="38"/>
    <n v="0"/>
    <m/>
    <n v="0"/>
    <n v="1"/>
    <n v="1321"/>
    <n v="1"/>
    <s v="Master's Degree"/>
    <n v="1"/>
    <n v="4"/>
    <n v="86"/>
    <n v="3"/>
    <n v="2"/>
    <n v="2"/>
    <n v="4440"/>
    <n v="7636"/>
    <n v="0"/>
    <n v="15"/>
    <n v="3"/>
    <n v="1"/>
    <n v="80"/>
    <n v="2"/>
    <n v="16"/>
    <n v="3"/>
    <n v="15"/>
    <n v="13"/>
    <n v="5"/>
    <n v="8"/>
  </r>
  <r>
    <s v="No"/>
    <s v="Travel_Rarely"/>
    <s v="25 - 34"/>
    <s v="Current Employees"/>
    <s v="Sales"/>
    <s v="Life Sciences"/>
    <s v="STAFF-1479"/>
    <x v="1252"/>
    <x v="1"/>
    <s v="Sales Executive"/>
    <s v="Married"/>
    <s v="No"/>
    <s v="Y"/>
    <n v="2"/>
    <n v="-2"/>
    <n v="0"/>
    <n v="30"/>
    <n v="0"/>
    <m/>
    <n v="0"/>
    <n v="1"/>
    <n v="1358"/>
    <n v="16"/>
    <s v="High School"/>
    <n v="1"/>
    <n v="4"/>
    <n v="96"/>
    <n v="3"/>
    <n v="2"/>
    <n v="3"/>
    <n v="5301"/>
    <n v="2939"/>
    <n v="8"/>
    <n v="15"/>
    <n v="3"/>
    <n v="3"/>
    <n v="80"/>
    <n v="2"/>
    <n v="4"/>
    <n v="2"/>
    <n v="2"/>
    <n v="1"/>
    <n v="2"/>
    <n v="2"/>
  </r>
  <r>
    <s v="No"/>
    <s v="Travel_Rarely"/>
    <s v="35 - 44"/>
    <s v="Current Employees"/>
    <s v="Sales"/>
    <s v="Life Sciences"/>
    <s v="STAFF-1961"/>
    <x v="1253"/>
    <x v="1"/>
    <s v="Sales Representative"/>
    <s v="Single"/>
    <s v="No"/>
    <s v="Y"/>
    <n v="3"/>
    <n v="-2"/>
    <n v="0"/>
    <n v="38"/>
    <n v="0"/>
    <m/>
    <n v="0"/>
    <n v="1"/>
    <n v="1404"/>
    <n v="1"/>
    <s v="Bachelor's Degree"/>
    <n v="1"/>
    <n v="1"/>
    <n v="59"/>
    <n v="2"/>
    <n v="1"/>
    <n v="1"/>
    <n v="2858"/>
    <n v="11473"/>
    <n v="4"/>
    <n v="14"/>
    <n v="3"/>
    <n v="1"/>
    <n v="80"/>
    <n v="0"/>
    <n v="20"/>
    <n v="2"/>
    <n v="1"/>
    <n v="0"/>
    <n v="0"/>
    <n v="0"/>
  </r>
  <r>
    <s v="No"/>
    <s v="Travel_Rarely"/>
    <s v="35 - 44"/>
    <s v="Current Employees"/>
    <s v="Sales"/>
    <s v="Marketing"/>
    <s v="STAFF-1975"/>
    <x v="1254"/>
    <x v="1"/>
    <s v="Sales Executive"/>
    <s v="Single"/>
    <s v="No"/>
    <s v="Y"/>
    <n v="3"/>
    <n v="-2"/>
    <n v="0"/>
    <n v="39"/>
    <n v="0"/>
    <m/>
    <n v="0"/>
    <n v="1"/>
    <n v="119"/>
    <n v="15"/>
    <s v="Master's Degree"/>
    <n v="1"/>
    <n v="2"/>
    <n v="77"/>
    <n v="3"/>
    <n v="4"/>
    <n v="1"/>
    <n v="13341"/>
    <n v="25098"/>
    <n v="0"/>
    <n v="12"/>
    <n v="3"/>
    <n v="1"/>
    <n v="80"/>
    <n v="0"/>
    <n v="21"/>
    <n v="3"/>
    <n v="20"/>
    <n v="8"/>
    <n v="11"/>
    <n v="10"/>
  </r>
  <r>
    <s v="No"/>
    <s v="Travel_Rarely"/>
    <s v="35 - 44"/>
    <s v="Current Employees"/>
    <s v="Sales"/>
    <s v="Medical"/>
    <s v="STAFF-1740"/>
    <x v="1255"/>
    <x v="1"/>
    <s v="Manager"/>
    <s v="Single"/>
    <s v="No"/>
    <s v="Y"/>
    <n v="3"/>
    <n v="-2"/>
    <n v="0"/>
    <n v="40"/>
    <n v="0"/>
    <m/>
    <n v="0"/>
    <n v="1"/>
    <n v="611"/>
    <n v="7"/>
    <s v="Master's Degree"/>
    <n v="1"/>
    <n v="2"/>
    <n v="88"/>
    <n v="3"/>
    <n v="5"/>
    <n v="2"/>
    <n v="19833"/>
    <n v="4349"/>
    <n v="1"/>
    <n v="14"/>
    <n v="3"/>
    <n v="2"/>
    <n v="80"/>
    <n v="0"/>
    <n v="21"/>
    <n v="2"/>
    <n v="21"/>
    <n v="8"/>
    <n v="12"/>
    <n v="8"/>
  </r>
  <r>
    <s v="No"/>
    <s v="Travel_Rarely"/>
    <s v="25 - 34"/>
    <s v="Current Employees"/>
    <s v="Sales"/>
    <s v="Marketing"/>
    <s v="STAFF-1924"/>
    <x v="1256"/>
    <x v="1"/>
    <s v="Sales Executive"/>
    <s v="Single"/>
    <s v="No"/>
    <s v="Y"/>
    <n v="2"/>
    <n v="-2"/>
    <n v="0"/>
    <n v="33"/>
    <n v="0"/>
    <m/>
    <n v="0"/>
    <n v="1"/>
    <n v="217"/>
    <n v="10"/>
    <s v="Master's Degree"/>
    <n v="1"/>
    <n v="2"/>
    <n v="43"/>
    <n v="3"/>
    <n v="2"/>
    <n v="1"/>
    <n v="5487"/>
    <n v="10410"/>
    <n v="1"/>
    <n v="14"/>
    <n v="3"/>
    <n v="2"/>
    <n v="80"/>
    <n v="0"/>
    <n v="10"/>
    <n v="2"/>
    <n v="10"/>
    <n v="4"/>
    <n v="0"/>
    <n v="9"/>
  </r>
  <r>
    <s v="No"/>
    <s v="Travel_Rarely"/>
    <s v="25 - 34"/>
    <s v="Current Employees"/>
    <s v="Sales"/>
    <s v="Medical"/>
    <s v="STAFF-1650"/>
    <x v="1257"/>
    <x v="1"/>
    <s v="Sales Executive"/>
    <s v="Single"/>
    <s v="No"/>
    <s v="Y"/>
    <n v="2"/>
    <n v="-2"/>
    <n v="0"/>
    <n v="29"/>
    <n v="0"/>
    <m/>
    <n v="0"/>
    <n v="1"/>
    <n v="469"/>
    <n v="10"/>
    <s v="Bachelor's Degree"/>
    <n v="1"/>
    <n v="3"/>
    <n v="42"/>
    <n v="2"/>
    <n v="2"/>
    <n v="3"/>
    <n v="5869"/>
    <n v="23413"/>
    <n v="9"/>
    <n v="11"/>
    <n v="3"/>
    <n v="3"/>
    <n v="80"/>
    <n v="0"/>
    <n v="8"/>
    <n v="3"/>
    <n v="5"/>
    <n v="2"/>
    <n v="1"/>
    <n v="4"/>
  </r>
  <r>
    <s v="No"/>
    <s v="Travel_Rarely"/>
    <s v="25 - 34"/>
    <s v="Current Employees"/>
    <s v="Sales"/>
    <s v="Medical"/>
    <s v="STAFF-1836"/>
    <x v="1258"/>
    <x v="1"/>
    <s v="Sales Executive"/>
    <s v="Single"/>
    <s v="No"/>
    <s v="Y"/>
    <n v="4"/>
    <n v="-2"/>
    <n v="0"/>
    <n v="26"/>
    <n v="0"/>
    <m/>
    <n v="0"/>
    <n v="1"/>
    <n v="572"/>
    <n v="10"/>
    <s v="Bachelor's Degree"/>
    <n v="1"/>
    <n v="3"/>
    <n v="46"/>
    <n v="3"/>
    <n v="2"/>
    <n v="4"/>
    <n v="4684"/>
    <n v="9125"/>
    <n v="1"/>
    <n v="13"/>
    <n v="3"/>
    <n v="1"/>
    <n v="80"/>
    <n v="0"/>
    <n v="5"/>
    <n v="3"/>
    <n v="5"/>
    <n v="3"/>
    <n v="1"/>
    <n v="2"/>
  </r>
  <r>
    <s v="No"/>
    <s v="Travel_Rarely"/>
    <s v="25 - 34"/>
    <s v="Current Employees"/>
    <s v="Sales"/>
    <s v="Other"/>
    <s v="STAFF-1478"/>
    <x v="1259"/>
    <x v="1"/>
    <s v="Sales Executive"/>
    <s v="Single"/>
    <s v="No"/>
    <s v="Y"/>
    <n v="2"/>
    <n v="-2"/>
    <n v="0"/>
    <n v="34"/>
    <n v="0"/>
    <m/>
    <n v="0"/>
    <n v="1"/>
    <n v="1326"/>
    <n v="3"/>
    <s v="Bachelor's Degree"/>
    <n v="1"/>
    <n v="4"/>
    <n v="81"/>
    <n v="1"/>
    <n v="2"/>
    <n v="1"/>
    <n v="4759"/>
    <n v="15891"/>
    <n v="3"/>
    <n v="18"/>
    <n v="3"/>
    <n v="4"/>
    <n v="80"/>
    <n v="0"/>
    <n v="15"/>
    <n v="3"/>
    <n v="13"/>
    <n v="9"/>
    <n v="3"/>
    <n v="12"/>
  </r>
  <r>
    <s v="No"/>
    <s v="Travel_Rarely"/>
    <s v="Under 25"/>
    <s v="Current Employees"/>
    <s v="Sales"/>
    <s v="Life Sciences"/>
    <s v="STAFF-1680"/>
    <x v="1260"/>
    <x v="1"/>
    <s v="Sales Representative"/>
    <s v="Single"/>
    <s v="No"/>
    <s v="Y"/>
    <n v="3"/>
    <n v="-2"/>
    <n v="0"/>
    <n v="20"/>
    <n v="0"/>
    <m/>
    <n v="0"/>
    <n v="1"/>
    <n v="727"/>
    <n v="9"/>
    <s v="High School"/>
    <n v="1"/>
    <n v="4"/>
    <n v="54"/>
    <n v="3"/>
    <n v="1"/>
    <n v="1"/>
    <n v="2728"/>
    <n v="21082"/>
    <n v="1"/>
    <n v="11"/>
    <n v="3"/>
    <n v="1"/>
    <n v="80"/>
    <n v="0"/>
    <n v="2"/>
    <n v="3"/>
    <n v="2"/>
    <n v="2"/>
    <n v="0"/>
    <n v="2"/>
  </r>
  <r>
    <s v="No"/>
    <s v="Travel_Rarely"/>
    <s v="25 - 34"/>
    <s v="Current Employees"/>
    <s v="Sales"/>
    <s v="Medical"/>
    <s v="STAFF-1469"/>
    <x v="1261"/>
    <x v="1"/>
    <s v="Sales Executive"/>
    <s v="Single"/>
    <s v="No"/>
    <s v="Y"/>
    <n v="4"/>
    <n v="-2"/>
    <n v="0"/>
    <n v="28"/>
    <n v="0"/>
    <m/>
    <n v="0"/>
    <n v="1"/>
    <n v="866"/>
    <n v="5"/>
    <s v="Bachelor's Degree"/>
    <n v="1"/>
    <n v="4"/>
    <n v="84"/>
    <n v="3"/>
    <n v="2"/>
    <n v="1"/>
    <n v="8463"/>
    <n v="23490"/>
    <n v="0"/>
    <n v="18"/>
    <n v="3"/>
    <n v="4"/>
    <n v="80"/>
    <n v="0"/>
    <n v="6"/>
    <n v="3"/>
    <n v="5"/>
    <n v="4"/>
    <n v="1"/>
    <n v="3"/>
  </r>
  <r>
    <s v="No"/>
    <s v="Travel_Rarely"/>
    <s v="35 - 44"/>
    <s v="Current Employees"/>
    <s v="Sales"/>
    <s v="Marketing"/>
    <s v="STAFF-1708"/>
    <x v="1262"/>
    <x v="1"/>
    <s v="Sales Executive"/>
    <s v="Single"/>
    <s v="No"/>
    <s v="Y"/>
    <n v="3"/>
    <n v="-2"/>
    <n v="0"/>
    <n v="41"/>
    <n v="0"/>
    <m/>
    <n v="0"/>
    <n v="1"/>
    <n v="918"/>
    <n v="6"/>
    <s v="Bachelor's Degree"/>
    <n v="1"/>
    <n v="4"/>
    <n v="35"/>
    <n v="3"/>
    <n v="3"/>
    <n v="1"/>
    <n v="9241"/>
    <n v="15869"/>
    <n v="1"/>
    <n v="12"/>
    <n v="3"/>
    <n v="2"/>
    <n v="80"/>
    <n v="0"/>
    <n v="10"/>
    <n v="3"/>
    <n v="10"/>
    <n v="8"/>
    <n v="8"/>
    <n v="7"/>
  </r>
  <r>
    <s v="No"/>
    <s v="Travel_Rarely"/>
    <s v="25 - 34"/>
    <s v="Current Employees"/>
    <s v="Sales"/>
    <s v="Marketing"/>
    <s v="STAFF-1965"/>
    <x v="1263"/>
    <x v="1"/>
    <s v="Sales Executive"/>
    <s v="Single"/>
    <s v="No"/>
    <s v="Y"/>
    <n v="5"/>
    <n v="-2"/>
    <n v="0"/>
    <n v="27"/>
    <n v="0"/>
    <m/>
    <n v="0"/>
    <n v="1"/>
    <n v="954"/>
    <n v="9"/>
    <s v="Bachelor's Degree"/>
    <n v="1"/>
    <n v="4"/>
    <n v="44"/>
    <n v="3"/>
    <n v="2"/>
    <n v="1"/>
    <n v="4105"/>
    <n v="5099"/>
    <n v="1"/>
    <n v="14"/>
    <n v="3"/>
    <n v="1"/>
    <n v="80"/>
    <n v="0"/>
    <n v="7"/>
    <n v="3"/>
    <n v="7"/>
    <n v="7"/>
    <n v="0"/>
    <n v="7"/>
  </r>
  <r>
    <s v="No"/>
    <s v="Travel_Rarely"/>
    <s v="45 - 54"/>
    <s v="Current Employees"/>
    <s v="Sales"/>
    <s v="Life Sciences"/>
    <s v="STAFF-1602"/>
    <x v="1264"/>
    <x v="1"/>
    <s v="Manager"/>
    <s v="Single"/>
    <s v="No"/>
    <s v="Y"/>
    <n v="5"/>
    <n v="-2"/>
    <n v="0"/>
    <n v="46"/>
    <n v="0"/>
    <m/>
    <n v="0"/>
    <n v="1"/>
    <n v="563"/>
    <n v="1"/>
    <s v="Master's Degree"/>
    <n v="1"/>
    <n v="4"/>
    <n v="56"/>
    <n v="4"/>
    <n v="4"/>
    <n v="1"/>
    <n v="17567"/>
    <n v="3156"/>
    <n v="1"/>
    <n v="15"/>
    <n v="3"/>
    <n v="2"/>
    <n v="80"/>
    <n v="0"/>
    <n v="27"/>
    <n v="1"/>
    <n v="26"/>
    <n v="0"/>
    <n v="0"/>
    <n v="12"/>
  </r>
  <r>
    <s v="No"/>
    <s v="Non-Travel"/>
    <s v="Under 25"/>
    <s v="Current Employees"/>
    <s v="R&amp;D"/>
    <s v="Other"/>
    <s v="STAFF-1605"/>
    <x v="1265"/>
    <x v="0"/>
    <s v="Research Scientist"/>
    <s v="Married"/>
    <s v="Yes"/>
    <s v="Y"/>
    <n v="2"/>
    <n v="-2"/>
    <n v="0"/>
    <n v="22"/>
    <n v="0"/>
    <m/>
    <n v="0"/>
    <n v="1"/>
    <n v="457"/>
    <n v="26"/>
    <s v="Associates Degree"/>
    <n v="1"/>
    <n v="2"/>
    <n v="85"/>
    <n v="2"/>
    <n v="1"/>
    <n v="3"/>
    <n v="2814"/>
    <n v="10293"/>
    <n v="1"/>
    <n v="14"/>
    <n v="3"/>
    <n v="2"/>
    <n v="80"/>
    <n v="0"/>
    <n v="4"/>
    <n v="2"/>
    <n v="4"/>
    <n v="2"/>
    <n v="1"/>
    <n v="3"/>
  </r>
  <r>
    <s v="No"/>
    <s v="Travel_Frequently"/>
    <s v="35 - 44"/>
    <s v="Current Employees"/>
    <s v="R&amp;D"/>
    <s v="Medical"/>
    <s v="STAFF-1937"/>
    <x v="1266"/>
    <x v="0"/>
    <s v="Research Scientist"/>
    <s v="Divorced"/>
    <s v="Yes"/>
    <s v="Y"/>
    <n v="3"/>
    <n v="-2"/>
    <n v="0"/>
    <n v="38"/>
    <n v="0"/>
    <m/>
    <n v="0"/>
    <n v="1"/>
    <n v="1394"/>
    <n v="8"/>
    <s v="Bachelor's Degree"/>
    <n v="1"/>
    <n v="4"/>
    <n v="58"/>
    <n v="2"/>
    <n v="2"/>
    <n v="2"/>
    <n v="2133"/>
    <n v="18115"/>
    <n v="1"/>
    <n v="16"/>
    <n v="3"/>
    <n v="3"/>
    <n v="80"/>
    <n v="1"/>
    <n v="20"/>
    <n v="3"/>
    <n v="20"/>
    <n v="11"/>
    <n v="0"/>
    <n v="7"/>
  </r>
  <r>
    <s v="No"/>
    <s v="Travel_Frequently"/>
    <s v="Under 25"/>
    <s v="Current Employees"/>
    <s v="R&amp;D"/>
    <s v="Technical Degree"/>
    <s v="STAFF-1646"/>
    <x v="1267"/>
    <x v="0"/>
    <s v="Research Scientist"/>
    <s v="Single"/>
    <s v="Yes"/>
    <s v="Y"/>
    <n v="2"/>
    <n v="-2"/>
    <n v="0"/>
    <n v="24"/>
    <n v="0"/>
    <m/>
    <n v="0"/>
    <n v="1"/>
    <n v="567"/>
    <n v="2"/>
    <s v="High School"/>
    <n v="1"/>
    <n v="4"/>
    <n v="32"/>
    <n v="3"/>
    <n v="1"/>
    <n v="4"/>
    <n v="3760"/>
    <n v="17218"/>
    <n v="1"/>
    <n v="13"/>
    <n v="3"/>
    <n v="3"/>
    <n v="80"/>
    <n v="0"/>
    <n v="6"/>
    <n v="3"/>
    <n v="6"/>
    <n v="3"/>
    <n v="1"/>
    <n v="3"/>
  </r>
  <r>
    <s v="No"/>
    <s v="Travel_Frequently"/>
    <s v="25 - 34"/>
    <s v="Current Employees"/>
    <s v="R&amp;D"/>
    <s v="Life Sciences"/>
    <s v="STAFF-1850"/>
    <x v="1268"/>
    <x v="0"/>
    <s v="Laboratory Technician"/>
    <s v="Single"/>
    <s v="Yes"/>
    <s v="Y"/>
    <n v="3"/>
    <n v="-2"/>
    <n v="0"/>
    <n v="27"/>
    <n v="0"/>
    <m/>
    <n v="0"/>
    <n v="1"/>
    <n v="1297"/>
    <n v="5"/>
    <s v="Associates Degree"/>
    <n v="1"/>
    <n v="4"/>
    <n v="53"/>
    <n v="3"/>
    <n v="1"/>
    <n v="4"/>
    <n v="2379"/>
    <n v="19826"/>
    <n v="0"/>
    <n v="14"/>
    <n v="3"/>
    <n v="3"/>
    <n v="80"/>
    <n v="0"/>
    <n v="6"/>
    <n v="2"/>
    <n v="5"/>
    <n v="4"/>
    <n v="0"/>
    <n v="2"/>
  </r>
  <r>
    <s v="No"/>
    <s v="Travel_Rarely"/>
    <s v="35 - 44"/>
    <s v="Current Employees"/>
    <s v="HR"/>
    <s v="Life Sciences"/>
    <s v="STAFF-1683"/>
    <x v="1269"/>
    <x v="0"/>
    <s v="Human Resources"/>
    <s v="Divorced"/>
    <s v="Yes"/>
    <s v="Y"/>
    <n v="2"/>
    <n v="-2"/>
    <n v="0"/>
    <n v="44"/>
    <n v="0"/>
    <m/>
    <n v="0"/>
    <n v="1"/>
    <n v="528"/>
    <n v="1"/>
    <s v="Bachelor's Degree"/>
    <n v="1"/>
    <n v="3"/>
    <n v="44"/>
    <n v="3"/>
    <n v="1"/>
    <n v="4"/>
    <n v="3195"/>
    <n v="4167"/>
    <n v="4"/>
    <n v="18"/>
    <n v="3"/>
    <n v="1"/>
    <n v="80"/>
    <n v="3"/>
    <n v="8"/>
    <n v="3"/>
    <n v="2"/>
    <n v="2"/>
    <n v="2"/>
    <n v="2"/>
  </r>
  <r>
    <s v="No"/>
    <s v="Travel_Rarely"/>
    <s v="35 - 44"/>
    <s v="Current Employees"/>
    <s v="HR"/>
    <s v="Life Sciences"/>
    <s v="STAFF-2040"/>
    <x v="1270"/>
    <x v="0"/>
    <s v="Human Resources"/>
    <s v="Single"/>
    <s v="Yes"/>
    <s v="Y"/>
    <n v="2"/>
    <n v="-2"/>
    <n v="0"/>
    <n v="35"/>
    <n v="0"/>
    <m/>
    <n v="0"/>
    <n v="1"/>
    <n v="1146"/>
    <n v="26"/>
    <s v="Master's Degree"/>
    <n v="1"/>
    <n v="3"/>
    <n v="31"/>
    <n v="3"/>
    <n v="3"/>
    <n v="4"/>
    <n v="8837"/>
    <n v="16642"/>
    <n v="1"/>
    <n v="16"/>
    <n v="3"/>
    <n v="3"/>
    <n v="80"/>
    <n v="0"/>
    <n v="9"/>
    <n v="3"/>
    <n v="9"/>
    <n v="0"/>
    <n v="1"/>
    <n v="7"/>
  </r>
  <r>
    <s v="No"/>
    <s v="Travel_Rarely"/>
    <s v="35 - 44"/>
    <s v="Current Employees"/>
    <s v="R&amp;D"/>
    <s v="Medical"/>
    <s v="STAFF-1608"/>
    <x v="1271"/>
    <x v="0"/>
    <s v="Research Director"/>
    <s v="Divorced"/>
    <s v="Yes"/>
    <s v="Y"/>
    <n v="4"/>
    <n v="-2"/>
    <n v="0"/>
    <n v="44"/>
    <n v="0"/>
    <m/>
    <n v="0"/>
    <n v="1"/>
    <n v="1313"/>
    <n v="7"/>
    <s v="Bachelor's Degree"/>
    <n v="1"/>
    <n v="2"/>
    <n v="31"/>
    <n v="3"/>
    <n v="5"/>
    <n v="4"/>
    <n v="19049"/>
    <n v="3549"/>
    <n v="0"/>
    <n v="14"/>
    <n v="3"/>
    <n v="4"/>
    <n v="80"/>
    <n v="1"/>
    <n v="23"/>
    <n v="2"/>
    <n v="22"/>
    <n v="7"/>
    <n v="1"/>
    <n v="10"/>
  </r>
  <r>
    <s v="No"/>
    <s v="Travel_Rarely"/>
    <s v="45 - 54"/>
    <s v="Current Employees"/>
    <s v="R&amp;D"/>
    <s v="Life Sciences"/>
    <s v="STAFF-1827"/>
    <x v="1272"/>
    <x v="0"/>
    <s v="Manufacturing Director"/>
    <s v="Divorced"/>
    <s v="Yes"/>
    <s v="Y"/>
    <n v="4"/>
    <n v="-2"/>
    <n v="0"/>
    <n v="47"/>
    <n v="0"/>
    <m/>
    <n v="0"/>
    <n v="1"/>
    <n v="1001"/>
    <n v="4"/>
    <s v="Bachelor's Degree"/>
    <n v="1"/>
    <n v="3"/>
    <n v="92"/>
    <n v="2"/>
    <n v="3"/>
    <n v="2"/>
    <n v="10333"/>
    <n v="19271"/>
    <n v="8"/>
    <n v="12"/>
    <n v="3"/>
    <n v="3"/>
    <n v="80"/>
    <n v="1"/>
    <n v="28"/>
    <n v="3"/>
    <n v="22"/>
    <n v="11"/>
    <n v="14"/>
    <n v="10"/>
  </r>
  <r>
    <s v="No"/>
    <s v="Travel_Rarely"/>
    <s v="45 - 54"/>
    <s v="Current Employees"/>
    <s v="R&amp;D"/>
    <s v="Medical"/>
    <s v="STAFF-1674"/>
    <x v="1273"/>
    <x v="0"/>
    <s v="Laboratory Technician"/>
    <s v="Divorced"/>
    <s v="Yes"/>
    <s v="Y"/>
    <n v="2"/>
    <n v="-2"/>
    <n v="0"/>
    <n v="49"/>
    <n v="0"/>
    <m/>
    <n v="0"/>
    <n v="1"/>
    <n v="464"/>
    <n v="16"/>
    <s v="Bachelor's Degree"/>
    <n v="1"/>
    <n v="4"/>
    <n v="74"/>
    <n v="3"/>
    <n v="1"/>
    <n v="1"/>
    <n v="2587"/>
    <n v="24941"/>
    <n v="4"/>
    <n v="16"/>
    <n v="3"/>
    <n v="2"/>
    <n v="80"/>
    <n v="1"/>
    <n v="17"/>
    <n v="2"/>
    <n v="2"/>
    <n v="2"/>
    <n v="2"/>
    <n v="2"/>
  </r>
  <r>
    <s v="No"/>
    <s v="Travel_Rarely"/>
    <s v="25 - 34"/>
    <s v="Current Employees"/>
    <s v="R&amp;D"/>
    <s v="Medical"/>
    <s v="STAFF-1974"/>
    <x v="1274"/>
    <x v="0"/>
    <s v="Laboratory Technician"/>
    <s v="Divorced"/>
    <s v="Yes"/>
    <s v="Y"/>
    <n v="4"/>
    <n v="-2"/>
    <n v="0"/>
    <n v="31"/>
    <n v="0"/>
    <m/>
    <n v="0"/>
    <n v="1"/>
    <n v="1276"/>
    <n v="2"/>
    <s v="High School"/>
    <n v="1"/>
    <n v="4"/>
    <n v="59"/>
    <n v="1"/>
    <n v="1"/>
    <n v="4"/>
    <n v="1129"/>
    <n v="17536"/>
    <n v="1"/>
    <n v="11"/>
    <n v="3"/>
    <n v="3"/>
    <n v="80"/>
    <n v="3"/>
    <n v="1"/>
    <n v="3"/>
    <n v="1"/>
    <n v="0"/>
    <n v="0"/>
    <n v="0"/>
  </r>
  <r>
    <s v="No"/>
    <s v="Travel_Rarely"/>
    <s v="35 - 44"/>
    <s v="Current Employees"/>
    <s v="R&amp;D"/>
    <s v="Other"/>
    <s v="STAFF-1886"/>
    <x v="1275"/>
    <x v="0"/>
    <s v="Manufacturing Director"/>
    <s v="Married"/>
    <s v="Yes"/>
    <s v="Y"/>
    <n v="2"/>
    <n v="-2"/>
    <n v="0"/>
    <n v="35"/>
    <n v="0"/>
    <m/>
    <n v="0"/>
    <n v="1"/>
    <n v="219"/>
    <n v="16"/>
    <s v="Associates Degree"/>
    <n v="1"/>
    <n v="4"/>
    <n v="44"/>
    <n v="2"/>
    <n v="2"/>
    <n v="2"/>
    <n v="4788"/>
    <n v="25388"/>
    <n v="0"/>
    <n v="11"/>
    <n v="3"/>
    <n v="4"/>
    <n v="80"/>
    <n v="0"/>
    <n v="4"/>
    <n v="3"/>
    <n v="3"/>
    <n v="2"/>
    <n v="0"/>
    <n v="2"/>
  </r>
  <r>
    <s v="No"/>
    <s v="Travel_Rarely"/>
    <s v="25 - 34"/>
    <s v="Current Employees"/>
    <s v="R&amp;D"/>
    <s v="Life Sciences"/>
    <s v="STAFF-1893"/>
    <x v="1276"/>
    <x v="0"/>
    <s v="Research Scientist"/>
    <s v="Married"/>
    <s v="Yes"/>
    <s v="Y"/>
    <n v="3"/>
    <n v="-2"/>
    <n v="0"/>
    <n v="26"/>
    <n v="0"/>
    <m/>
    <n v="0"/>
    <n v="1"/>
    <n v="482"/>
    <n v="1"/>
    <s v="Associates Degree"/>
    <n v="1"/>
    <n v="2"/>
    <n v="90"/>
    <n v="2"/>
    <n v="1"/>
    <n v="3"/>
    <n v="2933"/>
    <n v="14908"/>
    <n v="1"/>
    <n v="13"/>
    <n v="3"/>
    <n v="3"/>
    <n v="80"/>
    <n v="1"/>
    <n v="1"/>
    <n v="2"/>
    <n v="1"/>
    <n v="0"/>
    <n v="1"/>
    <n v="0"/>
  </r>
  <r>
    <s v="No"/>
    <s v="Travel_Rarely"/>
    <s v="35 - 44"/>
    <s v="Current Employees"/>
    <s v="R&amp;D"/>
    <s v="Life Sciences"/>
    <s v="STAFF-1724"/>
    <x v="1277"/>
    <x v="0"/>
    <s v="Manufacturing Director"/>
    <s v="Married"/>
    <s v="Yes"/>
    <s v="Y"/>
    <n v="3"/>
    <n v="-2"/>
    <n v="0"/>
    <n v="40"/>
    <n v="0"/>
    <m/>
    <n v="0"/>
    <n v="1"/>
    <n v="369"/>
    <n v="8"/>
    <s v="Associates Degree"/>
    <n v="1"/>
    <n v="2"/>
    <n v="92"/>
    <n v="3"/>
    <n v="2"/>
    <n v="1"/>
    <n v="6516"/>
    <n v="5041"/>
    <n v="2"/>
    <n v="16"/>
    <n v="3"/>
    <n v="2"/>
    <n v="80"/>
    <n v="1"/>
    <n v="18"/>
    <n v="3"/>
    <n v="1"/>
    <n v="0"/>
    <n v="0"/>
    <n v="0"/>
  </r>
  <r>
    <s v="No"/>
    <s v="Travel_Rarely"/>
    <s v="25 - 34"/>
    <s v="Current Employees"/>
    <s v="R&amp;D"/>
    <s v="Medical"/>
    <s v="STAFF-2009"/>
    <x v="1278"/>
    <x v="0"/>
    <s v="Healthcare Representative"/>
    <s v="Married"/>
    <s v="Yes"/>
    <s v="Y"/>
    <n v="6"/>
    <n v="-2"/>
    <n v="0"/>
    <n v="33"/>
    <n v="0"/>
    <m/>
    <n v="0"/>
    <n v="1"/>
    <n v="501"/>
    <n v="15"/>
    <s v="Associates Degree"/>
    <n v="1"/>
    <n v="2"/>
    <n v="95"/>
    <n v="3"/>
    <n v="2"/>
    <n v="4"/>
    <n v="4878"/>
    <n v="21653"/>
    <n v="0"/>
    <n v="13"/>
    <n v="3"/>
    <n v="1"/>
    <n v="80"/>
    <n v="1"/>
    <n v="10"/>
    <n v="3"/>
    <n v="9"/>
    <n v="7"/>
    <n v="8"/>
    <n v="1"/>
  </r>
  <r>
    <s v="No"/>
    <s v="Travel_Rarely"/>
    <s v="45 - 54"/>
    <s v="Current Employees"/>
    <s v="R&amp;D"/>
    <s v="Life Sciences"/>
    <s v="STAFF-1661"/>
    <x v="1279"/>
    <x v="0"/>
    <s v="Healthcare Representative"/>
    <s v="Married"/>
    <s v="Yes"/>
    <s v="Y"/>
    <n v="3"/>
    <n v="-2"/>
    <n v="0"/>
    <n v="49"/>
    <n v="0"/>
    <m/>
    <n v="0"/>
    <n v="1"/>
    <n v="465"/>
    <n v="6"/>
    <s v="High School"/>
    <n v="1"/>
    <n v="3"/>
    <n v="41"/>
    <n v="2"/>
    <n v="4"/>
    <n v="3"/>
    <n v="13966"/>
    <n v="11652"/>
    <n v="2"/>
    <n v="19"/>
    <n v="3"/>
    <n v="2"/>
    <n v="80"/>
    <n v="1"/>
    <n v="30"/>
    <n v="3"/>
    <n v="15"/>
    <n v="11"/>
    <n v="2"/>
    <n v="12"/>
  </r>
  <r>
    <s v="No"/>
    <s v="Travel_Rarely"/>
    <s v="35 - 44"/>
    <s v="Current Employees"/>
    <s v="R&amp;D"/>
    <s v="Life Sciences"/>
    <s v="STAFF-1703"/>
    <x v="1280"/>
    <x v="0"/>
    <s v="Healthcare Representative"/>
    <s v="Married"/>
    <s v="Yes"/>
    <s v="Y"/>
    <n v="2"/>
    <n v="-2"/>
    <n v="0"/>
    <n v="44"/>
    <n v="0"/>
    <m/>
    <n v="0"/>
    <n v="1"/>
    <n v="921"/>
    <n v="2"/>
    <s v="Bachelor's Degree"/>
    <n v="1"/>
    <n v="3"/>
    <n v="96"/>
    <n v="4"/>
    <n v="3"/>
    <n v="4"/>
    <n v="7879"/>
    <n v="14810"/>
    <n v="1"/>
    <n v="19"/>
    <n v="3"/>
    <n v="2"/>
    <n v="80"/>
    <n v="1"/>
    <n v="9"/>
    <n v="3"/>
    <n v="8"/>
    <n v="7"/>
    <n v="6"/>
    <n v="7"/>
  </r>
  <r>
    <s v="No"/>
    <s v="Travel_Rarely"/>
    <s v="35 - 44"/>
    <s v="Current Employees"/>
    <s v="R&amp;D"/>
    <s v="Medical"/>
    <s v="STAFF-1638"/>
    <x v="1281"/>
    <x v="0"/>
    <s v="Manufacturing Director"/>
    <s v="Married"/>
    <s v="Yes"/>
    <s v="Y"/>
    <n v="6"/>
    <n v="-2"/>
    <n v="0"/>
    <n v="38"/>
    <n v="0"/>
    <m/>
    <n v="0"/>
    <n v="1"/>
    <n v="397"/>
    <n v="2"/>
    <s v="Associates Degree"/>
    <n v="1"/>
    <n v="4"/>
    <n v="54"/>
    <n v="2"/>
    <n v="3"/>
    <n v="3"/>
    <n v="7756"/>
    <n v="14199"/>
    <n v="3"/>
    <n v="19"/>
    <n v="3"/>
    <n v="4"/>
    <n v="80"/>
    <n v="1"/>
    <n v="10"/>
    <n v="4"/>
    <n v="5"/>
    <n v="4"/>
    <n v="0"/>
    <n v="2"/>
  </r>
  <r>
    <s v="No"/>
    <s v="Travel_Rarely"/>
    <s v="35 - 44"/>
    <s v="Current Employees"/>
    <s v="R&amp;D"/>
    <s v="Life Sciences"/>
    <s v="STAFF-1614"/>
    <x v="1282"/>
    <x v="0"/>
    <s v="Manufacturing Director"/>
    <s v="Married"/>
    <s v="Yes"/>
    <s v="Y"/>
    <n v="2"/>
    <n v="-2"/>
    <n v="0"/>
    <n v="36"/>
    <n v="0"/>
    <m/>
    <n v="0"/>
    <n v="1"/>
    <n v="559"/>
    <n v="12"/>
    <s v="Master's Degree"/>
    <n v="1"/>
    <n v="3"/>
    <n v="76"/>
    <n v="3"/>
    <n v="2"/>
    <n v="3"/>
    <n v="4663"/>
    <n v="12421"/>
    <n v="9"/>
    <n v="12"/>
    <n v="3"/>
    <n v="2"/>
    <n v="80"/>
    <n v="2"/>
    <n v="7"/>
    <n v="3"/>
    <n v="3"/>
    <n v="2"/>
    <n v="1"/>
    <n v="1"/>
  </r>
  <r>
    <s v="No"/>
    <s v="Travel_Rarely"/>
    <s v="35 - 44"/>
    <s v="Current Employees"/>
    <s v="R&amp;D"/>
    <s v="Medical"/>
    <s v="STAFF-1587"/>
    <x v="1283"/>
    <x v="0"/>
    <s v="Healthcare Representative"/>
    <s v="Single"/>
    <s v="Yes"/>
    <s v="Y"/>
    <n v="4"/>
    <n v="-2"/>
    <n v="0"/>
    <n v="35"/>
    <n v="0"/>
    <m/>
    <n v="0"/>
    <n v="1"/>
    <n v="670"/>
    <n v="10"/>
    <s v="Master's Degree"/>
    <n v="1"/>
    <n v="1"/>
    <n v="51"/>
    <n v="3"/>
    <n v="2"/>
    <n v="3"/>
    <n v="6142"/>
    <n v="4223"/>
    <n v="3"/>
    <n v="16"/>
    <n v="3"/>
    <n v="3"/>
    <n v="80"/>
    <n v="0"/>
    <n v="10"/>
    <n v="3"/>
    <n v="5"/>
    <n v="2"/>
    <n v="0"/>
    <n v="4"/>
  </r>
  <r>
    <s v="No"/>
    <s v="Travel_Rarely"/>
    <s v="45 - 54"/>
    <s v="Current Employees"/>
    <s v="R&amp;D"/>
    <s v="Medical"/>
    <s v="STAFF-1611"/>
    <x v="1284"/>
    <x v="0"/>
    <s v="Laboratory Technician"/>
    <s v="Single"/>
    <s v="Yes"/>
    <s v="Y"/>
    <n v="3"/>
    <n v="-2"/>
    <n v="0"/>
    <n v="45"/>
    <n v="0"/>
    <m/>
    <n v="0"/>
    <n v="1"/>
    <n v="1015"/>
    <n v="5"/>
    <s v="Doctoral Degree"/>
    <n v="1"/>
    <n v="3"/>
    <n v="50"/>
    <n v="1"/>
    <n v="2"/>
    <n v="1"/>
    <n v="5769"/>
    <n v="23447"/>
    <n v="1"/>
    <n v="14"/>
    <n v="3"/>
    <n v="1"/>
    <n v="80"/>
    <n v="0"/>
    <n v="10"/>
    <n v="3"/>
    <n v="10"/>
    <n v="7"/>
    <n v="1"/>
    <n v="4"/>
  </r>
  <r>
    <s v="No"/>
    <s v="Travel_Rarely"/>
    <s v="45 - 54"/>
    <s v="Current Employees"/>
    <s v="R&amp;D"/>
    <s v="Medical"/>
    <s v="STAFF-1980"/>
    <x v="1285"/>
    <x v="0"/>
    <s v="Manufacturing Director"/>
    <s v="Single"/>
    <s v="Yes"/>
    <s v="Y"/>
    <n v="3"/>
    <n v="-2"/>
    <n v="0"/>
    <n v="54"/>
    <n v="0"/>
    <m/>
    <n v="0"/>
    <n v="1"/>
    <n v="157"/>
    <n v="10"/>
    <s v="Bachelor's Degree"/>
    <n v="1"/>
    <n v="3"/>
    <n v="77"/>
    <n v="3"/>
    <n v="2"/>
    <n v="1"/>
    <n v="4440"/>
    <n v="25198"/>
    <n v="6"/>
    <n v="19"/>
    <n v="3"/>
    <n v="4"/>
    <n v="80"/>
    <n v="0"/>
    <n v="9"/>
    <n v="3"/>
    <n v="5"/>
    <n v="2"/>
    <n v="1"/>
    <n v="4"/>
  </r>
  <r>
    <s v="No"/>
    <s v="Travel_Rarely"/>
    <s v="35 - 44"/>
    <s v="Current Employees"/>
    <s v="R&amp;D"/>
    <s v="Life Sciences"/>
    <s v="STAFF-1641"/>
    <x v="1286"/>
    <x v="0"/>
    <s v="Manufacturing Director"/>
    <s v="Single"/>
    <s v="Yes"/>
    <s v="Y"/>
    <n v="2"/>
    <n v="-2"/>
    <n v="0"/>
    <n v="40"/>
    <n v="0"/>
    <m/>
    <n v="0"/>
    <n v="1"/>
    <n v="448"/>
    <n v="16"/>
    <s v="Bachelor's Degree"/>
    <n v="1"/>
    <n v="3"/>
    <n v="84"/>
    <n v="3"/>
    <n v="3"/>
    <n v="4"/>
    <n v="7945"/>
    <n v="19948"/>
    <n v="6"/>
    <n v="15"/>
    <n v="3"/>
    <n v="4"/>
    <n v="80"/>
    <n v="0"/>
    <n v="18"/>
    <n v="2"/>
    <n v="4"/>
    <n v="2"/>
    <n v="3"/>
    <n v="3"/>
  </r>
  <r>
    <s v="No"/>
    <s v="Travel_Rarely"/>
    <s v="35 - 44"/>
    <s v="Current Employees"/>
    <s v="Sales"/>
    <s v="Marketing"/>
    <s v="STAFF-1815"/>
    <x v="1287"/>
    <x v="0"/>
    <s v="Sales Executive"/>
    <s v="Divorced"/>
    <s v="Yes"/>
    <s v="Y"/>
    <n v="3"/>
    <n v="-2"/>
    <n v="0"/>
    <n v="41"/>
    <n v="0"/>
    <m/>
    <n v="0"/>
    <n v="1"/>
    <n v="796"/>
    <n v="4"/>
    <s v="High School"/>
    <n v="1"/>
    <n v="3"/>
    <n v="81"/>
    <n v="3"/>
    <n v="3"/>
    <n v="1"/>
    <n v="10447"/>
    <n v="26458"/>
    <n v="0"/>
    <n v="13"/>
    <n v="3"/>
    <n v="4"/>
    <n v="80"/>
    <n v="1"/>
    <n v="23"/>
    <n v="4"/>
    <n v="22"/>
    <n v="14"/>
    <n v="13"/>
    <n v="5"/>
  </r>
  <r>
    <s v="No"/>
    <s v="Travel_Rarely"/>
    <s v="25 - 34"/>
    <s v="Current Employees"/>
    <s v="Sales"/>
    <s v="Medical"/>
    <s v="STAFF-1912"/>
    <x v="1288"/>
    <x v="0"/>
    <s v="Sales Executive"/>
    <s v="Divorced"/>
    <s v="Yes"/>
    <s v="Y"/>
    <n v="2"/>
    <n v="-2"/>
    <n v="0"/>
    <n v="31"/>
    <n v="0"/>
    <m/>
    <n v="0"/>
    <n v="1"/>
    <n v="1079"/>
    <n v="10"/>
    <s v="Associates Degree"/>
    <n v="1"/>
    <n v="3"/>
    <n v="86"/>
    <n v="3"/>
    <n v="2"/>
    <n v="4"/>
    <n v="6583"/>
    <n v="20115"/>
    <n v="2"/>
    <n v="11"/>
    <n v="3"/>
    <n v="4"/>
    <n v="80"/>
    <n v="1"/>
    <n v="8"/>
    <n v="3"/>
    <n v="5"/>
    <n v="2"/>
    <n v="1"/>
    <n v="4"/>
  </r>
  <r>
    <s v="No"/>
    <s v="Travel_Rarely"/>
    <s v="35 - 44"/>
    <s v="Current Employees"/>
    <s v="Sales"/>
    <s v="Life Sciences"/>
    <s v="STAFF-1962"/>
    <x v="1289"/>
    <x v="0"/>
    <s v="Sales Executive"/>
    <s v="Married"/>
    <s v="Yes"/>
    <s v="Y"/>
    <n v="2"/>
    <n v="-2"/>
    <n v="0"/>
    <n v="35"/>
    <n v="0"/>
    <m/>
    <n v="0"/>
    <n v="1"/>
    <n v="1224"/>
    <n v="7"/>
    <s v="Master's Degree"/>
    <n v="1"/>
    <n v="3"/>
    <n v="55"/>
    <n v="3"/>
    <n v="2"/>
    <n v="4"/>
    <n v="5204"/>
    <n v="13586"/>
    <n v="1"/>
    <n v="11"/>
    <n v="3"/>
    <n v="4"/>
    <n v="80"/>
    <n v="0"/>
    <n v="10"/>
    <n v="3"/>
    <n v="10"/>
    <n v="8"/>
    <n v="0"/>
    <n v="9"/>
  </r>
  <r>
    <s v="No"/>
    <s v="Travel_Rarely"/>
    <s v="25 - 34"/>
    <s v="Current Employees"/>
    <s v="Sales"/>
    <s v="Medical"/>
    <s v="STAFF-1915"/>
    <x v="1290"/>
    <x v="0"/>
    <s v="Sales Executive"/>
    <s v="Married"/>
    <s v="Yes"/>
    <s v="Y"/>
    <n v="3"/>
    <n v="-2"/>
    <n v="0"/>
    <n v="34"/>
    <n v="0"/>
    <m/>
    <n v="0"/>
    <n v="1"/>
    <n v="735"/>
    <n v="3"/>
    <s v="High School"/>
    <n v="1"/>
    <n v="4"/>
    <n v="75"/>
    <n v="2"/>
    <n v="2"/>
    <n v="4"/>
    <n v="8103"/>
    <n v="16495"/>
    <n v="3"/>
    <n v="12"/>
    <n v="3"/>
    <n v="3"/>
    <n v="80"/>
    <n v="0"/>
    <n v="9"/>
    <n v="2"/>
    <n v="4"/>
    <n v="2"/>
    <n v="0"/>
    <n v="1"/>
  </r>
  <r>
    <s v="No"/>
    <s v="Travel_Rarely"/>
    <s v="35 - 44"/>
    <s v="Current Employees"/>
    <s v="Sales"/>
    <s v="Technical Degree"/>
    <s v="STAFF-1880"/>
    <x v="1291"/>
    <x v="0"/>
    <s v="Sales Executive"/>
    <s v="Married"/>
    <s v="Yes"/>
    <s v="Y"/>
    <n v="4"/>
    <n v="-2"/>
    <n v="0"/>
    <n v="36"/>
    <n v="0"/>
    <m/>
    <n v="0"/>
    <n v="1"/>
    <n v="1266"/>
    <n v="10"/>
    <s v="Master's Degree"/>
    <n v="1"/>
    <n v="4"/>
    <n v="63"/>
    <n v="2"/>
    <n v="2"/>
    <n v="4"/>
    <n v="5673"/>
    <n v="6060"/>
    <n v="1"/>
    <n v="13"/>
    <n v="3"/>
    <n v="1"/>
    <n v="80"/>
    <n v="1"/>
    <n v="10"/>
    <n v="3"/>
    <n v="10"/>
    <n v="9"/>
    <n v="1"/>
    <n v="7"/>
  </r>
  <r>
    <s v="No"/>
    <s v="Travel_Rarely"/>
    <s v="45 - 54"/>
    <s v="Current Employees"/>
    <s v="Sales"/>
    <s v="Medical"/>
    <s v="STAFF-1503"/>
    <x v="1292"/>
    <x v="0"/>
    <s v="Sales Executive"/>
    <s v="Married"/>
    <s v="Yes"/>
    <s v="Y"/>
    <n v="4"/>
    <n v="-2"/>
    <n v="0"/>
    <n v="47"/>
    <n v="0"/>
    <m/>
    <n v="0"/>
    <n v="1"/>
    <n v="571"/>
    <n v="14"/>
    <s v="Bachelor's Degree"/>
    <n v="1"/>
    <n v="3"/>
    <n v="78"/>
    <n v="3"/>
    <n v="2"/>
    <n v="3"/>
    <n v="4591"/>
    <n v="24200"/>
    <n v="3"/>
    <n v="17"/>
    <n v="3"/>
    <n v="3"/>
    <n v="80"/>
    <n v="1"/>
    <n v="11"/>
    <n v="2"/>
    <n v="5"/>
    <n v="4"/>
    <n v="1"/>
    <n v="2"/>
  </r>
  <r>
    <s v="No"/>
    <s v="Travel_Rarely"/>
    <s v="Over 55"/>
    <s v="Current Employees"/>
    <s v="Sales"/>
    <s v="Life Sciences"/>
    <s v="STAFF-1938"/>
    <x v="1293"/>
    <x v="0"/>
    <s v="Manager"/>
    <s v="Married"/>
    <s v="Yes"/>
    <s v="Y"/>
    <n v="2"/>
    <n v="-2"/>
    <n v="0"/>
    <n v="58"/>
    <n v="0"/>
    <m/>
    <n v="0"/>
    <n v="1"/>
    <n v="605"/>
    <n v="21"/>
    <s v="Bachelor's Degree"/>
    <n v="1"/>
    <n v="4"/>
    <n v="72"/>
    <n v="3"/>
    <n v="4"/>
    <n v="4"/>
    <n v="17875"/>
    <n v="11761"/>
    <n v="4"/>
    <n v="13"/>
    <n v="3"/>
    <n v="3"/>
    <n v="80"/>
    <n v="1"/>
    <n v="29"/>
    <n v="2"/>
    <n v="1"/>
    <n v="0"/>
    <n v="0"/>
    <n v="0"/>
  </r>
  <r>
    <s v="No"/>
    <s v="Travel_Rarely"/>
    <s v="Under 25"/>
    <s v="Current Employees"/>
    <s v="Sales"/>
    <s v="Medical"/>
    <s v="STAFF-1445"/>
    <x v="1294"/>
    <x v="0"/>
    <s v="Sales Executive"/>
    <s v="Married"/>
    <s v="Yes"/>
    <s v="Y"/>
    <n v="3"/>
    <n v="-2"/>
    <n v="0"/>
    <n v="24"/>
    <n v="0"/>
    <m/>
    <n v="0"/>
    <n v="1"/>
    <n v="1476"/>
    <n v="4"/>
    <s v="High School"/>
    <n v="1"/>
    <n v="4"/>
    <n v="42"/>
    <n v="3"/>
    <n v="2"/>
    <n v="3"/>
    <n v="4162"/>
    <n v="15211"/>
    <n v="1"/>
    <n v="12"/>
    <n v="3"/>
    <n v="3"/>
    <n v="80"/>
    <n v="2"/>
    <n v="5"/>
    <n v="3"/>
    <n v="5"/>
    <n v="4"/>
    <n v="0"/>
    <n v="3"/>
  </r>
  <r>
    <s v="No"/>
    <s v="Travel_Rarely"/>
    <s v="35 - 44"/>
    <s v="Current Employees"/>
    <s v="Sales"/>
    <s v="Marketing"/>
    <s v="STAFF-1425"/>
    <x v="1295"/>
    <x v="0"/>
    <s v="Sales Executive"/>
    <s v="Single"/>
    <s v="Yes"/>
    <s v="Y"/>
    <n v="3"/>
    <n v="-2"/>
    <n v="0"/>
    <n v="36"/>
    <n v="0"/>
    <m/>
    <n v="0"/>
    <n v="1"/>
    <n v="1174"/>
    <n v="3"/>
    <s v="Master's Degree"/>
    <n v="1"/>
    <n v="1"/>
    <n v="99"/>
    <n v="3"/>
    <n v="2"/>
    <n v="1"/>
    <n v="9278"/>
    <n v="20763"/>
    <n v="3"/>
    <n v="16"/>
    <n v="3"/>
    <n v="4"/>
    <n v="80"/>
    <n v="0"/>
    <n v="15"/>
    <n v="3"/>
    <n v="5"/>
    <n v="4"/>
    <n v="0"/>
    <n v="1"/>
  </r>
  <r>
    <s v="No"/>
    <s v="Non-Travel"/>
    <s v="35 - 44"/>
    <s v="Current Employees"/>
    <s v="R&amp;D"/>
    <s v="Life Sciences"/>
    <s v="STAFF-1552"/>
    <x v="1296"/>
    <x v="1"/>
    <s v="Healthcare Representative"/>
    <s v="Divorced"/>
    <s v="Yes"/>
    <s v="Y"/>
    <n v="2"/>
    <n v="-2"/>
    <n v="0"/>
    <n v="40"/>
    <n v="0"/>
    <m/>
    <n v="0"/>
    <n v="1"/>
    <n v="1142"/>
    <n v="8"/>
    <s v="Associates Degree"/>
    <n v="1"/>
    <n v="4"/>
    <n v="72"/>
    <n v="3"/>
    <n v="2"/>
    <n v="4"/>
    <n v="4069"/>
    <n v="8841"/>
    <n v="3"/>
    <n v="18"/>
    <n v="3"/>
    <n v="3"/>
    <n v="80"/>
    <n v="0"/>
    <n v="8"/>
    <n v="3"/>
    <n v="2"/>
    <n v="2"/>
    <n v="2"/>
    <n v="2"/>
  </r>
  <r>
    <s v="No"/>
    <s v="Non-Travel"/>
    <s v="25 - 34"/>
    <s v="Current Employees"/>
    <s v="R&amp;D"/>
    <s v="Medical"/>
    <s v="STAFF-1948"/>
    <x v="1297"/>
    <x v="1"/>
    <s v="Research Scientist"/>
    <s v="Divorced"/>
    <s v="Yes"/>
    <s v="Y"/>
    <n v="3"/>
    <n v="-2"/>
    <n v="0"/>
    <n v="31"/>
    <n v="0"/>
    <m/>
    <n v="0"/>
    <n v="1"/>
    <n v="976"/>
    <n v="3"/>
    <s v="Associates Degree"/>
    <n v="1"/>
    <n v="3"/>
    <n v="48"/>
    <n v="3"/>
    <n v="1"/>
    <n v="1"/>
    <n v="3065"/>
    <n v="3995"/>
    <n v="1"/>
    <n v="13"/>
    <n v="3"/>
    <n v="4"/>
    <n v="80"/>
    <n v="1"/>
    <n v="4"/>
    <n v="4"/>
    <n v="4"/>
    <n v="2"/>
    <n v="2"/>
    <n v="3"/>
  </r>
  <r>
    <s v="No"/>
    <s v="Non-Travel"/>
    <s v="35 - 44"/>
    <s v="Current Employees"/>
    <s v="R&amp;D"/>
    <s v="Life Sciences"/>
    <s v="STAFF-1737"/>
    <x v="1298"/>
    <x v="1"/>
    <s v="Laboratory Technician"/>
    <s v="Married"/>
    <s v="Yes"/>
    <s v="Y"/>
    <n v="2"/>
    <n v="-2"/>
    <n v="0"/>
    <n v="39"/>
    <n v="0"/>
    <m/>
    <n v="0"/>
    <n v="1"/>
    <n v="792"/>
    <n v="1"/>
    <s v="Bachelor's Degree"/>
    <n v="1"/>
    <n v="4"/>
    <n v="77"/>
    <n v="3"/>
    <n v="2"/>
    <n v="4"/>
    <n v="6472"/>
    <n v="8989"/>
    <n v="1"/>
    <n v="15"/>
    <n v="3"/>
    <n v="4"/>
    <n v="80"/>
    <n v="1"/>
    <n v="9"/>
    <n v="3"/>
    <n v="9"/>
    <n v="8"/>
    <n v="5"/>
    <n v="8"/>
  </r>
  <r>
    <s v="No"/>
    <s v="Non-Travel"/>
    <s v="25 - 34"/>
    <s v="Current Employees"/>
    <s v="Sales"/>
    <s v="Life Sciences"/>
    <s v="STAFF-1774"/>
    <x v="1299"/>
    <x v="1"/>
    <s v="Sales Executive"/>
    <s v="Divorced"/>
    <s v="Yes"/>
    <s v="Y"/>
    <n v="3"/>
    <n v="-2"/>
    <n v="0"/>
    <n v="34"/>
    <n v="0"/>
    <m/>
    <n v="0"/>
    <n v="1"/>
    <n v="1375"/>
    <n v="10"/>
    <s v="Bachelor's Degree"/>
    <n v="1"/>
    <n v="4"/>
    <n v="87"/>
    <n v="3"/>
    <n v="2"/>
    <n v="3"/>
    <n v="4001"/>
    <n v="12313"/>
    <n v="1"/>
    <n v="14"/>
    <n v="3"/>
    <n v="3"/>
    <n v="80"/>
    <n v="1"/>
    <n v="15"/>
    <n v="3"/>
    <n v="15"/>
    <n v="14"/>
    <n v="0"/>
    <n v="7"/>
  </r>
  <r>
    <s v="No"/>
    <s v="Travel_Frequently"/>
    <s v="35 - 44"/>
    <s v="Current Employees"/>
    <s v="HR"/>
    <s v="Human Resources"/>
    <s v="STAFF-1642"/>
    <x v="1300"/>
    <x v="1"/>
    <s v="Human Resources"/>
    <s v="Married"/>
    <s v="Yes"/>
    <s v="Y"/>
    <n v="3"/>
    <n v="-2"/>
    <n v="0"/>
    <n v="44"/>
    <n v="0"/>
    <m/>
    <n v="0"/>
    <n v="1"/>
    <n v="602"/>
    <n v="1"/>
    <s v="Doctoral Degree"/>
    <n v="1"/>
    <n v="1"/>
    <n v="37"/>
    <n v="3"/>
    <n v="2"/>
    <n v="4"/>
    <n v="5743"/>
    <n v="10503"/>
    <n v="4"/>
    <n v="11"/>
    <n v="3"/>
    <n v="3"/>
    <n v="80"/>
    <n v="0"/>
    <n v="14"/>
    <n v="3"/>
    <n v="10"/>
    <n v="7"/>
    <n v="0"/>
    <n v="2"/>
  </r>
  <r>
    <s v="No"/>
    <s v="Travel_Frequently"/>
    <s v="35 - 44"/>
    <s v="Current Employees"/>
    <s v="HR"/>
    <s v="Other"/>
    <s v="STAFF-1972"/>
    <x v="1301"/>
    <x v="1"/>
    <s v="Human Resources"/>
    <s v="Married"/>
    <s v="Yes"/>
    <s v="Y"/>
    <n v="2"/>
    <n v="-2"/>
    <n v="0"/>
    <n v="38"/>
    <n v="0"/>
    <m/>
    <n v="0"/>
    <n v="1"/>
    <n v="1444"/>
    <n v="1"/>
    <s v="Master's Degree"/>
    <n v="1"/>
    <n v="4"/>
    <n v="88"/>
    <n v="3"/>
    <n v="1"/>
    <n v="2"/>
    <n v="2991"/>
    <n v="5224"/>
    <n v="0"/>
    <n v="11"/>
    <n v="3"/>
    <n v="2"/>
    <n v="80"/>
    <n v="1"/>
    <n v="7"/>
    <n v="3"/>
    <n v="6"/>
    <n v="2"/>
    <n v="1"/>
    <n v="2"/>
  </r>
  <r>
    <s v="No"/>
    <s v="Travel_Frequently"/>
    <s v="Over 55"/>
    <s v="Current Employees"/>
    <s v="R&amp;D"/>
    <s v="Life Sciences"/>
    <s v="STAFF-1837"/>
    <x v="1302"/>
    <x v="1"/>
    <s v="Research Director"/>
    <s v="Married"/>
    <s v="Yes"/>
    <s v="Y"/>
    <n v="3"/>
    <n v="-2"/>
    <n v="0"/>
    <n v="58"/>
    <n v="0"/>
    <m/>
    <n v="0"/>
    <n v="1"/>
    <n v="1216"/>
    <n v="15"/>
    <s v="Master's Degree"/>
    <n v="1"/>
    <n v="1"/>
    <n v="87"/>
    <n v="3"/>
    <n v="4"/>
    <n v="3"/>
    <n v="15787"/>
    <n v="21624"/>
    <n v="2"/>
    <n v="14"/>
    <n v="3"/>
    <n v="2"/>
    <n v="80"/>
    <n v="0"/>
    <n v="23"/>
    <n v="3"/>
    <n v="2"/>
    <n v="2"/>
    <n v="2"/>
    <n v="2"/>
  </r>
  <r>
    <s v="No"/>
    <s v="Travel_Frequently"/>
    <s v="25 - 34"/>
    <s v="Current Employees"/>
    <s v="R&amp;D"/>
    <s v="Other"/>
    <s v="STAFF-1932"/>
    <x v="1303"/>
    <x v="1"/>
    <s v="Research Scientist"/>
    <s v="Married"/>
    <s v="Yes"/>
    <s v="Y"/>
    <n v="3"/>
    <n v="-2"/>
    <n v="0"/>
    <n v="34"/>
    <n v="0"/>
    <m/>
    <n v="0"/>
    <n v="1"/>
    <n v="735"/>
    <n v="22"/>
    <s v="Master's Degree"/>
    <n v="1"/>
    <n v="3"/>
    <n v="86"/>
    <n v="2"/>
    <n v="2"/>
    <n v="4"/>
    <n v="5747"/>
    <n v="26496"/>
    <n v="1"/>
    <n v="15"/>
    <n v="3"/>
    <n v="2"/>
    <n v="80"/>
    <n v="0"/>
    <n v="16"/>
    <n v="3"/>
    <n v="15"/>
    <n v="10"/>
    <n v="6"/>
    <n v="11"/>
  </r>
  <r>
    <s v="No"/>
    <s v="Travel_Frequently"/>
    <s v="35 - 44"/>
    <s v="Current Employees"/>
    <s v="R&amp;D"/>
    <s v="Life Sciences"/>
    <s v="STAFF-1594"/>
    <x v="1304"/>
    <x v="1"/>
    <s v="Laboratory Technician"/>
    <s v="Married"/>
    <s v="Yes"/>
    <s v="Y"/>
    <n v="3"/>
    <n v="-2"/>
    <n v="0"/>
    <n v="36"/>
    <n v="0"/>
    <m/>
    <n v="0"/>
    <n v="1"/>
    <n v="1302"/>
    <n v="6"/>
    <s v="Master's Degree"/>
    <n v="1"/>
    <n v="1"/>
    <n v="80"/>
    <n v="4"/>
    <n v="2"/>
    <n v="1"/>
    <n v="5562"/>
    <n v="19711"/>
    <n v="3"/>
    <n v="13"/>
    <n v="3"/>
    <n v="4"/>
    <n v="80"/>
    <n v="1"/>
    <n v="9"/>
    <n v="3"/>
    <n v="3"/>
    <n v="2"/>
    <n v="0"/>
    <n v="2"/>
  </r>
  <r>
    <s v="No"/>
    <s v="Travel_Frequently"/>
    <s v="45 - 54"/>
    <s v="Current Employees"/>
    <s v="R&amp;D"/>
    <s v="Medical"/>
    <s v="STAFF-1606"/>
    <x v="1305"/>
    <x v="1"/>
    <s v="Healthcare Representative"/>
    <s v="Married"/>
    <s v="Yes"/>
    <s v="Y"/>
    <n v="3"/>
    <n v="-2"/>
    <n v="0"/>
    <n v="50"/>
    <n v="0"/>
    <m/>
    <n v="0"/>
    <n v="1"/>
    <n v="1234"/>
    <n v="20"/>
    <s v="Doctoral Degree"/>
    <n v="1"/>
    <n v="2"/>
    <n v="41"/>
    <n v="3"/>
    <n v="4"/>
    <n v="3"/>
    <n v="11245"/>
    <n v="20689"/>
    <n v="2"/>
    <n v="15"/>
    <n v="3"/>
    <n v="3"/>
    <n v="80"/>
    <n v="1"/>
    <n v="32"/>
    <n v="3"/>
    <n v="30"/>
    <n v="8"/>
    <n v="12"/>
    <n v="13"/>
  </r>
  <r>
    <s v="No"/>
    <s v="Travel_Frequently"/>
    <s v="35 - 44"/>
    <s v="Current Employees"/>
    <s v="R&amp;D"/>
    <s v="Life Sciences"/>
    <s v="STAFF-1547"/>
    <x v="1306"/>
    <x v="1"/>
    <s v="Healthcare Representative"/>
    <s v="Married"/>
    <s v="Yes"/>
    <s v="Y"/>
    <n v="3"/>
    <n v="-2"/>
    <n v="0"/>
    <n v="42"/>
    <n v="0"/>
    <m/>
    <n v="0"/>
    <n v="1"/>
    <n v="288"/>
    <n v="2"/>
    <s v="Bachelor's Degree"/>
    <n v="1"/>
    <n v="4"/>
    <n v="40"/>
    <n v="3"/>
    <n v="3"/>
    <n v="4"/>
    <n v="10124"/>
    <n v="18611"/>
    <n v="2"/>
    <n v="14"/>
    <n v="3"/>
    <n v="3"/>
    <n v="80"/>
    <n v="1"/>
    <n v="24"/>
    <n v="1"/>
    <n v="20"/>
    <n v="8"/>
    <n v="13"/>
    <n v="9"/>
  </r>
  <r>
    <s v="No"/>
    <s v="Travel_Frequently"/>
    <s v="35 - 44"/>
    <s v="Current Employees"/>
    <s v="R&amp;D"/>
    <s v="Life Sciences"/>
    <s v="STAFF-2049"/>
    <x v="1307"/>
    <x v="1"/>
    <s v="Healthcare Representative"/>
    <s v="Married"/>
    <s v="Yes"/>
    <s v="Y"/>
    <n v="2"/>
    <n v="-2"/>
    <n v="0"/>
    <n v="35"/>
    <n v="0"/>
    <m/>
    <n v="0"/>
    <n v="1"/>
    <n v="1199"/>
    <n v="18"/>
    <s v="Master's Degree"/>
    <n v="1"/>
    <n v="3"/>
    <n v="80"/>
    <n v="3"/>
    <n v="2"/>
    <n v="3"/>
    <n v="5689"/>
    <n v="24594"/>
    <n v="1"/>
    <n v="14"/>
    <n v="3"/>
    <n v="4"/>
    <n v="80"/>
    <n v="2"/>
    <n v="10"/>
    <n v="4"/>
    <n v="10"/>
    <n v="2"/>
    <n v="0"/>
    <n v="2"/>
  </r>
  <r>
    <s v="No"/>
    <s v="Travel_Frequently"/>
    <s v="35 - 44"/>
    <s v="Current Employees"/>
    <s v="R&amp;D"/>
    <s v="Medical"/>
    <s v="STAFF-1704"/>
    <x v="1308"/>
    <x v="1"/>
    <s v="Research Scientist"/>
    <s v="Single"/>
    <s v="Yes"/>
    <s v="Y"/>
    <n v="2"/>
    <n v="-2"/>
    <n v="0"/>
    <n v="35"/>
    <n v="0"/>
    <m/>
    <n v="0"/>
    <n v="1"/>
    <n v="146"/>
    <n v="2"/>
    <s v="Master's Degree"/>
    <n v="1"/>
    <n v="1"/>
    <n v="79"/>
    <n v="2"/>
    <n v="1"/>
    <n v="4"/>
    <n v="4930"/>
    <n v="13970"/>
    <n v="0"/>
    <n v="14"/>
    <n v="3"/>
    <n v="3"/>
    <n v="80"/>
    <n v="0"/>
    <n v="6"/>
    <n v="4"/>
    <n v="5"/>
    <n v="4"/>
    <n v="1"/>
    <n v="4"/>
  </r>
  <r>
    <s v="No"/>
    <s v="Travel_Frequently"/>
    <s v="35 - 44"/>
    <s v="Current Employees"/>
    <s v="R&amp;D"/>
    <s v="Medical"/>
    <s v="STAFF-1496"/>
    <x v="1309"/>
    <x v="1"/>
    <s v="Manufacturing Director"/>
    <s v="Single"/>
    <s v="Yes"/>
    <s v="Y"/>
    <n v="2"/>
    <n v="-2"/>
    <n v="0"/>
    <n v="44"/>
    <n v="0"/>
    <m/>
    <n v="0"/>
    <n v="1"/>
    <n v="1193"/>
    <n v="2"/>
    <s v="High School"/>
    <n v="1"/>
    <n v="2"/>
    <n v="86"/>
    <n v="3"/>
    <n v="3"/>
    <n v="3"/>
    <n v="10209"/>
    <n v="19719"/>
    <n v="5"/>
    <n v="18"/>
    <n v="3"/>
    <n v="2"/>
    <n v="80"/>
    <n v="0"/>
    <n v="16"/>
    <n v="2"/>
    <n v="2"/>
    <n v="2"/>
    <n v="2"/>
    <n v="2"/>
  </r>
  <r>
    <s v="No"/>
    <s v="Travel_Frequently"/>
    <s v="45 - 54"/>
    <s v="Current Employees"/>
    <s v="R&amp;D"/>
    <s v="Medical"/>
    <s v="STAFF-1539"/>
    <x v="1310"/>
    <x v="1"/>
    <s v="Research Director"/>
    <s v="Single"/>
    <s v="Yes"/>
    <s v="Y"/>
    <n v="2"/>
    <n v="-2"/>
    <n v="0"/>
    <n v="50"/>
    <n v="0"/>
    <m/>
    <n v="0"/>
    <n v="1"/>
    <n v="333"/>
    <n v="22"/>
    <s v="Doctoral Degree"/>
    <n v="1"/>
    <n v="3"/>
    <n v="88"/>
    <n v="1"/>
    <n v="4"/>
    <n v="4"/>
    <n v="14411"/>
    <n v="24450"/>
    <n v="1"/>
    <n v="13"/>
    <n v="3"/>
    <n v="4"/>
    <n v="80"/>
    <n v="0"/>
    <n v="32"/>
    <n v="3"/>
    <n v="32"/>
    <n v="6"/>
    <n v="13"/>
    <n v="9"/>
  </r>
  <r>
    <s v="No"/>
    <s v="Travel_Frequently"/>
    <s v="25 - 34"/>
    <s v="Current Employees"/>
    <s v="R&amp;D"/>
    <s v="Life Sciences"/>
    <s v="STAFF-1753"/>
    <x v="1311"/>
    <x v="1"/>
    <s v="Healthcare Representative"/>
    <s v="Single"/>
    <s v="Yes"/>
    <s v="Y"/>
    <n v="5"/>
    <n v="-2"/>
    <n v="0"/>
    <n v="29"/>
    <n v="0"/>
    <m/>
    <n v="0"/>
    <n v="1"/>
    <n v="461"/>
    <n v="1"/>
    <s v="Bachelor's Degree"/>
    <n v="1"/>
    <n v="4"/>
    <n v="70"/>
    <n v="4"/>
    <n v="2"/>
    <n v="3"/>
    <n v="6294"/>
    <n v="23060"/>
    <n v="8"/>
    <n v="12"/>
    <n v="3"/>
    <n v="4"/>
    <n v="80"/>
    <n v="0"/>
    <n v="10"/>
    <n v="4"/>
    <n v="3"/>
    <n v="2"/>
    <n v="0"/>
    <n v="2"/>
  </r>
  <r>
    <s v="No"/>
    <s v="Travel_Frequently"/>
    <s v="25 - 34"/>
    <s v="Current Employees"/>
    <s v="Sales"/>
    <s v="Life Sciences"/>
    <s v="STAFF-1927"/>
    <x v="1312"/>
    <x v="1"/>
    <s v="Sales Executive"/>
    <s v="Married"/>
    <s v="Yes"/>
    <s v="Y"/>
    <n v="2"/>
    <n v="-2"/>
    <n v="0"/>
    <n v="28"/>
    <n v="0"/>
    <m/>
    <n v="0"/>
    <n v="1"/>
    <n v="783"/>
    <n v="1"/>
    <s v="Associates Degree"/>
    <n v="1"/>
    <n v="3"/>
    <n v="42"/>
    <n v="2"/>
    <n v="2"/>
    <n v="4"/>
    <n v="6834"/>
    <n v="19255"/>
    <n v="1"/>
    <n v="12"/>
    <n v="3"/>
    <n v="3"/>
    <n v="80"/>
    <n v="1"/>
    <n v="7"/>
    <n v="3"/>
    <n v="7"/>
    <n v="7"/>
    <n v="0"/>
    <n v="7"/>
  </r>
  <r>
    <s v="No"/>
    <s v="Travel_Rarely"/>
    <s v="Over 55"/>
    <s v="Current Employees"/>
    <s v="HR"/>
    <s v="Human Resources"/>
    <s v="STAFF-1973"/>
    <x v="1313"/>
    <x v="1"/>
    <s v="Manager"/>
    <s v="Married"/>
    <s v="Yes"/>
    <s v="Y"/>
    <n v="0"/>
    <n v="-2"/>
    <n v="0"/>
    <n v="55"/>
    <n v="0"/>
    <m/>
    <n v="0"/>
    <n v="1"/>
    <n v="189"/>
    <n v="26"/>
    <s v="Master's Degree"/>
    <n v="1"/>
    <n v="3"/>
    <n v="71"/>
    <n v="4"/>
    <n v="5"/>
    <n v="2"/>
    <n v="19636"/>
    <n v="25811"/>
    <n v="4"/>
    <n v="18"/>
    <n v="3"/>
    <n v="1"/>
    <n v="80"/>
    <n v="1"/>
    <n v="35"/>
    <n v="3"/>
    <n v="10"/>
    <n v="9"/>
    <n v="1"/>
    <n v="4"/>
  </r>
  <r>
    <s v="No"/>
    <s v="Travel_Rarely"/>
    <s v="45 - 54"/>
    <s v="Current Employees"/>
    <s v="R&amp;D"/>
    <s v="Medical"/>
    <s v="STAFF-1460"/>
    <x v="1314"/>
    <x v="1"/>
    <s v="Healthcare Representative"/>
    <s v="Divorced"/>
    <s v="Yes"/>
    <s v="Y"/>
    <n v="2"/>
    <n v="-2"/>
    <n v="0"/>
    <n v="45"/>
    <n v="0"/>
    <m/>
    <n v="0"/>
    <n v="1"/>
    <n v="1038"/>
    <n v="20"/>
    <s v="Bachelor's Degree"/>
    <n v="1"/>
    <n v="2"/>
    <n v="95"/>
    <n v="1"/>
    <n v="3"/>
    <n v="1"/>
    <n v="10851"/>
    <n v="19863"/>
    <n v="2"/>
    <n v="18"/>
    <n v="3"/>
    <n v="2"/>
    <n v="80"/>
    <n v="1"/>
    <n v="24"/>
    <n v="3"/>
    <n v="7"/>
    <n v="7"/>
    <n v="0"/>
    <n v="7"/>
  </r>
  <r>
    <s v="No"/>
    <s v="Travel_Rarely"/>
    <s v="45 - 54"/>
    <s v="Current Employees"/>
    <s v="R&amp;D"/>
    <s v="Medical"/>
    <s v="STAFF-1789"/>
    <x v="1315"/>
    <x v="1"/>
    <s v="Research Director"/>
    <s v="Divorced"/>
    <s v="Yes"/>
    <s v="Y"/>
    <n v="3"/>
    <n v="-2"/>
    <n v="0"/>
    <n v="46"/>
    <n v="0"/>
    <m/>
    <n v="0"/>
    <n v="1"/>
    <n v="734"/>
    <n v="2"/>
    <s v="Master's Degree"/>
    <n v="1"/>
    <n v="3"/>
    <n v="46"/>
    <n v="3"/>
    <n v="5"/>
    <n v="4"/>
    <n v="19328"/>
    <n v="14218"/>
    <n v="7"/>
    <n v="17"/>
    <n v="3"/>
    <n v="3"/>
    <n v="80"/>
    <n v="1"/>
    <n v="24"/>
    <n v="3"/>
    <n v="2"/>
    <n v="1"/>
    <n v="2"/>
    <n v="2"/>
  </r>
  <r>
    <s v="No"/>
    <s v="Travel_Rarely"/>
    <s v="35 - 44"/>
    <s v="Current Employees"/>
    <s v="R&amp;D"/>
    <s v="Life Sciences"/>
    <s v="STAFF-1998"/>
    <x v="1316"/>
    <x v="1"/>
    <s v="Research Scientist"/>
    <s v="Divorced"/>
    <s v="Yes"/>
    <s v="Y"/>
    <n v="3"/>
    <n v="-2"/>
    <n v="0"/>
    <n v="42"/>
    <n v="0"/>
    <m/>
    <n v="0"/>
    <n v="1"/>
    <n v="557"/>
    <n v="18"/>
    <s v="Master's Degree"/>
    <n v="1"/>
    <n v="4"/>
    <n v="35"/>
    <n v="3"/>
    <n v="2"/>
    <n v="1"/>
    <n v="5410"/>
    <n v="11189"/>
    <n v="6"/>
    <n v="17"/>
    <n v="3"/>
    <n v="3"/>
    <n v="80"/>
    <n v="1"/>
    <n v="9"/>
    <n v="2"/>
    <n v="4"/>
    <n v="3"/>
    <n v="1"/>
    <n v="2"/>
  </r>
  <r>
    <s v="No"/>
    <s v="Travel_Rarely"/>
    <s v="25 - 34"/>
    <s v="Current Employees"/>
    <s v="R&amp;D"/>
    <s v="Other"/>
    <s v="STAFF-1992"/>
    <x v="1317"/>
    <x v="1"/>
    <s v="Laboratory Technician"/>
    <s v="Divorced"/>
    <s v="Yes"/>
    <s v="Y"/>
    <n v="2"/>
    <n v="-2"/>
    <n v="0"/>
    <n v="25"/>
    <n v="0"/>
    <m/>
    <n v="0"/>
    <n v="1"/>
    <n v="977"/>
    <n v="2"/>
    <s v="High School"/>
    <n v="1"/>
    <n v="4"/>
    <n v="57"/>
    <n v="3"/>
    <n v="1"/>
    <n v="3"/>
    <n v="3977"/>
    <n v="7298"/>
    <n v="6"/>
    <n v="19"/>
    <n v="3"/>
    <n v="3"/>
    <n v="80"/>
    <n v="1"/>
    <n v="7"/>
    <n v="2"/>
    <n v="2"/>
    <n v="2"/>
    <n v="0"/>
    <n v="2"/>
  </r>
  <r>
    <s v="No"/>
    <s v="Travel_Rarely"/>
    <s v="35 - 44"/>
    <s v="Current Employees"/>
    <s v="R&amp;D"/>
    <s v="Medical"/>
    <s v="STAFF-1448"/>
    <x v="1318"/>
    <x v="1"/>
    <s v="Research Scientist"/>
    <s v="Married"/>
    <s v="Yes"/>
    <s v="Y"/>
    <n v="5"/>
    <n v="-2"/>
    <n v="0"/>
    <n v="41"/>
    <n v="0"/>
    <m/>
    <n v="0"/>
    <n v="1"/>
    <n v="1283"/>
    <n v="5"/>
    <s v="Doctoral Degree"/>
    <n v="1"/>
    <n v="2"/>
    <n v="90"/>
    <n v="4"/>
    <n v="1"/>
    <n v="3"/>
    <n v="2127"/>
    <n v="5561"/>
    <n v="2"/>
    <n v="12"/>
    <n v="3"/>
    <n v="1"/>
    <n v="80"/>
    <n v="0"/>
    <n v="7"/>
    <n v="2"/>
    <n v="4"/>
    <n v="2"/>
    <n v="0"/>
    <n v="3"/>
  </r>
  <r>
    <s v="No"/>
    <s v="Travel_Rarely"/>
    <s v="Over 55"/>
    <s v="Current Employees"/>
    <s v="R&amp;D"/>
    <s v="Life Sciences"/>
    <s v="STAFF-1501"/>
    <x v="1319"/>
    <x v="1"/>
    <s v="Healthcare Representative"/>
    <s v="Married"/>
    <s v="Yes"/>
    <s v="Y"/>
    <n v="2"/>
    <n v="-2"/>
    <n v="0"/>
    <n v="55"/>
    <n v="0"/>
    <m/>
    <n v="0"/>
    <n v="1"/>
    <n v="1229"/>
    <n v="4"/>
    <s v="Master's Degree"/>
    <n v="1"/>
    <n v="4"/>
    <n v="30"/>
    <n v="3"/>
    <n v="2"/>
    <n v="3"/>
    <n v="4035"/>
    <n v="16143"/>
    <n v="0"/>
    <n v="16"/>
    <n v="3"/>
    <n v="2"/>
    <n v="80"/>
    <n v="0"/>
    <n v="4"/>
    <n v="3"/>
    <n v="3"/>
    <n v="2"/>
    <n v="1"/>
    <n v="2"/>
  </r>
  <r>
    <s v="No"/>
    <s v="Travel_Rarely"/>
    <s v="35 - 44"/>
    <s v="Current Employees"/>
    <s v="R&amp;D"/>
    <s v="Medical"/>
    <s v="STAFF-1766"/>
    <x v="1320"/>
    <x v="1"/>
    <s v="Healthcare Representative"/>
    <s v="Married"/>
    <s v="Yes"/>
    <s v="Y"/>
    <n v="2"/>
    <n v="-2"/>
    <n v="0"/>
    <n v="38"/>
    <n v="0"/>
    <m/>
    <n v="0"/>
    <n v="1"/>
    <n v="833"/>
    <n v="18"/>
    <s v="Bachelor's Degree"/>
    <n v="1"/>
    <n v="2"/>
    <n v="60"/>
    <n v="1"/>
    <n v="2"/>
    <n v="4"/>
    <n v="5811"/>
    <n v="24539"/>
    <n v="3"/>
    <n v="16"/>
    <n v="3"/>
    <n v="3"/>
    <n v="80"/>
    <n v="1"/>
    <n v="15"/>
    <n v="3"/>
    <n v="1"/>
    <n v="0"/>
    <n v="1"/>
    <n v="0"/>
  </r>
  <r>
    <s v="No"/>
    <s v="Travel_Rarely"/>
    <s v="25 - 34"/>
    <s v="Current Employees"/>
    <s v="R&amp;D"/>
    <s v="Life Sciences"/>
    <s v="STAFF-1549"/>
    <x v="1321"/>
    <x v="1"/>
    <s v="Laboratory Technician"/>
    <s v="Married"/>
    <s v="Yes"/>
    <s v="Y"/>
    <n v="3"/>
    <n v="-2"/>
    <n v="0"/>
    <n v="33"/>
    <n v="0"/>
    <m/>
    <n v="0"/>
    <n v="1"/>
    <n v="589"/>
    <n v="28"/>
    <s v="Master's Degree"/>
    <n v="1"/>
    <n v="2"/>
    <n v="79"/>
    <n v="3"/>
    <n v="2"/>
    <n v="3"/>
    <n v="5207"/>
    <n v="22949"/>
    <n v="1"/>
    <n v="12"/>
    <n v="3"/>
    <n v="2"/>
    <n v="80"/>
    <n v="1"/>
    <n v="15"/>
    <n v="3"/>
    <n v="15"/>
    <n v="14"/>
    <n v="5"/>
    <n v="7"/>
  </r>
  <r>
    <s v="No"/>
    <s v="Travel_Rarely"/>
    <s v="25 - 34"/>
    <s v="Current Employees"/>
    <s v="R&amp;D"/>
    <s v="Other"/>
    <s v="STAFF-2053"/>
    <x v="1322"/>
    <x v="1"/>
    <s v="Laboratory Technician"/>
    <s v="Married"/>
    <s v="Yes"/>
    <s v="Y"/>
    <n v="2"/>
    <n v="-2"/>
    <n v="0"/>
    <n v="29"/>
    <n v="0"/>
    <m/>
    <n v="0"/>
    <n v="1"/>
    <n v="1378"/>
    <n v="13"/>
    <s v="Associates Degree"/>
    <n v="1"/>
    <n v="4"/>
    <n v="46"/>
    <n v="2"/>
    <n v="2"/>
    <n v="2"/>
    <n v="4025"/>
    <n v="23679"/>
    <n v="4"/>
    <n v="13"/>
    <n v="3"/>
    <n v="1"/>
    <n v="80"/>
    <n v="1"/>
    <n v="10"/>
    <n v="3"/>
    <n v="4"/>
    <n v="3"/>
    <n v="0"/>
    <n v="3"/>
  </r>
  <r>
    <s v="No"/>
    <s v="Travel_Rarely"/>
    <s v="35 - 44"/>
    <s v="Current Employees"/>
    <s v="R&amp;D"/>
    <s v="Life Sciences"/>
    <s v="STAFF-1790"/>
    <x v="1323"/>
    <x v="1"/>
    <s v="Healthcare Representative"/>
    <s v="Married"/>
    <s v="Yes"/>
    <s v="Y"/>
    <n v="1"/>
    <n v="-2"/>
    <n v="0"/>
    <n v="36"/>
    <n v="0"/>
    <m/>
    <n v="0"/>
    <n v="1"/>
    <n v="1383"/>
    <n v="10"/>
    <s v="Bachelor's Degree"/>
    <n v="1"/>
    <n v="4"/>
    <n v="90"/>
    <n v="3"/>
    <n v="3"/>
    <n v="1"/>
    <n v="8321"/>
    <n v="25949"/>
    <n v="7"/>
    <n v="13"/>
    <n v="3"/>
    <n v="4"/>
    <n v="80"/>
    <n v="1"/>
    <n v="15"/>
    <n v="3"/>
    <n v="12"/>
    <n v="8"/>
    <n v="5"/>
    <n v="7"/>
  </r>
  <r>
    <s v="No"/>
    <s v="Travel_Rarely"/>
    <s v="35 - 44"/>
    <s v="Current Employees"/>
    <s v="R&amp;D"/>
    <s v="Medical"/>
    <s v="STAFF-2003"/>
    <x v="1324"/>
    <x v="1"/>
    <s v="Laboratory Technician"/>
    <s v="Married"/>
    <s v="Yes"/>
    <s v="Y"/>
    <n v="3"/>
    <n v="-2"/>
    <n v="0"/>
    <n v="35"/>
    <n v="0"/>
    <m/>
    <n v="0"/>
    <n v="1"/>
    <n v="1490"/>
    <n v="11"/>
    <s v="Master's Degree"/>
    <n v="1"/>
    <n v="4"/>
    <n v="43"/>
    <n v="3"/>
    <n v="1"/>
    <n v="3"/>
    <n v="2660"/>
    <n v="20232"/>
    <n v="7"/>
    <n v="11"/>
    <n v="3"/>
    <n v="3"/>
    <n v="80"/>
    <n v="1"/>
    <n v="5"/>
    <n v="3"/>
    <n v="2"/>
    <n v="2"/>
    <n v="2"/>
    <n v="2"/>
  </r>
  <r>
    <s v="No"/>
    <s v="Travel_Rarely"/>
    <s v="45 - 54"/>
    <s v="Current Employees"/>
    <s v="R&amp;D"/>
    <s v="Technical Degree"/>
    <s v="STAFF-1465"/>
    <x v="1325"/>
    <x v="1"/>
    <s v="Manufacturing Director"/>
    <s v="Married"/>
    <s v="Yes"/>
    <s v="Y"/>
    <n v="4"/>
    <n v="-2"/>
    <n v="0"/>
    <n v="45"/>
    <n v="0"/>
    <m/>
    <n v="0"/>
    <n v="1"/>
    <n v="1448"/>
    <n v="29"/>
    <s v="Bachelor's Degree"/>
    <n v="1"/>
    <n v="4"/>
    <n v="55"/>
    <n v="3"/>
    <n v="3"/>
    <n v="4"/>
    <n v="9380"/>
    <n v="14720"/>
    <n v="4"/>
    <n v="18"/>
    <n v="3"/>
    <n v="4"/>
    <n v="80"/>
    <n v="2"/>
    <n v="10"/>
    <n v="4"/>
    <n v="3"/>
    <n v="1"/>
    <n v="1"/>
    <n v="2"/>
  </r>
  <r>
    <s v="No"/>
    <s v="Travel_Rarely"/>
    <s v="25 - 34"/>
    <s v="Current Employees"/>
    <s v="R&amp;D"/>
    <s v="Medical"/>
    <s v="STAFF-1755"/>
    <x v="1326"/>
    <x v="1"/>
    <s v="Research Scientist"/>
    <s v="Married"/>
    <s v="Yes"/>
    <s v="Y"/>
    <n v="3"/>
    <n v="-2"/>
    <n v="0"/>
    <n v="34"/>
    <n v="0"/>
    <m/>
    <n v="0"/>
    <n v="1"/>
    <n v="181"/>
    <n v="2"/>
    <s v="Master's Degree"/>
    <n v="1"/>
    <n v="4"/>
    <n v="97"/>
    <n v="4"/>
    <n v="1"/>
    <n v="4"/>
    <n v="2932"/>
    <n v="5586"/>
    <n v="0"/>
    <n v="14"/>
    <n v="3"/>
    <n v="1"/>
    <n v="80"/>
    <n v="3"/>
    <n v="6"/>
    <n v="3"/>
    <n v="5"/>
    <n v="0"/>
    <n v="1"/>
    <n v="2"/>
  </r>
  <r>
    <s v="No"/>
    <s v="Travel_Rarely"/>
    <s v="25 - 34"/>
    <s v="Current Employees"/>
    <s v="R&amp;D"/>
    <s v="Medical"/>
    <s v="STAFF-1586"/>
    <x v="1327"/>
    <x v="1"/>
    <s v="Laboratory Technician"/>
    <s v="Single"/>
    <s v="Yes"/>
    <s v="Y"/>
    <n v="3"/>
    <n v="-2"/>
    <n v="0"/>
    <n v="29"/>
    <n v="0"/>
    <m/>
    <n v="0"/>
    <n v="1"/>
    <n v="1370"/>
    <n v="3"/>
    <s v="High School"/>
    <n v="1"/>
    <n v="2"/>
    <n v="87"/>
    <n v="3"/>
    <n v="1"/>
    <n v="1"/>
    <n v="4723"/>
    <n v="16213"/>
    <n v="1"/>
    <n v="18"/>
    <n v="3"/>
    <n v="4"/>
    <n v="80"/>
    <n v="0"/>
    <n v="10"/>
    <n v="3"/>
    <n v="10"/>
    <n v="9"/>
    <n v="1"/>
    <n v="5"/>
  </r>
  <r>
    <s v="No"/>
    <s v="Travel_Rarely"/>
    <s v="35 - 44"/>
    <s v="Current Employees"/>
    <s v="R&amp;D"/>
    <s v="Medical"/>
    <s v="STAFF-2020"/>
    <x v="1328"/>
    <x v="1"/>
    <s v="Research Scientist"/>
    <s v="Single"/>
    <s v="Yes"/>
    <s v="Y"/>
    <n v="2"/>
    <n v="-2"/>
    <n v="0"/>
    <n v="44"/>
    <n v="0"/>
    <m/>
    <n v="0"/>
    <n v="1"/>
    <n v="1037"/>
    <n v="1"/>
    <s v="Bachelor's Degree"/>
    <n v="1"/>
    <n v="2"/>
    <n v="42"/>
    <n v="3"/>
    <n v="1"/>
    <n v="4"/>
    <n v="2436"/>
    <n v="13422"/>
    <n v="6"/>
    <n v="12"/>
    <n v="3"/>
    <n v="3"/>
    <n v="80"/>
    <n v="0"/>
    <n v="6"/>
    <n v="3"/>
    <n v="4"/>
    <n v="3"/>
    <n v="1"/>
    <n v="2"/>
  </r>
  <r>
    <s v="No"/>
    <s v="Travel_Rarely"/>
    <s v="25 - 34"/>
    <s v="Current Employees"/>
    <s v="R&amp;D"/>
    <s v="Life Sciences"/>
    <s v="STAFF-1515"/>
    <x v="1329"/>
    <x v="1"/>
    <s v="Healthcare Representative"/>
    <s v="Single"/>
    <s v="Yes"/>
    <s v="Y"/>
    <n v="6"/>
    <n v="-2"/>
    <n v="0"/>
    <n v="33"/>
    <n v="0"/>
    <m/>
    <n v="0"/>
    <n v="1"/>
    <n v="516"/>
    <n v="8"/>
    <s v="Doctoral Degree"/>
    <n v="1"/>
    <n v="4"/>
    <n v="69"/>
    <n v="3"/>
    <n v="2"/>
    <n v="3"/>
    <n v="6388"/>
    <n v="22049"/>
    <n v="2"/>
    <n v="17"/>
    <n v="3"/>
    <n v="1"/>
    <n v="80"/>
    <n v="0"/>
    <n v="14"/>
    <n v="3"/>
    <n v="0"/>
    <n v="0"/>
    <n v="0"/>
    <n v="0"/>
  </r>
  <r>
    <s v="No"/>
    <s v="Travel_Rarely"/>
    <s v="25 - 34"/>
    <s v="Current Employees"/>
    <s v="Sales"/>
    <s v="Medical"/>
    <s v="STAFF-1669"/>
    <x v="1330"/>
    <x v="1"/>
    <s v="Sales Executive"/>
    <s v="Divorced"/>
    <s v="Yes"/>
    <s v="Y"/>
    <n v="3"/>
    <n v="-2"/>
    <n v="0"/>
    <n v="29"/>
    <n v="0"/>
    <m/>
    <n v="0"/>
    <n v="1"/>
    <n v="991"/>
    <n v="5"/>
    <s v="Bachelor's Degree"/>
    <n v="1"/>
    <n v="1"/>
    <n v="43"/>
    <n v="2"/>
    <n v="2"/>
    <n v="2"/>
    <n v="4187"/>
    <n v="3356"/>
    <n v="1"/>
    <n v="13"/>
    <n v="3"/>
    <n v="2"/>
    <n v="80"/>
    <n v="1"/>
    <n v="10"/>
    <n v="2"/>
    <n v="10"/>
    <n v="0"/>
    <n v="0"/>
    <n v="9"/>
  </r>
  <r>
    <s v="No"/>
    <s v="Travel_Rarely"/>
    <s v="45 - 54"/>
    <s v="Current Employees"/>
    <s v="Sales"/>
    <s v="Life Sciences"/>
    <s v="STAFF-1732"/>
    <x v="1331"/>
    <x v="1"/>
    <s v="Sales Executive"/>
    <s v="Divorced"/>
    <s v="Yes"/>
    <s v="Y"/>
    <n v="5"/>
    <n v="-2"/>
    <n v="0"/>
    <n v="46"/>
    <n v="0"/>
    <m/>
    <n v="0"/>
    <n v="1"/>
    <n v="1277"/>
    <n v="2"/>
    <s v="Bachelor's Degree"/>
    <n v="1"/>
    <n v="3"/>
    <n v="74"/>
    <n v="3"/>
    <n v="3"/>
    <n v="4"/>
    <n v="10368"/>
    <n v="5596"/>
    <n v="4"/>
    <n v="12"/>
    <n v="3"/>
    <n v="2"/>
    <n v="80"/>
    <n v="1"/>
    <n v="13"/>
    <n v="2"/>
    <n v="10"/>
    <n v="6"/>
    <n v="0"/>
    <n v="3"/>
  </r>
  <r>
    <s v="No"/>
    <s v="Travel_Rarely"/>
    <s v="35 - 44"/>
    <s v="Current Employees"/>
    <s v="Sales"/>
    <s v="Marketing"/>
    <s v="STAFF-1943"/>
    <x v="1332"/>
    <x v="1"/>
    <s v="Sales Executive"/>
    <s v="Divorced"/>
    <s v="Yes"/>
    <s v="Y"/>
    <n v="4"/>
    <n v="-2"/>
    <n v="0"/>
    <n v="42"/>
    <n v="0"/>
    <m/>
    <n v="0"/>
    <n v="1"/>
    <n v="419"/>
    <n v="12"/>
    <s v="Master's Degree"/>
    <n v="1"/>
    <n v="2"/>
    <n v="77"/>
    <n v="3"/>
    <n v="2"/>
    <n v="1"/>
    <n v="5087"/>
    <n v="2900"/>
    <n v="3"/>
    <n v="12"/>
    <n v="3"/>
    <n v="3"/>
    <n v="80"/>
    <n v="2"/>
    <n v="14"/>
    <n v="3"/>
    <n v="0"/>
    <n v="0"/>
    <n v="0"/>
    <n v="0"/>
  </r>
  <r>
    <s v="No"/>
    <s v="Travel_Rarely"/>
    <s v="25 - 34"/>
    <s v="Current Employees"/>
    <s v="Sales"/>
    <s v="Technical Degree"/>
    <s v="STAFF-1535"/>
    <x v="1333"/>
    <x v="1"/>
    <s v="Sales Executive"/>
    <s v="Married"/>
    <s v="Yes"/>
    <s v="Y"/>
    <n v="3"/>
    <n v="-2"/>
    <n v="0"/>
    <n v="34"/>
    <n v="0"/>
    <m/>
    <n v="0"/>
    <n v="1"/>
    <n v="971"/>
    <n v="1"/>
    <s v="Bachelor's Degree"/>
    <n v="1"/>
    <n v="4"/>
    <n v="64"/>
    <n v="2"/>
    <n v="3"/>
    <n v="4"/>
    <n v="7083"/>
    <n v="12288"/>
    <n v="1"/>
    <n v="14"/>
    <n v="3"/>
    <n v="4"/>
    <n v="80"/>
    <n v="0"/>
    <n v="10"/>
    <n v="3"/>
    <n v="10"/>
    <n v="9"/>
    <n v="8"/>
    <n v="6"/>
  </r>
  <r>
    <s v="No"/>
    <s v="Travel_Rarely"/>
    <s v="45 - 54"/>
    <s v="Current Employees"/>
    <s v="Sales"/>
    <s v="Marketing"/>
    <s v="STAFF-1591"/>
    <x v="1334"/>
    <x v="1"/>
    <s v="Manager"/>
    <s v="Married"/>
    <s v="Yes"/>
    <s v="Y"/>
    <n v="2"/>
    <n v="-2"/>
    <n v="0"/>
    <n v="50"/>
    <n v="0"/>
    <m/>
    <n v="0"/>
    <n v="1"/>
    <n v="264"/>
    <n v="9"/>
    <s v="Bachelor's Degree"/>
    <n v="1"/>
    <n v="3"/>
    <n v="59"/>
    <n v="3"/>
    <n v="5"/>
    <n v="1"/>
    <n v="19331"/>
    <n v="19519"/>
    <n v="4"/>
    <n v="16"/>
    <n v="3"/>
    <n v="3"/>
    <n v="80"/>
    <n v="1"/>
    <n v="27"/>
    <n v="3"/>
    <n v="1"/>
    <n v="0"/>
    <n v="0"/>
    <n v="0"/>
  </r>
  <r>
    <s v="No"/>
    <s v="Travel_Rarely"/>
    <s v="35 - 44"/>
    <s v="Current Employees"/>
    <s v="Sales"/>
    <s v="Medical"/>
    <s v="STAFF-1706"/>
    <x v="1335"/>
    <x v="1"/>
    <s v="Sales Executive"/>
    <s v="Married"/>
    <s v="Yes"/>
    <s v="Y"/>
    <n v="3"/>
    <n v="-2"/>
    <n v="0"/>
    <n v="43"/>
    <n v="0"/>
    <m/>
    <n v="0"/>
    <n v="1"/>
    <n v="1179"/>
    <n v="2"/>
    <s v="Bachelor's Degree"/>
    <n v="1"/>
    <n v="4"/>
    <n v="73"/>
    <n v="3"/>
    <n v="2"/>
    <n v="4"/>
    <n v="7847"/>
    <n v="6069"/>
    <n v="1"/>
    <n v="17"/>
    <n v="3"/>
    <n v="1"/>
    <n v="80"/>
    <n v="1"/>
    <n v="10"/>
    <n v="3"/>
    <n v="10"/>
    <n v="9"/>
    <n v="8"/>
    <n v="8"/>
  </r>
  <r>
    <s v="No"/>
    <s v="Travel_Rarely"/>
    <s v="25 - 34"/>
    <s v="Current Employees"/>
    <s v="Sales"/>
    <s v="Life Sciences"/>
    <s v="STAFF-1882"/>
    <x v="1336"/>
    <x v="1"/>
    <s v="Sales Executive"/>
    <s v="Married"/>
    <s v="Yes"/>
    <s v="Y"/>
    <n v="3"/>
    <n v="-2"/>
    <n v="0"/>
    <n v="34"/>
    <n v="0"/>
    <m/>
    <n v="0"/>
    <n v="1"/>
    <n v="1480"/>
    <n v="4"/>
    <s v="Bachelor's Degree"/>
    <n v="1"/>
    <n v="3"/>
    <n v="64"/>
    <n v="3"/>
    <n v="3"/>
    <n v="4"/>
    <n v="9713"/>
    <n v="24444"/>
    <n v="2"/>
    <n v="13"/>
    <n v="3"/>
    <n v="4"/>
    <n v="80"/>
    <n v="3"/>
    <n v="9"/>
    <n v="3"/>
    <n v="5"/>
    <n v="3"/>
    <n v="1"/>
    <n v="0"/>
  </r>
  <r>
    <s v="No"/>
    <s v="Travel_Rarely"/>
    <s v="Under 25"/>
    <s v="Current Employees"/>
    <s v="Sales"/>
    <s v="Medical"/>
    <s v="STAFF-2021"/>
    <x v="1337"/>
    <x v="1"/>
    <s v="Sales Representative"/>
    <s v="Single"/>
    <s v="Yes"/>
    <s v="Y"/>
    <n v="6"/>
    <n v="-2"/>
    <n v="0"/>
    <n v="21"/>
    <n v="0"/>
    <m/>
    <n v="0"/>
    <n v="1"/>
    <n v="501"/>
    <n v="5"/>
    <s v="High School"/>
    <n v="1"/>
    <n v="3"/>
    <n v="58"/>
    <n v="3"/>
    <n v="1"/>
    <n v="1"/>
    <n v="2380"/>
    <n v="25479"/>
    <n v="1"/>
    <n v="11"/>
    <n v="3"/>
    <n v="4"/>
    <n v="80"/>
    <n v="0"/>
    <n v="2"/>
    <n v="3"/>
    <n v="2"/>
    <n v="2"/>
    <n v="1"/>
    <n v="2"/>
  </r>
  <r>
    <s v="No"/>
    <s v="Travel_Rarely"/>
    <s v="35 - 44"/>
    <s v="Current Employees"/>
    <s v="Sales"/>
    <s v="Life Sciences"/>
    <s v="STAFF-1678"/>
    <x v="1338"/>
    <x v="1"/>
    <s v="Sales Executive"/>
    <s v="Single"/>
    <s v="Yes"/>
    <s v="Y"/>
    <n v="2"/>
    <n v="-2"/>
    <n v="0"/>
    <n v="41"/>
    <n v="0"/>
    <m/>
    <n v="0"/>
    <n v="1"/>
    <n v="1206"/>
    <n v="23"/>
    <s v="Associates Degree"/>
    <n v="1"/>
    <n v="4"/>
    <n v="80"/>
    <n v="3"/>
    <n v="3"/>
    <n v="3"/>
    <n v="7082"/>
    <n v="11591"/>
    <n v="3"/>
    <n v="16"/>
    <n v="3"/>
    <n v="4"/>
    <n v="80"/>
    <n v="0"/>
    <n v="21"/>
    <n v="3"/>
    <n v="2"/>
    <n v="0"/>
    <n v="0"/>
    <n v="2"/>
  </r>
  <r>
    <s v="No"/>
    <s v="Non-Travel"/>
    <s v="25 - 34"/>
    <s v="Current Employees"/>
    <s v="R&amp;D"/>
    <s v="Medical"/>
    <s v="STAFF-1979"/>
    <x v="1339"/>
    <x v="0"/>
    <s v="Research Director"/>
    <s v="Married"/>
    <s v="No"/>
    <s v="Y"/>
    <n v="2"/>
    <n v="-2"/>
    <n v="0"/>
    <n v="31"/>
    <n v="0"/>
    <m/>
    <n v="0"/>
    <n v="1"/>
    <n v="697"/>
    <n v="10"/>
    <s v="Bachelor's Degree"/>
    <n v="1"/>
    <n v="3"/>
    <n v="40"/>
    <n v="3"/>
    <n v="3"/>
    <n v="3"/>
    <n v="11031"/>
    <n v="26862"/>
    <n v="4"/>
    <n v="20"/>
    <n v="4"/>
    <n v="3"/>
    <n v="80"/>
    <n v="1"/>
    <n v="13"/>
    <n v="4"/>
    <n v="11"/>
    <n v="7"/>
    <n v="4"/>
    <n v="8"/>
  </r>
  <r>
    <s v="No"/>
    <s v="Non-Travel"/>
    <s v="45 - 54"/>
    <s v="Current Employees"/>
    <s v="Sales"/>
    <s v="Life Sciences"/>
    <s v="STAFF-1845"/>
    <x v="1340"/>
    <x v="0"/>
    <s v="Sales Executive"/>
    <s v="Married"/>
    <s v="No"/>
    <s v="Y"/>
    <n v="3"/>
    <n v="-2"/>
    <n v="0"/>
    <n v="45"/>
    <n v="0"/>
    <m/>
    <n v="0"/>
    <n v="1"/>
    <n v="589"/>
    <n v="2"/>
    <s v="Master's Degree"/>
    <n v="1"/>
    <n v="3"/>
    <n v="67"/>
    <n v="3"/>
    <n v="2"/>
    <n v="3"/>
    <n v="5154"/>
    <n v="19665"/>
    <n v="4"/>
    <n v="22"/>
    <n v="4"/>
    <n v="2"/>
    <n v="80"/>
    <n v="2"/>
    <n v="10"/>
    <n v="4"/>
    <n v="8"/>
    <n v="7"/>
    <n v="5"/>
    <n v="7"/>
  </r>
  <r>
    <s v="No"/>
    <s v="Travel_Frequently"/>
    <s v="45 - 54"/>
    <s v="Current Employees"/>
    <s v="R&amp;D"/>
    <s v="Medical"/>
    <s v="STAFF-1520"/>
    <x v="1341"/>
    <x v="0"/>
    <s v="Manager"/>
    <s v="Divorced"/>
    <s v="No"/>
    <s v="Y"/>
    <n v="2"/>
    <n v="-2"/>
    <n v="0"/>
    <n v="54"/>
    <n v="0"/>
    <m/>
    <n v="0"/>
    <n v="1"/>
    <n v="1050"/>
    <n v="11"/>
    <s v="Master's Degree"/>
    <n v="1"/>
    <n v="2"/>
    <n v="87"/>
    <n v="3"/>
    <n v="4"/>
    <n v="4"/>
    <n v="16032"/>
    <n v="24456"/>
    <n v="3"/>
    <n v="20"/>
    <n v="4"/>
    <n v="1"/>
    <n v="80"/>
    <n v="1"/>
    <n v="26"/>
    <n v="3"/>
    <n v="14"/>
    <n v="9"/>
    <n v="1"/>
    <n v="12"/>
  </r>
  <r>
    <s v="No"/>
    <s v="Travel_Frequently"/>
    <s v="35 - 44"/>
    <s v="Current Employees"/>
    <s v="R&amp;D"/>
    <s v="Medical"/>
    <s v="STAFF-1675"/>
    <x v="1342"/>
    <x v="0"/>
    <s v="Laboratory Technician"/>
    <s v="Single"/>
    <s v="No"/>
    <s v="Y"/>
    <n v="3"/>
    <n v="-2"/>
    <n v="0"/>
    <n v="38"/>
    <n v="0"/>
    <m/>
    <n v="0"/>
    <n v="1"/>
    <n v="148"/>
    <n v="2"/>
    <s v="Bachelor's Degree"/>
    <n v="1"/>
    <n v="4"/>
    <n v="42"/>
    <n v="2"/>
    <n v="1"/>
    <n v="2"/>
    <n v="2440"/>
    <n v="23826"/>
    <n v="1"/>
    <n v="22"/>
    <n v="4"/>
    <n v="2"/>
    <n v="80"/>
    <n v="0"/>
    <n v="4"/>
    <n v="3"/>
    <n v="4"/>
    <n v="3"/>
    <n v="3"/>
    <n v="3"/>
  </r>
  <r>
    <s v="No"/>
    <s v="Travel_Frequently"/>
    <s v="25 - 34"/>
    <s v="Current Employees"/>
    <s v="R&amp;D"/>
    <s v="Technical Degree"/>
    <s v="STAFF-1736"/>
    <x v="1343"/>
    <x v="0"/>
    <s v="Manufacturing Director"/>
    <s v="Single"/>
    <s v="No"/>
    <s v="Y"/>
    <n v="3"/>
    <n v="-2"/>
    <n v="0"/>
    <n v="31"/>
    <n v="0"/>
    <m/>
    <n v="0"/>
    <n v="1"/>
    <n v="163"/>
    <n v="24"/>
    <s v="High School"/>
    <n v="1"/>
    <n v="4"/>
    <n v="30"/>
    <n v="3"/>
    <n v="2"/>
    <n v="4"/>
    <n v="5238"/>
    <n v="6670"/>
    <n v="2"/>
    <n v="20"/>
    <n v="4"/>
    <n v="4"/>
    <n v="80"/>
    <n v="0"/>
    <n v="9"/>
    <n v="2"/>
    <n v="5"/>
    <n v="4"/>
    <n v="1"/>
    <n v="4"/>
  </r>
  <r>
    <s v="No"/>
    <s v="Travel_Rarely"/>
    <s v="45 - 54"/>
    <s v="Current Employees"/>
    <s v="HR"/>
    <s v="Life Sciences"/>
    <s v="STAFF-1744"/>
    <x v="1344"/>
    <x v="0"/>
    <s v="Human Resources"/>
    <s v="Married"/>
    <s v="No"/>
    <s v="Y"/>
    <n v="2"/>
    <n v="-2"/>
    <n v="0"/>
    <n v="45"/>
    <n v="0"/>
    <m/>
    <n v="0"/>
    <n v="1"/>
    <n v="176"/>
    <n v="4"/>
    <s v="Bachelor's Degree"/>
    <n v="1"/>
    <n v="3"/>
    <n v="56"/>
    <n v="1"/>
    <n v="3"/>
    <n v="3"/>
    <n v="9756"/>
    <n v="6595"/>
    <n v="4"/>
    <n v="21"/>
    <n v="4"/>
    <n v="3"/>
    <n v="80"/>
    <n v="2"/>
    <n v="9"/>
    <n v="4"/>
    <n v="5"/>
    <n v="0"/>
    <n v="0"/>
    <n v="3"/>
  </r>
  <r>
    <s v="No"/>
    <s v="Travel_Rarely"/>
    <s v="25 - 34"/>
    <s v="Current Employees"/>
    <s v="R&amp;D"/>
    <s v="Medical"/>
    <s v="STAFF-1622"/>
    <x v="1345"/>
    <x v="0"/>
    <s v="Manufacturing Director"/>
    <s v="Divorced"/>
    <s v="No"/>
    <s v="Y"/>
    <n v="5"/>
    <n v="-2"/>
    <n v="0"/>
    <n v="28"/>
    <n v="0"/>
    <m/>
    <n v="0"/>
    <n v="1"/>
    <n v="580"/>
    <n v="27"/>
    <s v="Bachelor's Degree"/>
    <n v="1"/>
    <n v="2"/>
    <n v="39"/>
    <n v="1"/>
    <n v="2"/>
    <n v="1"/>
    <n v="4877"/>
    <n v="20460"/>
    <n v="0"/>
    <n v="21"/>
    <n v="4"/>
    <n v="2"/>
    <n v="80"/>
    <n v="1"/>
    <n v="6"/>
    <n v="2"/>
    <n v="5"/>
    <n v="3"/>
    <n v="0"/>
    <n v="0"/>
  </r>
  <r>
    <s v="No"/>
    <s v="Travel_Rarely"/>
    <s v="25 - 34"/>
    <s v="Current Employees"/>
    <s v="R&amp;D"/>
    <s v="Life Sciences"/>
    <s v="STAFF-1581"/>
    <x v="1346"/>
    <x v="0"/>
    <s v="Research Scientist"/>
    <s v="Married"/>
    <s v="No"/>
    <s v="Y"/>
    <n v="5"/>
    <n v="-2"/>
    <n v="0"/>
    <n v="26"/>
    <n v="0"/>
    <m/>
    <n v="0"/>
    <n v="1"/>
    <n v="474"/>
    <n v="3"/>
    <s v="Bachelor's Degree"/>
    <n v="1"/>
    <n v="1"/>
    <n v="89"/>
    <n v="3"/>
    <n v="1"/>
    <n v="4"/>
    <n v="2061"/>
    <n v="11133"/>
    <n v="1"/>
    <n v="21"/>
    <n v="4"/>
    <n v="1"/>
    <n v="80"/>
    <n v="0"/>
    <n v="1"/>
    <n v="3"/>
    <n v="1"/>
    <n v="0"/>
    <n v="0"/>
    <n v="0"/>
  </r>
  <r>
    <s v="No"/>
    <s v="Travel_Rarely"/>
    <s v="35 - 44"/>
    <s v="Current Employees"/>
    <s v="R&amp;D"/>
    <s v="Life Sciences"/>
    <s v="STAFF-2034"/>
    <x v="1347"/>
    <x v="0"/>
    <s v="Manufacturing Director"/>
    <s v="Married"/>
    <s v="No"/>
    <s v="Y"/>
    <n v="3"/>
    <n v="-2"/>
    <n v="0"/>
    <n v="41"/>
    <n v="0"/>
    <m/>
    <n v="0"/>
    <n v="1"/>
    <n v="582"/>
    <n v="28"/>
    <s v="Master's Degree"/>
    <n v="1"/>
    <n v="1"/>
    <n v="60"/>
    <n v="2"/>
    <n v="4"/>
    <n v="2"/>
    <n v="13570"/>
    <n v="5640"/>
    <n v="0"/>
    <n v="23"/>
    <n v="4"/>
    <n v="3"/>
    <n v="80"/>
    <n v="1"/>
    <n v="21"/>
    <n v="3"/>
    <n v="20"/>
    <n v="7"/>
    <n v="0"/>
    <n v="10"/>
  </r>
  <r>
    <s v="No"/>
    <s v="Travel_Rarely"/>
    <s v="Over 55"/>
    <s v="Current Employees"/>
    <s v="R&amp;D"/>
    <s v="Life Sciences"/>
    <s v="STAFF-1441"/>
    <x v="1348"/>
    <x v="0"/>
    <s v="Research Scientist"/>
    <s v="Married"/>
    <s v="No"/>
    <s v="Y"/>
    <n v="3"/>
    <n v="-2"/>
    <n v="0"/>
    <n v="56"/>
    <n v="0"/>
    <m/>
    <n v="0"/>
    <n v="1"/>
    <n v="1255"/>
    <n v="1"/>
    <s v="Associates Degree"/>
    <n v="1"/>
    <n v="1"/>
    <n v="90"/>
    <n v="3"/>
    <n v="1"/>
    <n v="1"/>
    <n v="2066"/>
    <n v="10494"/>
    <n v="2"/>
    <n v="22"/>
    <n v="4"/>
    <n v="4"/>
    <n v="80"/>
    <n v="1"/>
    <n v="5"/>
    <n v="4"/>
    <n v="3"/>
    <n v="2"/>
    <n v="1"/>
    <n v="0"/>
  </r>
  <r>
    <s v="No"/>
    <s v="Travel_Rarely"/>
    <s v="45 - 54"/>
    <s v="Current Employees"/>
    <s v="R&amp;D"/>
    <s v="Medical"/>
    <s v="STAFF-1665"/>
    <x v="1349"/>
    <x v="0"/>
    <s v="Manager"/>
    <s v="Married"/>
    <s v="No"/>
    <s v="Y"/>
    <n v="6"/>
    <n v="-2"/>
    <n v="0"/>
    <n v="54"/>
    <n v="0"/>
    <m/>
    <n v="0"/>
    <n v="1"/>
    <n v="584"/>
    <n v="22"/>
    <s v="Doctoral Degree"/>
    <n v="1"/>
    <n v="2"/>
    <n v="91"/>
    <n v="3"/>
    <n v="4"/>
    <n v="3"/>
    <n v="17426"/>
    <n v="18685"/>
    <n v="3"/>
    <n v="25"/>
    <n v="4"/>
    <n v="3"/>
    <n v="80"/>
    <n v="1"/>
    <n v="36"/>
    <n v="3"/>
    <n v="10"/>
    <n v="8"/>
    <n v="4"/>
    <n v="7"/>
  </r>
  <r>
    <s v="No"/>
    <s v="Travel_Rarely"/>
    <s v="45 - 54"/>
    <s v="Current Employees"/>
    <s v="R&amp;D"/>
    <s v="Medical"/>
    <s v="STAFF-1509"/>
    <x v="1350"/>
    <x v="0"/>
    <s v="Laboratory Technician"/>
    <s v="Married"/>
    <s v="No"/>
    <s v="Y"/>
    <n v="3"/>
    <n v="-2"/>
    <n v="0"/>
    <n v="49"/>
    <n v="0"/>
    <m/>
    <n v="0"/>
    <n v="1"/>
    <n v="271"/>
    <n v="3"/>
    <s v="Associates Degree"/>
    <n v="1"/>
    <n v="3"/>
    <n v="43"/>
    <n v="2"/>
    <n v="2"/>
    <n v="1"/>
    <n v="4789"/>
    <n v="23070"/>
    <n v="4"/>
    <n v="25"/>
    <n v="4"/>
    <n v="1"/>
    <n v="80"/>
    <n v="1"/>
    <n v="10"/>
    <n v="3"/>
    <n v="3"/>
    <n v="2"/>
    <n v="1"/>
    <n v="2"/>
  </r>
  <r>
    <s v="No"/>
    <s v="Travel_Rarely"/>
    <s v="25 - 34"/>
    <s v="Current Employees"/>
    <s v="R&amp;D"/>
    <s v="Medical"/>
    <s v="STAFF-1834"/>
    <x v="1351"/>
    <x v="0"/>
    <s v="Research Scientist"/>
    <s v="Married"/>
    <s v="No"/>
    <s v="Y"/>
    <n v="3"/>
    <n v="-2"/>
    <n v="0"/>
    <n v="28"/>
    <n v="0"/>
    <m/>
    <n v="0"/>
    <n v="1"/>
    <n v="1217"/>
    <n v="1"/>
    <s v="Bachelor's Degree"/>
    <n v="1"/>
    <n v="3"/>
    <n v="67"/>
    <n v="3"/>
    <n v="1"/>
    <n v="1"/>
    <n v="3591"/>
    <n v="12719"/>
    <n v="1"/>
    <n v="25"/>
    <n v="4"/>
    <n v="3"/>
    <n v="80"/>
    <n v="1"/>
    <n v="3"/>
    <n v="3"/>
    <n v="3"/>
    <n v="2"/>
    <n v="1"/>
    <n v="2"/>
  </r>
  <r>
    <s v="No"/>
    <s v="Travel_Rarely"/>
    <s v="25 - 34"/>
    <s v="Current Employees"/>
    <s v="Sales"/>
    <s v="Medical"/>
    <s v="STAFF-1864"/>
    <x v="1352"/>
    <x v="0"/>
    <s v="Sales Representative"/>
    <s v="Married"/>
    <s v="No"/>
    <s v="Y"/>
    <n v="5"/>
    <n v="-2"/>
    <n v="0"/>
    <n v="27"/>
    <n v="0"/>
    <m/>
    <n v="0"/>
    <n v="1"/>
    <n v="728"/>
    <n v="23"/>
    <s v="High School"/>
    <n v="1"/>
    <n v="2"/>
    <n v="36"/>
    <n v="2"/>
    <n v="2"/>
    <n v="3"/>
    <n v="3540"/>
    <n v="7018"/>
    <n v="1"/>
    <n v="21"/>
    <n v="4"/>
    <n v="4"/>
    <n v="80"/>
    <n v="1"/>
    <n v="9"/>
    <n v="3"/>
    <n v="9"/>
    <n v="8"/>
    <n v="5"/>
    <n v="8"/>
  </r>
  <r>
    <s v="No"/>
    <s v="Travel_Rarely"/>
    <s v="35 - 44"/>
    <s v="Current Employees"/>
    <s v="Sales"/>
    <s v="Marketing"/>
    <s v="STAFF-1909"/>
    <x v="1353"/>
    <x v="0"/>
    <s v="Sales Executive"/>
    <s v="Married"/>
    <s v="No"/>
    <s v="Y"/>
    <n v="3"/>
    <n v="-2"/>
    <n v="0"/>
    <n v="41"/>
    <n v="0"/>
    <m/>
    <n v="0"/>
    <n v="1"/>
    <n v="337"/>
    <n v="8"/>
    <s v="Bachelor's Degree"/>
    <n v="1"/>
    <n v="3"/>
    <n v="54"/>
    <n v="3"/>
    <n v="2"/>
    <n v="1"/>
    <n v="4393"/>
    <n v="26841"/>
    <n v="5"/>
    <n v="21"/>
    <n v="4"/>
    <n v="3"/>
    <n v="80"/>
    <n v="1"/>
    <n v="14"/>
    <n v="3"/>
    <n v="5"/>
    <n v="4"/>
    <n v="1"/>
    <n v="4"/>
  </r>
  <r>
    <s v="No"/>
    <s v="Travel_Rarely"/>
    <s v="35 - 44"/>
    <s v="Current Employees"/>
    <s v="Sales"/>
    <s v="Life Sciences"/>
    <s v="STAFF-1554"/>
    <x v="1354"/>
    <x v="0"/>
    <s v="Sales Representative"/>
    <s v="Married"/>
    <s v="No"/>
    <s v="Y"/>
    <n v="5"/>
    <n v="-2"/>
    <n v="0"/>
    <n v="35"/>
    <n v="0"/>
    <m/>
    <n v="0"/>
    <n v="1"/>
    <n v="1402"/>
    <n v="28"/>
    <s v="Master's Degree"/>
    <n v="1"/>
    <n v="2"/>
    <n v="98"/>
    <n v="2"/>
    <n v="1"/>
    <n v="3"/>
    <n v="2430"/>
    <n v="26204"/>
    <n v="0"/>
    <n v="23"/>
    <n v="4"/>
    <n v="1"/>
    <n v="80"/>
    <n v="2"/>
    <n v="6"/>
    <n v="3"/>
    <n v="5"/>
    <n v="3"/>
    <n v="4"/>
    <n v="2"/>
  </r>
  <r>
    <s v="No"/>
    <s v="Travel_Rarely"/>
    <s v="25 - 34"/>
    <s v="Current Employees"/>
    <s v="Sales"/>
    <s v="Marketing"/>
    <s v="STAFF-2035"/>
    <x v="1355"/>
    <x v="0"/>
    <s v="Sales Executive"/>
    <s v="Married"/>
    <s v="No"/>
    <s v="Y"/>
    <n v="2"/>
    <n v="-2"/>
    <n v="0"/>
    <n v="34"/>
    <n v="0"/>
    <m/>
    <n v="0"/>
    <n v="1"/>
    <n v="704"/>
    <n v="28"/>
    <s v="Bachelor's Degree"/>
    <n v="1"/>
    <n v="4"/>
    <n v="95"/>
    <n v="2"/>
    <n v="2"/>
    <n v="1"/>
    <n v="6712"/>
    <n v="8978"/>
    <n v="1"/>
    <n v="21"/>
    <n v="4"/>
    <n v="4"/>
    <n v="80"/>
    <n v="2"/>
    <n v="8"/>
    <n v="3"/>
    <n v="8"/>
    <n v="7"/>
    <n v="1"/>
    <n v="7"/>
  </r>
  <r>
    <s v="No"/>
    <s v="Non-Travel"/>
    <s v="Over 55"/>
    <s v="Current Employees"/>
    <s v="R&amp;D"/>
    <s v="Life Sciences"/>
    <s v="STAFF-2026"/>
    <x v="1356"/>
    <x v="1"/>
    <s v="Healthcare Representative"/>
    <s v="Divorced"/>
    <s v="No"/>
    <s v="Y"/>
    <n v="2"/>
    <n v="-2"/>
    <n v="0"/>
    <n v="56"/>
    <n v="0"/>
    <m/>
    <n v="0"/>
    <n v="1"/>
    <n v="667"/>
    <n v="1"/>
    <s v="Master's Degree"/>
    <n v="1"/>
    <n v="3"/>
    <n v="57"/>
    <n v="3"/>
    <n v="2"/>
    <n v="3"/>
    <n v="6306"/>
    <n v="26236"/>
    <n v="1"/>
    <n v="21"/>
    <n v="4"/>
    <n v="1"/>
    <n v="80"/>
    <n v="1"/>
    <n v="13"/>
    <n v="2"/>
    <n v="13"/>
    <n v="12"/>
    <n v="1"/>
    <n v="9"/>
  </r>
  <r>
    <s v="No"/>
    <s v="Non-Travel"/>
    <s v="35 - 44"/>
    <s v="Current Employees"/>
    <s v="R&amp;D"/>
    <s v="Life Sciences"/>
    <s v="STAFF-1949"/>
    <x v="1357"/>
    <x v="1"/>
    <s v="Laboratory Technician"/>
    <s v="Married"/>
    <s v="No"/>
    <s v="Y"/>
    <n v="3"/>
    <n v="-2"/>
    <n v="0"/>
    <n v="36"/>
    <n v="0"/>
    <m/>
    <n v="0"/>
    <n v="1"/>
    <n v="1351"/>
    <n v="9"/>
    <s v="Master's Degree"/>
    <n v="1"/>
    <n v="1"/>
    <n v="66"/>
    <n v="4"/>
    <n v="1"/>
    <n v="2"/>
    <n v="2810"/>
    <n v="9238"/>
    <n v="1"/>
    <n v="22"/>
    <n v="4"/>
    <n v="2"/>
    <n v="80"/>
    <n v="0"/>
    <n v="5"/>
    <n v="3"/>
    <n v="5"/>
    <n v="4"/>
    <n v="0"/>
    <n v="2"/>
  </r>
  <r>
    <s v="No"/>
    <s v="Non-Travel"/>
    <s v="45 - 54"/>
    <s v="Current Employees"/>
    <s v="R&amp;D"/>
    <s v="Life Sciences"/>
    <s v="STAFF-1712"/>
    <x v="1358"/>
    <x v="1"/>
    <s v="Healthcare Representative"/>
    <s v="Married"/>
    <s v="No"/>
    <s v="Y"/>
    <n v="3"/>
    <n v="-2"/>
    <n v="0"/>
    <n v="45"/>
    <n v="0"/>
    <m/>
    <n v="0"/>
    <n v="1"/>
    <n v="1238"/>
    <n v="1"/>
    <s v="High School"/>
    <n v="1"/>
    <n v="3"/>
    <n v="74"/>
    <n v="2"/>
    <n v="3"/>
    <n v="3"/>
    <n v="10748"/>
    <n v="3395"/>
    <n v="3"/>
    <n v="23"/>
    <n v="4"/>
    <n v="4"/>
    <n v="80"/>
    <n v="1"/>
    <n v="25"/>
    <n v="2"/>
    <n v="23"/>
    <n v="15"/>
    <n v="14"/>
    <n v="4"/>
  </r>
  <r>
    <s v="No"/>
    <s v="Non-Travel"/>
    <s v="35 - 44"/>
    <s v="Current Employees"/>
    <s v="R&amp;D"/>
    <s v="Technical Degree"/>
    <s v="STAFF-1854"/>
    <x v="1359"/>
    <x v="1"/>
    <s v="Research Scientist"/>
    <s v="Married"/>
    <s v="No"/>
    <s v="Y"/>
    <n v="1"/>
    <n v="-2"/>
    <n v="0"/>
    <n v="42"/>
    <n v="0"/>
    <m/>
    <n v="0"/>
    <n v="1"/>
    <n v="355"/>
    <n v="10"/>
    <s v="Master's Degree"/>
    <n v="1"/>
    <n v="4"/>
    <n v="38"/>
    <n v="3"/>
    <n v="1"/>
    <n v="4"/>
    <n v="2936"/>
    <n v="6161"/>
    <n v="3"/>
    <n v="22"/>
    <n v="4"/>
    <n v="2"/>
    <n v="80"/>
    <n v="2"/>
    <n v="10"/>
    <n v="2"/>
    <n v="6"/>
    <n v="3"/>
    <n v="3"/>
    <n v="3"/>
  </r>
  <r>
    <s v="No"/>
    <s v="Non-Travel"/>
    <s v="25 - 34"/>
    <s v="Current Employees"/>
    <s v="R&amp;D"/>
    <s v="Medical"/>
    <s v="STAFF-1693"/>
    <x v="1360"/>
    <x v="1"/>
    <s v="Laboratory Technician"/>
    <s v="Single"/>
    <s v="No"/>
    <s v="Y"/>
    <n v="5"/>
    <n v="-2"/>
    <n v="0"/>
    <n v="26"/>
    <n v="0"/>
    <m/>
    <n v="0"/>
    <n v="1"/>
    <n v="786"/>
    <n v="7"/>
    <s v="Bachelor's Degree"/>
    <n v="1"/>
    <n v="4"/>
    <n v="76"/>
    <n v="3"/>
    <n v="1"/>
    <n v="4"/>
    <n v="2570"/>
    <n v="11925"/>
    <n v="1"/>
    <n v="20"/>
    <n v="4"/>
    <n v="3"/>
    <n v="80"/>
    <n v="0"/>
    <n v="7"/>
    <n v="3"/>
    <n v="7"/>
    <n v="7"/>
    <n v="5"/>
    <n v="7"/>
  </r>
  <r>
    <s v="No"/>
    <s v="Non-Travel"/>
    <s v="Over 55"/>
    <s v="Current Employees"/>
    <s v="Sales"/>
    <s v="Medical"/>
    <s v="STAFF-1824"/>
    <x v="1361"/>
    <x v="1"/>
    <s v="Manager"/>
    <s v="Divorced"/>
    <s v="No"/>
    <s v="Y"/>
    <n v="0"/>
    <n v="-2"/>
    <n v="0"/>
    <n v="58"/>
    <n v="0"/>
    <m/>
    <n v="0"/>
    <n v="1"/>
    <n v="350"/>
    <n v="2"/>
    <s v="Bachelor's Degree"/>
    <n v="1"/>
    <n v="2"/>
    <n v="52"/>
    <n v="3"/>
    <n v="4"/>
    <n v="2"/>
    <n v="16291"/>
    <n v="22577"/>
    <n v="4"/>
    <n v="22"/>
    <n v="4"/>
    <n v="4"/>
    <n v="80"/>
    <n v="1"/>
    <n v="37"/>
    <n v="2"/>
    <n v="16"/>
    <n v="9"/>
    <n v="14"/>
    <n v="14"/>
  </r>
  <r>
    <s v="No"/>
    <s v="Non-Travel"/>
    <s v="35 - 44"/>
    <s v="Current Employees"/>
    <s v="Sales"/>
    <s v="Marketing"/>
    <s v="STAFF-2036"/>
    <x v="1362"/>
    <x v="1"/>
    <s v="Sales Executive"/>
    <s v="Divorced"/>
    <s v="No"/>
    <s v="Y"/>
    <n v="4"/>
    <n v="-2"/>
    <n v="0"/>
    <n v="36"/>
    <n v="0"/>
    <m/>
    <n v="0"/>
    <n v="1"/>
    <n v="301"/>
    <n v="15"/>
    <s v="Master's Degree"/>
    <n v="1"/>
    <n v="4"/>
    <n v="88"/>
    <n v="1"/>
    <n v="2"/>
    <n v="1"/>
    <n v="5406"/>
    <n v="10436"/>
    <n v="1"/>
    <n v="24"/>
    <n v="4"/>
    <n v="1"/>
    <n v="80"/>
    <n v="1"/>
    <n v="15"/>
    <n v="2"/>
    <n v="15"/>
    <n v="12"/>
    <n v="11"/>
    <n v="11"/>
  </r>
  <r>
    <s v="No"/>
    <s v="Travel_Frequently"/>
    <s v="35 - 44"/>
    <s v="Current Employees"/>
    <s v="HR"/>
    <s v="Human Resources"/>
    <s v="STAFF-1890"/>
    <x v="1363"/>
    <x v="1"/>
    <s v="Human Resources"/>
    <s v="Single"/>
    <s v="No"/>
    <s v="Y"/>
    <n v="2"/>
    <n v="-2"/>
    <n v="0"/>
    <n v="36"/>
    <n v="0"/>
    <m/>
    <n v="0"/>
    <n v="1"/>
    <n v="1213"/>
    <n v="2"/>
    <s v="High School"/>
    <n v="1"/>
    <n v="2"/>
    <n v="94"/>
    <n v="2"/>
    <n v="2"/>
    <n v="4"/>
    <n v="3886"/>
    <n v="4223"/>
    <n v="1"/>
    <n v="21"/>
    <n v="4"/>
    <n v="4"/>
    <n v="80"/>
    <n v="0"/>
    <n v="10"/>
    <n v="2"/>
    <n v="10"/>
    <n v="1"/>
    <n v="0"/>
    <n v="8"/>
  </r>
  <r>
    <s v="No"/>
    <s v="Travel_Frequently"/>
    <s v="25 - 34"/>
    <s v="Current Employees"/>
    <s v="R&amp;D"/>
    <s v="Life Sciences"/>
    <s v="STAFF-1970"/>
    <x v="1364"/>
    <x v="1"/>
    <s v="Healthcare Representative"/>
    <s v="Divorced"/>
    <s v="No"/>
    <s v="Y"/>
    <n v="2"/>
    <n v="-2"/>
    <n v="0"/>
    <n v="33"/>
    <n v="0"/>
    <m/>
    <n v="0"/>
    <n v="1"/>
    <n v="1303"/>
    <n v="7"/>
    <s v="Associates Degree"/>
    <n v="1"/>
    <n v="4"/>
    <n v="36"/>
    <n v="3"/>
    <n v="2"/>
    <n v="3"/>
    <n v="5968"/>
    <n v="18079"/>
    <n v="1"/>
    <n v="20"/>
    <n v="4"/>
    <n v="3"/>
    <n v="80"/>
    <n v="3"/>
    <n v="9"/>
    <n v="3"/>
    <n v="9"/>
    <n v="7"/>
    <n v="2"/>
    <n v="8"/>
  </r>
  <r>
    <s v="No"/>
    <s v="Travel_Frequently"/>
    <s v="25 - 34"/>
    <s v="Current Employees"/>
    <s v="R&amp;D"/>
    <s v="Life Sciences"/>
    <s v="STAFF-1956"/>
    <x v="1365"/>
    <x v="1"/>
    <s v="Research Scientist"/>
    <s v="Married"/>
    <s v="No"/>
    <s v="Y"/>
    <n v="6"/>
    <n v="-2"/>
    <n v="0"/>
    <n v="31"/>
    <n v="0"/>
    <m/>
    <n v="0"/>
    <n v="1"/>
    <n v="1125"/>
    <n v="1"/>
    <s v="Bachelor's Degree"/>
    <n v="1"/>
    <n v="4"/>
    <n v="48"/>
    <n v="1"/>
    <n v="2"/>
    <n v="1"/>
    <n v="5003"/>
    <n v="5771"/>
    <n v="1"/>
    <n v="21"/>
    <n v="4"/>
    <n v="2"/>
    <n v="80"/>
    <n v="0"/>
    <n v="10"/>
    <n v="3"/>
    <n v="10"/>
    <n v="8"/>
    <n v="8"/>
    <n v="7"/>
  </r>
  <r>
    <s v="No"/>
    <s v="Travel_Frequently"/>
    <s v="45 - 54"/>
    <s v="Current Employees"/>
    <s v="R&amp;D"/>
    <s v="Medical"/>
    <s v="STAFF-1644"/>
    <x v="1366"/>
    <x v="1"/>
    <s v="Manager"/>
    <s v="Married"/>
    <s v="No"/>
    <s v="Y"/>
    <n v="3"/>
    <n v="-2"/>
    <n v="0"/>
    <n v="48"/>
    <n v="0"/>
    <m/>
    <n v="0"/>
    <n v="1"/>
    <n v="365"/>
    <n v="4"/>
    <s v="Doctoral Degree"/>
    <n v="1"/>
    <n v="3"/>
    <n v="89"/>
    <n v="2"/>
    <n v="4"/>
    <n v="4"/>
    <n v="15202"/>
    <n v="5602"/>
    <n v="2"/>
    <n v="25"/>
    <n v="4"/>
    <n v="2"/>
    <n v="80"/>
    <n v="1"/>
    <n v="23"/>
    <n v="3"/>
    <n v="2"/>
    <n v="2"/>
    <n v="2"/>
    <n v="2"/>
  </r>
  <r>
    <s v="No"/>
    <s v="Travel_Frequently"/>
    <s v="35 - 44"/>
    <s v="Current Employees"/>
    <s v="Sales"/>
    <s v="Life Sciences"/>
    <s v="STAFF-1849"/>
    <x v="1367"/>
    <x v="1"/>
    <s v="Sales Executive"/>
    <s v="Married"/>
    <s v="No"/>
    <s v="Y"/>
    <n v="5"/>
    <n v="-2"/>
    <n v="0"/>
    <n v="43"/>
    <n v="0"/>
    <m/>
    <n v="0"/>
    <n v="1"/>
    <n v="1422"/>
    <n v="2"/>
    <s v="Master's Degree"/>
    <n v="1"/>
    <n v="1"/>
    <n v="92"/>
    <n v="3"/>
    <n v="2"/>
    <n v="4"/>
    <n v="5675"/>
    <n v="19246"/>
    <n v="1"/>
    <n v="20"/>
    <n v="4"/>
    <n v="3"/>
    <n v="80"/>
    <n v="1"/>
    <n v="7"/>
    <n v="3"/>
    <n v="7"/>
    <n v="7"/>
    <n v="7"/>
    <n v="7"/>
  </r>
  <r>
    <s v="No"/>
    <s v="Travel_Rarely"/>
    <s v="25 - 34"/>
    <s v="Current Employees"/>
    <s v="HR"/>
    <s v="Life Sciences"/>
    <s v="STAFF-1499"/>
    <x v="1368"/>
    <x v="1"/>
    <s v="Human Resources"/>
    <s v="Divorced"/>
    <s v="No"/>
    <s v="Y"/>
    <n v="3"/>
    <n v="-2"/>
    <n v="0"/>
    <n v="30"/>
    <n v="0"/>
    <m/>
    <n v="0"/>
    <n v="1"/>
    <n v="330"/>
    <n v="1"/>
    <s v="Bachelor's Degree"/>
    <n v="1"/>
    <n v="3"/>
    <n v="46"/>
    <n v="3"/>
    <n v="1"/>
    <n v="3"/>
    <n v="2064"/>
    <n v="15428"/>
    <n v="0"/>
    <n v="21"/>
    <n v="4"/>
    <n v="1"/>
    <n v="80"/>
    <n v="1"/>
    <n v="6"/>
    <n v="4"/>
    <n v="5"/>
    <n v="3"/>
    <n v="1"/>
    <n v="3"/>
  </r>
  <r>
    <s v="No"/>
    <s v="Travel_Rarely"/>
    <s v="Over 55"/>
    <s v="Current Employees"/>
    <s v="R&amp;D"/>
    <s v="Medical"/>
    <s v="STAFF-1697"/>
    <x v="1369"/>
    <x v="1"/>
    <s v="Healthcare Representative"/>
    <s v="Divorced"/>
    <s v="No"/>
    <s v="Y"/>
    <n v="2"/>
    <n v="-2"/>
    <n v="0"/>
    <n v="60"/>
    <n v="0"/>
    <m/>
    <n v="0"/>
    <n v="1"/>
    <n v="370"/>
    <n v="1"/>
    <s v="Master's Degree"/>
    <n v="1"/>
    <n v="3"/>
    <n v="92"/>
    <n v="1"/>
    <n v="3"/>
    <n v="4"/>
    <n v="10883"/>
    <n v="20467"/>
    <n v="3"/>
    <n v="20"/>
    <n v="4"/>
    <n v="3"/>
    <n v="80"/>
    <n v="1"/>
    <n v="19"/>
    <n v="4"/>
    <n v="1"/>
    <n v="0"/>
    <n v="0"/>
    <n v="0"/>
  </r>
  <r>
    <s v="No"/>
    <s v="Travel_Rarely"/>
    <s v="35 - 44"/>
    <s v="Current Employees"/>
    <s v="R&amp;D"/>
    <s v="Life Sciences"/>
    <s v="STAFF-1664"/>
    <x v="1370"/>
    <x v="1"/>
    <s v="Healthcare Representative"/>
    <s v="Divorced"/>
    <s v="No"/>
    <s v="Y"/>
    <n v="3"/>
    <n v="-2"/>
    <n v="0"/>
    <n v="36"/>
    <n v="0"/>
    <m/>
    <n v="0"/>
    <n v="1"/>
    <n v="1040"/>
    <n v="3"/>
    <s v="Associates Degree"/>
    <n v="1"/>
    <n v="4"/>
    <n v="79"/>
    <n v="4"/>
    <n v="2"/>
    <n v="1"/>
    <n v="6842"/>
    <n v="26308"/>
    <n v="6"/>
    <n v="20"/>
    <n v="4"/>
    <n v="1"/>
    <n v="80"/>
    <n v="1"/>
    <n v="13"/>
    <n v="3"/>
    <n v="5"/>
    <n v="4"/>
    <n v="0"/>
    <n v="4"/>
  </r>
  <r>
    <s v="No"/>
    <s v="Travel_Rarely"/>
    <s v="35 - 44"/>
    <s v="Current Employees"/>
    <s v="R&amp;D"/>
    <s v="Life Sciences"/>
    <s v="STAFF-1772"/>
    <x v="1371"/>
    <x v="1"/>
    <s v="Laboratory Technician"/>
    <s v="Divorced"/>
    <s v="No"/>
    <s v="Y"/>
    <n v="2"/>
    <n v="-2"/>
    <n v="0"/>
    <n v="41"/>
    <n v="0"/>
    <m/>
    <n v="0"/>
    <n v="1"/>
    <n v="548"/>
    <n v="9"/>
    <s v="Master's Degree"/>
    <n v="1"/>
    <n v="3"/>
    <n v="94"/>
    <n v="3"/>
    <n v="1"/>
    <n v="1"/>
    <n v="2289"/>
    <n v="20520"/>
    <n v="1"/>
    <n v="20"/>
    <n v="4"/>
    <n v="2"/>
    <n v="80"/>
    <n v="2"/>
    <n v="5"/>
    <n v="3"/>
    <n v="5"/>
    <n v="3"/>
    <n v="0"/>
    <n v="4"/>
  </r>
  <r>
    <s v="No"/>
    <s v="Travel_Rarely"/>
    <s v="35 - 44"/>
    <s v="Current Employees"/>
    <s v="R&amp;D"/>
    <s v="Medical"/>
    <s v="STAFF-1768"/>
    <x v="1372"/>
    <x v="1"/>
    <s v="Laboratory Technician"/>
    <s v="Divorced"/>
    <s v="No"/>
    <s v="Y"/>
    <n v="6"/>
    <n v="-2"/>
    <n v="0"/>
    <n v="42"/>
    <n v="0"/>
    <m/>
    <n v="0"/>
    <n v="1"/>
    <n v="855"/>
    <n v="12"/>
    <s v="Bachelor's Degree"/>
    <n v="1"/>
    <n v="2"/>
    <n v="57"/>
    <n v="3"/>
    <n v="1"/>
    <n v="2"/>
    <n v="2766"/>
    <n v="8952"/>
    <n v="8"/>
    <n v="22"/>
    <n v="4"/>
    <n v="2"/>
    <n v="80"/>
    <n v="3"/>
    <n v="7"/>
    <n v="2"/>
    <n v="5"/>
    <n v="3"/>
    <n v="0"/>
    <n v="4"/>
  </r>
  <r>
    <s v="No"/>
    <s v="Travel_Rarely"/>
    <s v="35 - 44"/>
    <s v="Current Employees"/>
    <s v="R&amp;D"/>
    <s v="Medical"/>
    <s v="STAFF-1654"/>
    <x v="1373"/>
    <x v="1"/>
    <s v="Manufacturing Director"/>
    <s v="Married"/>
    <s v="No"/>
    <s v="Y"/>
    <n v="3"/>
    <n v="-2"/>
    <n v="0"/>
    <n v="39"/>
    <n v="0"/>
    <m/>
    <n v="0"/>
    <n v="1"/>
    <n v="492"/>
    <n v="12"/>
    <s v="Bachelor's Degree"/>
    <n v="1"/>
    <n v="4"/>
    <n v="66"/>
    <n v="3"/>
    <n v="2"/>
    <n v="2"/>
    <n v="5295"/>
    <n v="7693"/>
    <n v="4"/>
    <n v="21"/>
    <n v="4"/>
    <n v="3"/>
    <n v="80"/>
    <n v="0"/>
    <n v="7"/>
    <n v="3"/>
    <n v="5"/>
    <n v="4"/>
    <n v="1"/>
    <n v="0"/>
  </r>
  <r>
    <s v="No"/>
    <s v="Travel_Rarely"/>
    <s v="35 - 44"/>
    <s v="Current Employees"/>
    <s v="R&amp;D"/>
    <s v="Medical"/>
    <s v="STAFF-1936"/>
    <x v="1374"/>
    <x v="1"/>
    <s v="Manufacturing Director"/>
    <s v="Married"/>
    <s v="No"/>
    <s v="Y"/>
    <n v="3"/>
    <n v="-2"/>
    <n v="0"/>
    <n v="39"/>
    <n v="0"/>
    <m/>
    <n v="0"/>
    <n v="1"/>
    <n v="867"/>
    <n v="9"/>
    <s v="Associates Degree"/>
    <n v="1"/>
    <n v="1"/>
    <n v="87"/>
    <n v="3"/>
    <n v="2"/>
    <n v="1"/>
    <n v="5151"/>
    <n v="12315"/>
    <n v="1"/>
    <n v="25"/>
    <n v="4"/>
    <n v="4"/>
    <n v="80"/>
    <n v="1"/>
    <n v="10"/>
    <n v="3"/>
    <n v="10"/>
    <n v="0"/>
    <n v="7"/>
    <n v="9"/>
  </r>
  <r>
    <s v="No"/>
    <s v="Travel_Rarely"/>
    <s v="Over 55"/>
    <s v="Current Employees"/>
    <s v="R&amp;D"/>
    <s v="Technical Degree"/>
    <s v="STAFF-1873"/>
    <x v="1375"/>
    <x v="1"/>
    <s v="Research Scientist"/>
    <s v="Married"/>
    <s v="No"/>
    <s v="Y"/>
    <n v="2"/>
    <n v="-2"/>
    <n v="0"/>
    <n v="55"/>
    <n v="0"/>
    <m/>
    <n v="0"/>
    <n v="1"/>
    <n v="836"/>
    <n v="2"/>
    <s v="Master's Degree"/>
    <n v="1"/>
    <n v="4"/>
    <n v="98"/>
    <n v="2"/>
    <n v="1"/>
    <n v="4"/>
    <n v="2662"/>
    <n v="7975"/>
    <n v="8"/>
    <n v="20"/>
    <n v="4"/>
    <n v="2"/>
    <n v="80"/>
    <n v="1"/>
    <n v="19"/>
    <n v="4"/>
    <n v="5"/>
    <n v="2"/>
    <n v="0"/>
    <n v="4"/>
  </r>
  <r>
    <s v="No"/>
    <s v="Travel_Rarely"/>
    <s v="Over 55"/>
    <s v="Current Employees"/>
    <s v="R&amp;D"/>
    <s v="Life Sciences"/>
    <s v="STAFF-1483"/>
    <x v="1376"/>
    <x v="1"/>
    <s v="Research Scientist"/>
    <s v="Married"/>
    <s v="No"/>
    <s v="Y"/>
    <n v="2"/>
    <n v="-2"/>
    <n v="0"/>
    <n v="57"/>
    <n v="0"/>
    <m/>
    <n v="0"/>
    <n v="1"/>
    <n v="405"/>
    <n v="1"/>
    <s v="Associates Degree"/>
    <n v="1"/>
    <n v="2"/>
    <n v="93"/>
    <n v="4"/>
    <n v="2"/>
    <n v="3"/>
    <n v="4900"/>
    <n v="2721"/>
    <n v="0"/>
    <n v="24"/>
    <n v="4"/>
    <n v="1"/>
    <n v="80"/>
    <n v="1"/>
    <n v="13"/>
    <n v="2"/>
    <n v="12"/>
    <n v="9"/>
    <n v="2"/>
    <n v="8"/>
  </r>
  <r>
    <s v="No"/>
    <s v="Travel_Rarely"/>
    <s v="35 - 44"/>
    <s v="Current Employees"/>
    <s v="R&amp;D"/>
    <s v="Life Sciences"/>
    <s v="STAFF-1666"/>
    <x v="1377"/>
    <x v="1"/>
    <s v="Research Director"/>
    <s v="Married"/>
    <s v="No"/>
    <s v="Y"/>
    <n v="3"/>
    <n v="-2"/>
    <n v="0"/>
    <n v="43"/>
    <n v="0"/>
    <m/>
    <n v="0"/>
    <n v="1"/>
    <n v="1291"/>
    <n v="15"/>
    <s v="Associates Degree"/>
    <n v="1"/>
    <n v="3"/>
    <n v="65"/>
    <n v="2"/>
    <n v="4"/>
    <n v="3"/>
    <n v="17603"/>
    <n v="3525"/>
    <n v="1"/>
    <n v="24"/>
    <n v="4"/>
    <n v="1"/>
    <n v="80"/>
    <n v="1"/>
    <n v="14"/>
    <n v="3"/>
    <n v="14"/>
    <n v="10"/>
    <n v="6"/>
    <n v="11"/>
  </r>
  <r>
    <s v="No"/>
    <s v="Travel_Rarely"/>
    <s v="35 - 44"/>
    <s v="Current Employees"/>
    <s v="R&amp;D"/>
    <s v="Life Sciences"/>
    <s v="STAFF-1999"/>
    <x v="1378"/>
    <x v="1"/>
    <s v="Research Scientist"/>
    <s v="Married"/>
    <s v="No"/>
    <s v="Y"/>
    <n v="3"/>
    <n v="-2"/>
    <n v="0"/>
    <n v="41"/>
    <n v="0"/>
    <m/>
    <n v="0"/>
    <n v="1"/>
    <n v="642"/>
    <n v="1"/>
    <s v="Bachelor's Degree"/>
    <n v="1"/>
    <n v="4"/>
    <n v="76"/>
    <n v="3"/>
    <n v="1"/>
    <n v="4"/>
    <n v="2782"/>
    <n v="21412"/>
    <n v="3"/>
    <n v="22"/>
    <n v="4"/>
    <n v="1"/>
    <n v="80"/>
    <n v="1"/>
    <n v="12"/>
    <n v="3"/>
    <n v="5"/>
    <n v="3"/>
    <n v="1"/>
    <n v="0"/>
  </r>
  <r>
    <s v="No"/>
    <s v="Travel_Rarely"/>
    <s v="45 - 54"/>
    <s v="Current Employees"/>
    <s v="R&amp;D"/>
    <s v="Technical Degree"/>
    <s v="STAFF-1546"/>
    <x v="1379"/>
    <x v="1"/>
    <s v="Research Scientist"/>
    <s v="Married"/>
    <s v="No"/>
    <s v="Y"/>
    <n v="3"/>
    <n v="-2"/>
    <n v="0"/>
    <n v="45"/>
    <n v="0"/>
    <m/>
    <n v="0"/>
    <n v="1"/>
    <n v="950"/>
    <n v="28"/>
    <s v="Bachelor's Degree"/>
    <n v="1"/>
    <n v="4"/>
    <n v="97"/>
    <n v="3"/>
    <n v="1"/>
    <n v="4"/>
    <n v="2132"/>
    <n v="4585"/>
    <n v="4"/>
    <n v="20"/>
    <n v="4"/>
    <n v="4"/>
    <n v="80"/>
    <n v="1"/>
    <n v="8"/>
    <n v="3"/>
    <n v="5"/>
    <n v="4"/>
    <n v="0"/>
    <n v="3"/>
  </r>
  <r>
    <s v="No"/>
    <s v="Travel_Rarely"/>
    <s v="45 - 54"/>
    <s v="Current Employees"/>
    <s v="R&amp;D"/>
    <s v="Medical"/>
    <s v="STAFF-1993"/>
    <x v="1380"/>
    <x v="1"/>
    <s v="Healthcare Representative"/>
    <s v="Single"/>
    <s v="No"/>
    <s v="Y"/>
    <n v="3"/>
    <n v="-2"/>
    <n v="0"/>
    <n v="47"/>
    <n v="0"/>
    <m/>
    <n v="0"/>
    <n v="1"/>
    <n v="1180"/>
    <n v="25"/>
    <s v="Bachelor's Degree"/>
    <n v="1"/>
    <n v="1"/>
    <n v="84"/>
    <n v="3"/>
    <n v="3"/>
    <n v="3"/>
    <n v="8633"/>
    <n v="13084"/>
    <n v="2"/>
    <n v="23"/>
    <n v="4"/>
    <n v="2"/>
    <n v="80"/>
    <n v="0"/>
    <n v="25"/>
    <n v="3"/>
    <n v="17"/>
    <n v="14"/>
    <n v="12"/>
    <n v="11"/>
  </r>
  <r>
    <s v="No"/>
    <s v="Travel_Rarely"/>
    <s v="35 - 44"/>
    <s v="Current Employees"/>
    <s v="R&amp;D"/>
    <s v="Medical"/>
    <s v="STAFF-1800"/>
    <x v="1381"/>
    <x v="1"/>
    <s v="Research Director"/>
    <s v="Single"/>
    <s v="No"/>
    <s v="Y"/>
    <n v="3"/>
    <n v="-2"/>
    <n v="0"/>
    <n v="39"/>
    <n v="0"/>
    <m/>
    <n v="0"/>
    <n v="1"/>
    <n v="1253"/>
    <n v="10"/>
    <s v="High School"/>
    <n v="1"/>
    <n v="3"/>
    <n v="65"/>
    <n v="3"/>
    <n v="3"/>
    <n v="3"/>
    <n v="13464"/>
    <n v="7914"/>
    <n v="7"/>
    <n v="21"/>
    <n v="4"/>
    <n v="3"/>
    <n v="80"/>
    <n v="0"/>
    <n v="9"/>
    <n v="3"/>
    <n v="4"/>
    <n v="3"/>
    <n v="2"/>
    <n v="2"/>
  </r>
  <r>
    <s v="No"/>
    <s v="Travel_Rarely"/>
    <s v="25 - 34"/>
    <s v="Current Employees"/>
    <s v="R&amp;D"/>
    <s v="Medical"/>
    <s v="STAFF-1516"/>
    <x v="1382"/>
    <x v="1"/>
    <s v="Manager"/>
    <s v="Single"/>
    <s v="No"/>
    <s v="Y"/>
    <n v="5"/>
    <n v="-2"/>
    <n v="0"/>
    <n v="32"/>
    <n v="0"/>
    <m/>
    <n v="0"/>
    <n v="1"/>
    <n v="495"/>
    <n v="10"/>
    <s v="Bachelor's Degree"/>
    <n v="1"/>
    <n v="3"/>
    <n v="64"/>
    <n v="3"/>
    <n v="3"/>
    <n v="4"/>
    <n v="11244"/>
    <n v="21072"/>
    <n v="2"/>
    <n v="25"/>
    <n v="4"/>
    <n v="2"/>
    <n v="80"/>
    <n v="0"/>
    <n v="10"/>
    <n v="4"/>
    <n v="5"/>
    <n v="2"/>
    <n v="0"/>
    <n v="0"/>
  </r>
  <r>
    <s v="No"/>
    <s v="Travel_Rarely"/>
    <s v="25 - 34"/>
    <s v="Current Employees"/>
    <s v="R&amp;D"/>
    <s v="Life Sciences"/>
    <s v="STAFF-1966"/>
    <x v="1383"/>
    <x v="1"/>
    <s v="Manufacturing Director"/>
    <s v="Single"/>
    <s v="No"/>
    <s v="Y"/>
    <n v="1"/>
    <n v="-2"/>
    <n v="0"/>
    <n v="32"/>
    <n v="0"/>
    <m/>
    <n v="0"/>
    <n v="1"/>
    <n v="1373"/>
    <n v="5"/>
    <s v="Master's Degree"/>
    <n v="1"/>
    <n v="4"/>
    <n v="56"/>
    <n v="2"/>
    <n v="2"/>
    <n v="4"/>
    <n v="9679"/>
    <n v="10138"/>
    <n v="8"/>
    <n v="24"/>
    <n v="4"/>
    <n v="2"/>
    <n v="80"/>
    <n v="0"/>
    <n v="8"/>
    <n v="3"/>
    <n v="1"/>
    <n v="0"/>
    <n v="0"/>
    <n v="0"/>
  </r>
  <r>
    <s v="No"/>
    <s v="Travel_Rarely"/>
    <s v="35 - 44"/>
    <s v="Current Employees"/>
    <s v="R&amp;D"/>
    <s v="Other"/>
    <s v="STAFF-1595"/>
    <x v="1384"/>
    <x v="1"/>
    <s v="Manager"/>
    <s v="Single"/>
    <s v="No"/>
    <s v="Y"/>
    <n v="2"/>
    <n v="-2"/>
    <n v="0"/>
    <n v="42"/>
    <n v="0"/>
    <m/>
    <n v="0"/>
    <n v="1"/>
    <n v="1059"/>
    <n v="9"/>
    <s v="Associates Degree"/>
    <n v="1"/>
    <n v="4"/>
    <n v="93"/>
    <n v="2"/>
    <n v="5"/>
    <n v="4"/>
    <n v="19613"/>
    <n v="26362"/>
    <n v="8"/>
    <n v="22"/>
    <n v="4"/>
    <n v="4"/>
    <n v="80"/>
    <n v="0"/>
    <n v="24"/>
    <n v="3"/>
    <n v="1"/>
    <n v="0"/>
    <n v="0"/>
    <n v="1"/>
  </r>
  <r>
    <s v="No"/>
    <s v="Travel_Rarely"/>
    <s v="Over 55"/>
    <s v="Current Employees"/>
    <s v="Sales"/>
    <s v="Marketing"/>
    <s v="STAFF-1578"/>
    <x v="1385"/>
    <x v="1"/>
    <s v="Manager"/>
    <s v="Married"/>
    <s v="No"/>
    <s v="Y"/>
    <n v="3"/>
    <n v="-2"/>
    <n v="0"/>
    <n v="55"/>
    <n v="0"/>
    <m/>
    <n v="0"/>
    <n v="1"/>
    <n v="685"/>
    <n v="26"/>
    <s v="Doctoral Degree"/>
    <n v="1"/>
    <n v="3"/>
    <n v="60"/>
    <n v="2"/>
    <n v="5"/>
    <n v="1"/>
    <n v="19586"/>
    <n v="23037"/>
    <n v="1"/>
    <n v="21"/>
    <n v="4"/>
    <n v="3"/>
    <n v="80"/>
    <n v="1"/>
    <n v="36"/>
    <n v="3"/>
    <n v="36"/>
    <n v="6"/>
    <n v="2"/>
    <n v="13"/>
  </r>
  <r>
    <s v="No"/>
    <s v="Travel_Rarely"/>
    <s v="25 - 34"/>
    <s v="Current Employees"/>
    <s v="Sales"/>
    <s v="Technical Degree"/>
    <s v="STAFF-1823"/>
    <x v="1386"/>
    <x v="1"/>
    <s v="Sales Executive"/>
    <s v="Married"/>
    <s v="No"/>
    <s v="Y"/>
    <n v="5"/>
    <n v="-2"/>
    <n v="0"/>
    <n v="34"/>
    <n v="0"/>
    <m/>
    <n v="0"/>
    <n v="1"/>
    <n v="810"/>
    <n v="8"/>
    <s v="Associates Degree"/>
    <n v="1"/>
    <n v="4"/>
    <n v="92"/>
    <n v="4"/>
    <n v="2"/>
    <n v="4"/>
    <n v="6799"/>
    <n v="22128"/>
    <n v="1"/>
    <n v="21"/>
    <n v="4"/>
    <n v="3"/>
    <n v="80"/>
    <n v="2"/>
    <n v="10"/>
    <n v="3"/>
    <n v="10"/>
    <n v="8"/>
    <n v="4"/>
    <n v="8"/>
  </r>
  <r>
    <s v="No"/>
    <s v="Travel_Rarely"/>
    <s v="25 - 34"/>
    <s v="Current Employees"/>
    <s v="Sales"/>
    <s v="Marketing"/>
    <s v="STAFF-1950"/>
    <x v="1387"/>
    <x v="1"/>
    <s v="Sales Executive"/>
    <s v="Single"/>
    <s v="No"/>
    <s v="Y"/>
    <n v="3"/>
    <n v="-2"/>
    <n v="0"/>
    <n v="34"/>
    <n v="0"/>
    <m/>
    <n v="0"/>
    <n v="1"/>
    <n v="937"/>
    <n v="1"/>
    <s v="Bachelor's Degree"/>
    <n v="1"/>
    <n v="1"/>
    <n v="32"/>
    <n v="3"/>
    <n v="3"/>
    <n v="1"/>
    <n v="9888"/>
    <n v="6770"/>
    <n v="1"/>
    <n v="21"/>
    <n v="4"/>
    <n v="1"/>
    <n v="80"/>
    <n v="0"/>
    <n v="14"/>
    <n v="2"/>
    <n v="14"/>
    <n v="8"/>
    <n v="2"/>
    <n v="1"/>
  </r>
  <r>
    <s v="No"/>
    <s v="Non-Travel"/>
    <s v="45 - 54"/>
    <s v="Current Employees"/>
    <s v="R&amp;D"/>
    <s v="Medical"/>
    <s v="STAFF-1775"/>
    <x v="1388"/>
    <x v="0"/>
    <s v="Manufacturing Director"/>
    <s v="Married"/>
    <s v="Yes"/>
    <s v="Y"/>
    <n v="2"/>
    <n v="-2"/>
    <n v="0"/>
    <n v="53"/>
    <n v="0"/>
    <m/>
    <n v="0"/>
    <n v="1"/>
    <n v="661"/>
    <n v="1"/>
    <s v="Master's Degree"/>
    <n v="1"/>
    <n v="1"/>
    <n v="60"/>
    <n v="2"/>
    <n v="4"/>
    <n v="3"/>
    <n v="12965"/>
    <n v="22308"/>
    <n v="4"/>
    <n v="20"/>
    <n v="4"/>
    <n v="4"/>
    <n v="80"/>
    <n v="3"/>
    <n v="27"/>
    <n v="2"/>
    <n v="3"/>
    <n v="2"/>
    <n v="0"/>
    <n v="2"/>
  </r>
  <r>
    <s v="No"/>
    <s v="Non-Travel"/>
    <s v="25 - 34"/>
    <s v="Current Employees"/>
    <s v="Sales"/>
    <s v="Life Sciences"/>
    <s v="STAFF-1681"/>
    <x v="1389"/>
    <x v="0"/>
    <s v="Sales Executive"/>
    <s v="Divorced"/>
    <s v="Yes"/>
    <s v="Y"/>
    <n v="2"/>
    <n v="-2"/>
    <n v="0"/>
    <n v="33"/>
    <n v="0"/>
    <m/>
    <n v="0"/>
    <n v="1"/>
    <n v="530"/>
    <n v="16"/>
    <s v="Bachelor's Degree"/>
    <n v="1"/>
    <n v="3"/>
    <n v="36"/>
    <n v="3"/>
    <n v="2"/>
    <n v="4"/>
    <n v="5368"/>
    <n v="16130"/>
    <n v="1"/>
    <n v="25"/>
    <n v="4"/>
    <n v="3"/>
    <n v="80"/>
    <n v="1"/>
    <n v="7"/>
    <n v="3"/>
    <n v="6"/>
    <n v="5"/>
    <n v="1"/>
    <n v="2"/>
  </r>
  <r>
    <s v="No"/>
    <s v="Travel_Rarely"/>
    <s v="35 - 44"/>
    <s v="Current Employees"/>
    <s v="R&amp;D"/>
    <s v="Life Sciences"/>
    <s v="STAFF-2017"/>
    <x v="1390"/>
    <x v="0"/>
    <s v="Research Director"/>
    <s v="Married"/>
    <s v="Yes"/>
    <s v="Y"/>
    <n v="2"/>
    <n v="-2"/>
    <n v="0"/>
    <n v="37"/>
    <n v="0"/>
    <m/>
    <n v="0"/>
    <n v="1"/>
    <n v="161"/>
    <n v="10"/>
    <s v="Bachelor's Degree"/>
    <n v="1"/>
    <n v="3"/>
    <n v="42"/>
    <n v="4"/>
    <n v="3"/>
    <n v="4"/>
    <n v="13744"/>
    <n v="15471"/>
    <n v="1"/>
    <n v="25"/>
    <n v="4"/>
    <n v="1"/>
    <n v="80"/>
    <n v="1"/>
    <n v="16"/>
    <n v="3"/>
    <n v="16"/>
    <n v="11"/>
    <n v="6"/>
    <n v="8"/>
  </r>
  <r>
    <s v="No"/>
    <s v="Travel_Rarely"/>
    <s v="Over 55"/>
    <s v="Current Employees"/>
    <s v="R&amp;D"/>
    <s v="Medical"/>
    <s v="STAFF-1423"/>
    <x v="1391"/>
    <x v="0"/>
    <s v="Research Director"/>
    <s v="Married"/>
    <s v="Yes"/>
    <s v="Y"/>
    <n v="3"/>
    <n v="-2"/>
    <n v="0"/>
    <n v="58"/>
    <n v="0"/>
    <m/>
    <n v="0"/>
    <n v="1"/>
    <n v="1055"/>
    <n v="1"/>
    <s v="Bachelor's Degree"/>
    <n v="1"/>
    <n v="4"/>
    <n v="76"/>
    <n v="3"/>
    <n v="5"/>
    <n v="1"/>
    <n v="19701"/>
    <n v="22456"/>
    <n v="3"/>
    <n v="21"/>
    <n v="4"/>
    <n v="3"/>
    <n v="80"/>
    <n v="1"/>
    <n v="32"/>
    <n v="3"/>
    <n v="9"/>
    <n v="8"/>
    <n v="1"/>
    <n v="5"/>
  </r>
  <r>
    <s v="No"/>
    <s v="Travel_Rarely"/>
    <s v="35 - 44"/>
    <s v="Current Employees"/>
    <s v="R&amp;D"/>
    <s v="Other"/>
    <s v="STAFF-1847"/>
    <x v="1392"/>
    <x v="0"/>
    <s v="Research Scientist"/>
    <s v="Married"/>
    <s v="Yes"/>
    <s v="Y"/>
    <n v="2"/>
    <n v="-2"/>
    <n v="0"/>
    <n v="36"/>
    <n v="0"/>
    <m/>
    <n v="0"/>
    <n v="1"/>
    <n v="430"/>
    <n v="2"/>
    <s v="Master's Degree"/>
    <n v="1"/>
    <n v="4"/>
    <n v="73"/>
    <n v="3"/>
    <n v="2"/>
    <n v="2"/>
    <n v="6962"/>
    <n v="19573"/>
    <n v="4"/>
    <n v="22"/>
    <n v="4"/>
    <n v="4"/>
    <n v="80"/>
    <n v="1"/>
    <n v="15"/>
    <n v="3"/>
    <n v="1"/>
    <n v="0"/>
    <n v="0"/>
    <n v="0"/>
  </r>
  <r>
    <s v="No"/>
    <s v="Travel_Rarely"/>
    <s v="25 - 34"/>
    <s v="Current Employees"/>
    <s v="Sales"/>
    <s v="Other"/>
    <s v="STAFF-2018"/>
    <x v="1393"/>
    <x v="0"/>
    <s v="Sales Executive"/>
    <s v="Divorced"/>
    <s v="Yes"/>
    <s v="Y"/>
    <n v="3"/>
    <n v="-2"/>
    <n v="0"/>
    <n v="25"/>
    <n v="0"/>
    <m/>
    <n v="0"/>
    <n v="1"/>
    <n v="1382"/>
    <n v="8"/>
    <s v="Associates Degree"/>
    <n v="1"/>
    <n v="1"/>
    <n v="85"/>
    <n v="3"/>
    <n v="2"/>
    <n v="3"/>
    <n v="4907"/>
    <n v="13684"/>
    <n v="0"/>
    <n v="22"/>
    <n v="4"/>
    <n v="2"/>
    <n v="80"/>
    <n v="1"/>
    <n v="6"/>
    <n v="2"/>
    <n v="5"/>
    <n v="3"/>
    <n v="0"/>
    <n v="4"/>
  </r>
  <r>
    <s v="No"/>
    <s v="Travel_Rarely"/>
    <s v="35 - 44"/>
    <s v="Current Employees"/>
    <s v="Sales"/>
    <s v="Marketing"/>
    <s v="STAFF-1835"/>
    <x v="1394"/>
    <x v="0"/>
    <s v="Sales Representative"/>
    <s v="Married"/>
    <s v="Yes"/>
    <s v="Y"/>
    <n v="4"/>
    <n v="-2"/>
    <n v="0"/>
    <n v="38"/>
    <n v="0"/>
    <m/>
    <n v="0"/>
    <n v="1"/>
    <n v="723"/>
    <n v="2"/>
    <s v="Master's Degree"/>
    <n v="1"/>
    <n v="2"/>
    <n v="77"/>
    <n v="1"/>
    <n v="2"/>
    <n v="1"/>
    <n v="5405"/>
    <n v="4244"/>
    <n v="2"/>
    <n v="20"/>
    <n v="4"/>
    <n v="1"/>
    <n v="80"/>
    <n v="2"/>
    <n v="20"/>
    <n v="2"/>
    <n v="4"/>
    <n v="2"/>
    <n v="0"/>
    <n v="3"/>
  </r>
  <r>
    <s v="No"/>
    <s v="Travel_Rarely"/>
    <s v="35 - 44"/>
    <s v="Current Employees"/>
    <s v="HR"/>
    <s v="Medical"/>
    <s v="STAFF-1550"/>
    <x v="1395"/>
    <x v="1"/>
    <s v="Manager"/>
    <s v="Single"/>
    <s v="Yes"/>
    <s v="Y"/>
    <n v="2"/>
    <n v="-2"/>
    <n v="0"/>
    <n v="40"/>
    <n v="0"/>
    <m/>
    <n v="0"/>
    <n v="1"/>
    <n v="898"/>
    <n v="6"/>
    <s v="Associates Degree"/>
    <n v="1"/>
    <n v="3"/>
    <n v="38"/>
    <n v="3"/>
    <n v="4"/>
    <n v="4"/>
    <n v="16437"/>
    <n v="17381"/>
    <n v="1"/>
    <n v="21"/>
    <n v="4"/>
    <n v="4"/>
    <n v="80"/>
    <n v="0"/>
    <n v="21"/>
    <n v="3"/>
    <n v="21"/>
    <n v="7"/>
    <n v="7"/>
    <n v="7"/>
  </r>
  <r>
    <s v="No"/>
    <s v="Travel_Rarely"/>
    <s v="25 - 34"/>
    <s v="Current Employees"/>
    <s v="R&amp;D"/>
    <s v="Life Sciences"/>
    <s v="STAFF-2064"/>
    <x v="1396"/>
    <x v="1"/>
    <s v="Manufacturing Director"/>
    <s v="Married"/>
    <s v="Yes"/>
    <s v="Y"/>
    <n v="0"/>
    <n v="-2"/>
    <n v="0"/>
    <n v="27"/>
    <n v="0"/>
    <m/>
    <n v="0"/>
    <n v="1"/>
    <n v="155"/>
    <n v="4"/>
    <s v="Bachelor's Degree"/>
    <n v="1"/>
    <n v="2"/>
    <n v="87"/>
    <n v="4"/>
    <n v="2"/>
    <n v="2"/>
    <n v="6142"/>
    <n v="5174"/>
    <n v="1"/>
    <n v="20"/>
    <n v="4"/>
    <n v="2"/>
    <n v="80"/>
    <n v="1"/>
    <n v="6"/>
    <n v="3"/>
    <n v="6"/>
    <n v="2"/>
    <n v="0"/>
    <n v="3"/>
  </r>
  <r>
    <s v="No"/>
    <s v="Travel_Rarely"/>
    <s v="35 - 44"/>
    <s v="Current Employees"/>
    <s v="R&amp;D"/>
    <s v="Medical"/>
    <s v="STAFF-1885"/>
    <x v="1397"/>
    <x v="1"/>
    <s v="Research Scientist"/>
    <s v="Married"/>
    <s v="Yes"/>
    <s v="Y"/>
    <n v="2"/>
    <n v="-2"/>
    <n v="0"/>
    <n v="37"/>
    <n v="0"/>
    <m/>
    <n v="0"/>
    <n v="1"/>
    <n v="783"/>
    <n v="7"/>
    <s v="Master's Degree"/>
    <n v="1"/>
    <n v="4"/>
    <n v="78"/>
    <n v="3"/>
    <n v="2"/>
    <n v="1"/>
    <n v="4284"/>
    <n v="13588"/>
    <n v="5"/>
    <n v="22"/>
    <n v="4"/>
    <n v="3"/>
    <n v="80"/>
    <n v="1"/>
    <n v="16"/>
    <n v="3"/>
    <n v="5"/>
    <n v="3"/>
    <n v="0"/>
    <n v="4"/>
  </r>
  <r>
    <s v="No"/>
    <s v="Travel_Rarely"/>
    <s v="25 - 34"/>
    <s v="Current Employees"/>
    <s v="Sales"/>
    <s v="Technical Degree"/>
    <s v="STAFF-1541"/>
    <x v="1398"/>
    <x v="1"/>
    <s v="Sales Representative"/>
    <s v="Married"/>
    <s v="Yes"/>
    <s v="Y"/>
    <n v="4"/>
    <n v="-2"/>
    <n v="0"/>
    <n v="34"/>
    <n v="0"/>
    <m/>
    <n v="0"/>
    <n v="1"/>
    <n v="1440"/>
    <n v="7"/>
    <s v="Associates Degree"/>
    <n v="1"/>
    <n v="4"/>
    <n v="55"/>
    <n v="3"/>
    <n v="1"/>
    <n v="4"/>
    <n v="2308"/>
    <n v="4944"/>
    <n v="0"/>
    <n v="25"/>
    <n v="4"/>
    <n v="2"/>
    <n v="80"/>
    <n v="1"/>
    <n v="12"/>
    <n v="3"/>
    <n v="11"/>
    <n v="10"/>
    <n v="5"/>
    <n v="7"/>
  </r>
  <r>
    <s v="No"/>
    <s v="Travel_Rarely"/>
    <s v="35 - 44"/>
    <s v="Current Employees"/>
    <s v="Sales"/>
    <s v="Life Sciences"/>
    <s v="STAFF-1556"/>
    <x v="1399"/>
    <x v="1"/>
    <s v="Sales Representative"/>
    <s v="Single"/>
    <s v="Yes"/>
    <s v="Y"/>
    <n v="3"/>
    <n v="-2"/>
    <n v="0"/>
    <n v="36"/>
    <n v="0"/>
    <m/>
    <n v="0"/>
    <n v="1"/>
    <n v="1157"/>
    <n v="2"/>
    <s v="Master's Degree"/>
    <n v="1"/>
    <n v="3"/>
    <n v="70"/>
    <n v="3"/>
    <n v="1"/>
    <n v="4"/>
    <n v="2644"/>
    <n v="17001"/>
    <n v="3"/>
    <n v="21"/>
    <n v="4"/>
    <n v="4"/>
    <n v="80"/>
    <n v="0"/>
    <n v="7"/>
    <n v="2"/>
    <n v="3"/>
    <n v="2"/>
    <n v="1"/>
    <n v="2"/>
  </r>
  <r>
    <s v="Yes"/>
    <s v="Travel_Frequently"/>
    <s v="25 - 34"/>
    <s v="Ex-Employees"/>
    <s v="HR"/>
    <s v="Human Resources"/>
    <s v="STAFF-1747"/>
    <x v="1400"/>
    <x v="0"/>
    <s v="Human Resources"/>
    <s v="Divorced"/>
    <s v="No"/>
    <s v="Y"/>
    <n v="0"/>
    <n v="-2"/>
    <n v="0"/>
    <n v="30"/>
    <n v="1"/>
    <n v="1"/>
    <n v="1"/>
    <n v="0"/>
    <n v="600"/>
    <n v="8"/>
    <s v="Bachelor's Degree"/>
    <n v="1"/>
    <n v="3"/>
    <n v="66"/>
    <n v="2"/>
    <n v="1"/>
    <n v="4"/>
    <n v="2180"/>
    <n v="9732"/>
    <n v="6"/>
    <n v="11"/>
    <n v="3"/>
    <n v="3"/>
    <n v="80"/>
    <n v="1"/>
    <n v="6"/>
    <n v="2"/>
    <n v="4"/>
    <n v="2"/>
    <n v="1"/>
    <n v="2"/>
  </r>
  <r>
    <s v="Yes"/>
    <s v="Travel_Frequently"/>
    <s v="25 - 34"/>
    <s v="Ex-Employees"/>
    <s v="HR"/>
    <s v="Human Resources"/>
    <s v="STAFF-1944"/>
    <x v="1401"/>
    <x v="0"/>
    <s v="Human Resources"/>
    <s v="Married"/>
    <s v="No"/>
    <s v="Y"/>
    <n v="2"/>
    <n v="-2"/>
    <n v="0"/>
    <n v="27"/>
    <n v="1"/>
    <n v="1"/>
    <n v="1"/>
    <n v="0"/>
    <n v="1337"/>
    <n v="22"/>
    <s v="Bachelor's Degree"/>
    <n v="1"/>
    <n v="1"/>
    <n v="58"/>
    <n v="2"/>
    <n v="1"/>
    <n v="2"/>
    <n v="2863"/>
    <n v="19555"/>
    <n v="1"/>
    <n v="12"/>
    <n v="3"/>
    <n v="1"/>
    <n v="80"/>
    <n v="0"/>
    <n v="1"/>
    <n v="3"/>
    <n v="1"/>
    <n v="0"/>
    <n v="0"/>
    <n v="0"/>
  </r>
  <r>
    <s v="Yes"/>
    <s v="Travel_Frequently"/>
    <s v="25 - 34"/>
    <s v="Ex-Employees"/>
    <s v="R&amp;D"/>
    <s v="Life Sciences"/>
    <s v="STAFF-1459"/>
    <x v="1402"/>
    <x v="0"/>
    <s v="Manufacturing Director"/>
    <s v="Single"/>
    <s v="No"/>
    <s v="Y"/>
    <n v="2"/>
    <n v="-2"/>
    <n v="0"/>
    <n v="31"/>
    <n v="1"/>
    <n v="1"/>
    <n v="1"/>
    <n v="0"/>
    <n v="1445"/>
    <n v="1"/>
    <s v="Doctoral Degree"/>
    <n v="1"/>
    <n v="3"/>
    <n v="100"/>
    <n v="4"/>
    <n v="3"/>
    <n v="2"/>
    <n v="7446"/>
    <n v="8931"/>
    <n v="1"/>
    <n v="11"/>
    <n v="3"/>
    <n v="1"/>
    <n v="80"/>
    <n v="0"/>
    <n v="10"/>
    <n v="3"/>
    <n v="10"/>
    <n v="8"/>
    <n v="4"/>
    <n v="7"/>
  </r>
  <r>
    <s v="Yes"/>
    <s v="Travel_Frequently"/>
    <s v="25 - 34"/>
    <s v="Ex-Employees"/>
    <s v="R&amp;D"/>
    <s v="Life Sciences"/>
    <s v="STAFF-1537"/>
    <x v="1403"/>
    <x v="0"/>
    <s v="Research Scientist"/>
    <s v="Single"/>
    <s v="No"/>
    <s v="Y"/>
    <n v="2"/>
    <n v="-2"/>
    <n v="0"/>
    <n v="31"/>
    <n v="1"/>
    <n v="1"/>
    <n v="1"/>
    <n v="0"/>
    <n v="561"/>
    <n v="3"/>
    <s v="Bachelor's Degree"/>
    <n v="1"/>
    <n v="4"/>
    <n v="33"/>
    <n v="3"/>
    <n v="1"/>
    <n v="3"/>
    <n v="4084"/>
    <n v="4156"/>
    <n v="1"/>
    <n v="12"/>
    <n v="3"/>
    <n v="1"/>
    <n v="80"/>
    <n v="0"/>
    <n v="7"/>
    <n v="1"/>
    <n v="7"/>
    <n v="2"/>
    <n v="7"/>
    <n v="7"/>
  </r>
  <r>
    <s v="Yes"/>
    <s v="Travel_Frequently"/>
    <s v="25 - 34"/>
    <s v="Ex-Employees"/>
    <s v="Sales"/>
    <s v="Technical Degree"/>
    <s v="STAFF-1487"/>
    <x v="1404"/>
    <x v="0"/>
    <s v="Sales Executive"/>
    <s v="Single"/>
    <s v="No"/>
    <s v="Y"/>
    <n v="4"/>
    <n v="-2"/>
    <n v="0"/>
    <n v="29"/>
    <n v="1"/>
    <n v="1"/>
    <n v="1"/>
    <n v="0"/>
    <n v="115"/>
    <n v="13"/>
    <s v="Bachelor's Degree"/>
    <n v="1"/>
    <n v="4"/>
    <n v="51"/>
    <n v="3"/>
    <n v="2"/>
    <n v="4"/>
    <n v="5765"/>
    <n v="17485"/>
    <n v="5"/>
    <n v="11"/>
    <n v="3"/>
    <n v="1"/>
    <n v="80"/>
    <n v="0"/>
    <n v="7"/>
    <n v="1"/>
    <n v="5"/>
    <n v="3"/>
    <n v="0"/>
    <n v="0"/>
  </r>
  <r>
    <s v="Yes"/>
    <s v="Travel_Frequently"/>
    <s v="25 - 34"/>
    <s v="Ex-Employees"/>
    <s v="Sales"/>
    <s v="Life Sciences"/>
    <s v="STAFF-1427"/>
    <x v="1405"/>
    <x v="0"/>
    <s v="Sales Representative"/>
    <s v="Single"/>
    <s v="No"/>
    <s v="Y"/>
    <n v="3"/>
    <n v="-2"/>
    <n v="0"/>
    <n v="31"/>
    <n v="1"/>
    <n v="1"/>
    <n v="1"/>
    <n v="0"/>
    <n v="667"/>
    <n v="1"/>
    <s v="Master's Degree"/>
    <n v="1"/>
    <n v="2"/>
    <n v="50"/>
    <n v="1"/>
    <n v="1"/>
    <n v="3"/>
    <n v="1359"/>
    <n v="16154"/>
    <n v="1"/>
    <n v="12"/>
    <n v="3"/>
    <n v="2"/>
    <n v="80"/>
    <n v="0"/>
    <n v="1"/>
    <n v="3"/>
    <n v="1"/>
    <n v="0"/>
    <n v="0"/>
    <n v="0"/>
  </r>
  <r>
    <s v="Yes"/>
    <s v="Travel_Rarely"/>
    <s v="25 - 34"/>
    <s v="Ex-Employees"/>
    <s v="HR"/>
    <s v="Technical Degree"/>
    <s v="STAFF-1467"/>
    <x v="1406"/>
    <x v="0"/>
    <s v="Human Resources"/>
    <s v="Married"/>
    <s v="No"/>
    <s v="Y"/>
    <n v="0"/>
    <n v="-2"/>
    <n v="0"/>
    <n v="34"/>
    <n v="1"/>
    <n v="1"/>
    <n v="1"/>
    <n v="0"/>
    <n v="1107"/>
    <n v="9"/>
    <s v="Master's Degree"/>
    <n v="1"/>
    <n v="4"/>
    <n v="52"/>
    <n v="3"/>
    <n v="1"/>
    <n v="4"/>
    <n v="2742"/>
    <n v="3072"/>
    <n v="1"/>
    <n v="15"/>
    <n v="3"/>
    <n v="4"/>
    <n v="80"/>
    <n v="0"/>
    <n v="2"/>
    <n v="3"/>
    <n v="2"/>
    <n v="2"/>
    <n v="2"/>
    <n v="2"/>
  </r>
  <r>
    <s v="Yes"/>
    <s v="Travel_Rarely"/>
    <s v="45 - 54"/>
    <s v="Ex-Employees"/>
    <s v="R&amp;D"/>
    <s v="Technical Degree"/>
    <s v="STAFF-1572"/>
    <x v="1407"/>
    <x v="0"/>
    <s v="Manufacturing Director"/>
    <s v="Married"/>
    <s v="No"/>
    <s v="Y"/>
    <n v="4"/>
    <n v="-2"/>
    <n v="0"/>
    <n v="53"/>
    <n v="1"/>
    <n v="1"/>
    <n v="1"/>
    <n v="0"/>
    <n v="607"/>
    <n v="2"/>
    <s v="Doctoral Degree"/>
    <n v="1"/>
    <n v="3"/>
    <n v="78"/>
    <n v="2"/>
    <n v="3"/>
    <n v="4"/>
    <n v="10169"/>
    <n v="14618"/>
    <n v="0"/>
    <n v="16"/>
    <n v="3"/>
    <n v="2"/>
    <n v="80"/>
    <n v="1"/>
    <n v="34"/>
    <n v="3"/>
    <n v="33"/>
    <n v="7"/>
    <n v="1"/>
    <n v="9"/>
  </r>
  <r>
    <s v="Yes"/>
    <s v="Travel_Rarely"/>
    <s v="25 - 34"/>
    <s v="Ex-Employees"/>
    <s v="R&amp;D"/>
    <s v="Life Sciences"/>
    <s v="STAFF-1433"/>
    <x v="1408"/>
    <x v="0"/>
    <s v="Research Scientist"/>
    <s v="Single"/>
    <s v="No"/>
    <s v="Y"/>
    <n v="3"/>
    <n v="-2"/>
    <n v="0"/>
    <n v="31"/>
    <n v="1"/>
    <n v="1"/>
    <n v="1"/>
    <n v="0"/>
    <n v="202"/>
    <n v="8"/>
    <s v="Bachelor's Degree"/>
    <n v="1"/>
    <n v="1"/>
    <n v="34"/>
    <n v="2"/>
    <n v="1"/>
    <n v="2"/>
    <n v="1261"/>
    <n v="22262"/>
    <n v="1"/>
    <n v="12"/>
    <n v="3"/>
    <n v="3"/>
    <n v="80"/>
    <n v="0"/>
    <n v="1"/>
    <n v="4"/>
    <n v="1"/>
    <n v="0"/>
    <n v="0"/>
    <n v="0"/>
  </r>
  <r>
    <s v="Yes"/>
    <s v="Travel_Rarely"/>
    <s v="25 - 34"/>
    <s v="Ex-Employees"/>
    <s v="Sales"/>
    <s v="Marketing"/>
    <s v="STAFF-1752"/>
    <x v="1409"/>
    <x v="0"/>
    <s v="Sales Representative"/>
    <s v="Single"/>
    <s v="No"/>
    <s v="Y"/>
    <n v="3"/>
    <n v="-2"/>
    <n v="0"/>
    <n v="29"/>
    <n v="1"/>
    <n v="1"/>
    <n v="1"/>
    <n v="0"/>
    <n v="428"/>
    <n v="9"/>
    <s v="Bachelor's Degree"/>
    <n v="1"/>
    <n v="2"/>
    <n v="52"/>
    <n v="1"/>
    <n v="1"/>
    <n v="1"/>
    <n v="2760"/>
    <n v="14630"/>
    <n v="1"/>
    <n v="13"/>
    <n v="3"/>
    <n v="3"/>
    <n v="80"/>
    <n v="0"/>
    <n v="2"/>
    <n v="3"/>
    <n v="2"/>
    <n v="2"/>
    <n v="2"/>
    <n v="2"/>
  </r>
  <r>
    <s v="Yes"/>
    <s v="Travel_Frequently"/>
    <s v="25 - 34"/>
    <s v="Ex-Employees"/>
    <s v="R&amp;D"/>
    <s v="Life Sciences"/>
    <s v="STAFF-1807"/>
    <x v="1410"/>
    <x v="1"/>
    <s v="Laboratory Technician"/>
    <s v="Married"/>
    <s v="No"/>
    <s v="Y"/>
    <n v="3"/>
    <n v="-2"/>
    <n v="0"/>
    <n v="34"/>
    <n v="1"/>
    <n v="1"/>
    <n v="1"/>
    <n v="0"/>
    <n v="234"/>
    <n v="9"/>
    <s v="Master's Degree"/>
    <n v="1"/>
    <n v="4"/>
    <n v="93"/>
    <n v="3"/>
    <n v="2"/>
    <n v="1"/>
    <n v="5346"/>
    <n v="6208"/>
    <n v="4"/>
    <n v="17"/>
    <n v="3"/>
    <n v="3"/>
    <n v="80"/>
    <n v="1"/>
    <n v="11"/>
    <n v="2"/>
    <n v="7"/>
    <n v="1"/>
    <n v="0"/>
    <n v="7"/>
  </r>
  <r>
    <s v="Yes"/>
    <s v="Travel_Frequently"/>
    <s v="25 - 34"/>
    <s v="Ex-Employees"/>
    <s v="R&amp;D"/>
    <s v="Medical"/>
    <s v="STAFF-1504"/>
    <x v="1411"/>
    <x v="1"/>
    <s v="Laboratory Technician"/>
    <s v="Single"/>
    <s v="No"/>
    <s v="Y"/>
    <n v="2"/>
    <n v="-2"/>
    <n v="0"/>
    <n v="28"/>
    <n v="1"/>
    <n v="1"/>
    <n v="1"/>
    <n v="0"/>
    <n v="289"/>
    <n v="2"/>
    <s v="Associates Degree"/>
    <n v="1"/>
    <n v="3"/>
    <n v="38"/>
    <n v="2"/>
    <n v="1"/>
    <n v="1"/>
    <n v="2561"/>
    <n v="5355"/>
    <n v="7"/>
    <n v="11"/>
    <n v="3"/>
    <n v="3"/>
    <n v="80"/>
    <n v="0"/>
    <n v="8"/>
    <n v="2"/>
    <n v="0"/>
    <n v="0"/>
    <n v="0"/>
    <n v="0"/>
  </r>
  <r>
    <s v="Yes"/>
    <s v="Travel_Frequently"/>
    <s v="45 - 54"/>
    <s v="Ex-Employees"/>
    <s v="Sales"/>
    <s v="Life Sciences"/>
    <s v="STAFF-2044"/>
    <x v="1412"/>
    <x v="1"/>
    <s v="Sales Executive"/>
    <s v="Divorced"/>
    <s v="No"/>
    <s v="Y"/>
    <n v="3"/>
    <n v="-2"/>
    <n v="0"/>
    <n v="50"/>
    <n v="1"/>
    <n v="1"/>
    <n v="1"/>
    <n v="0"/>
    <n v="878"/>
    <n v="1"/>
    <s v="Master's Degree"/>
    <n v="1"/>
    <n v="2"/>
    <n v="94"/>
    <n v="3"/>
    <n v="2"/>
    <n v="3"/>
    <n v="6728"/>
    <n v="14255"/>
    <n v="7"/>
    <n v="12"/>
    <n v="3"/>
    <n v="4"/>
    <n v="80"/>
    <n v="2"/>
    <n v="12"/>
    <n v="3"/>
    <n v="6"/>
    <n v="3"/>
    <n v="0"/>
    <n v="1"/>
  </r>
  <r>
    <s v="Yes"/>
    <s v="Travel_Frequently"/>
    <s v="45 - 54"/>
    <s v="Ex-Employees"/>
    <s v="Sales"/>
    <s v="Life Sciences"/>
    <s v="STAFF-1716"/>
    <x v="1413"/>
    <x v="1"/>
    <s v="Sales Executive"/>
    <s v="Married"/>
    <s v="No"/>
    <s v="Y"/>
    <n v="3"/>
    <n v="-2"/>
    <n v="0"/>
    <n v="47"/>
    <n v="1"/>
    <n v="1"/>
    <n v="1"/>
    <n v="0"/>
    <n v="1093"/>
    <n v="9"/>
    <s v="Bachelor's Degree"/>
    <n v="1"/>
    <n v="3"/>
    <n v="82"/>
    <n v="1"/>
    <n v="4"/>
    <n v="3"/>
    <n v="12936"/>
    <n v="24164"/>
    <n v="7"/>
    <n v="11"/>
    <n v="3"/>
    <n v="3"/>
    <n v="80"/>
    <n v="0"/>
    <n v="25"/>
    <n v="1"/>
    <n v="23"/>
    <n v="5"/>
    <n v="14"/>
    <n v="10"/>
  </r>
  <r>
    <s v="Yes"/>
    <s v="Travel_Frequently"/>
    <s v="25 - 34"/>
    <s v="Ex-Employees"/>
    <s v="Sales"/>
    <s v="Technical Degree"/>
    <s v="STAFF-1486"/>
    <x v="1414"/>
    <x v="1"/>
    <s v="Sales Representative"/>
    <s v="Married"/>
    <s v="No"/>
    <s v="Y"/>
    <n v="3"/>
    <n v="-2"/>
    <n v="0"/>
    <n v="28"/>
    <n v="1"/>
    <n v="1"/>
    <n v="1"/>
    <n v="0"/>
    <n v="1496"/>
    <n v="1"/>
    <s v="Bachelor's Degree"/>
    <n v="1"/>
    <n v="1"/>
    <n v="92"/>
    <n v="3"/>
    <n v="1"/>
    <n v="4"/>
    <n v="2909"/>
    <n v="15747"/>
    <n v="3"/>
    <n v="15"/>
    <n v="3"/>
    <n v="4"/>
    <n v="80"/>
    <n v="1"/>
    <n v="5"/>
    <n v="4"/>
    <n v="3"/>
    <n v="2"/>
    <n v="1"/>
    <n v="2"/>
  </r>
  <r>
    <s v="Yes"/>
    <s v="Travel_Frequently"/>
    <s v="Under 25"/>
    <s v="Ex-Employees"/>
    <s v="Sales"/>
    <s v="Marketing"/>
    <s v="STAFF-2023"/>
    <x v="1415"/>
    <x v="1"/>
    <s v="Sales Representative"/>
    <s v="Married"/>
    <s v="No"/>
    <s v="Y"/>
    <n v="3"/>
    <n v="-2"/>
    <n v="0"/>
    <n v="23"/>
    <n v="1"/>
    <n v="1"/>
    <n v="1"/>
    <n v="0"/>
    <n v="638"/>
    <n v="9"/>
    <s v="Bachelor's Degree"/>
    <n v="1"/>
    <n v="4"/>
    <n v="33"/>
    <n v="3"/>
    <n v="1"/>
    <n v="1"/>
    <n v="1790"/>
    <n v="26956"/>
    <n v="1"/>
    <n v="19"/>
    <n v="3"/>
    <n v="1"/>
    <n v="80"/>
    <n v="1"/>
    <n v="1"/>
    <n v="2"/>
    <n v="1"/>
    <n v="0"/>
    <n v="1"/>
    <n v="0"/>
  </r>
  <r>
    <s v="Yes"/>
    <s v="Travel_Frequently"/>
    <s v="25 - 34"/>
    <s v="Ex-Employees"/>
    <s v="Sales"/>
    <s v="Technical Degree"/>
    <s v="STAFF-1928"/>
    <x v="1416"/>
    <x v="1"/>
    <s v="Sales Representative"/>
    <s v="Single"/>
    <s v="No"/>
    <s v="Y"/>
    <n v="3"/>
    <n v="-2"/>
    <n v="0"/>
    <n v="29"/>
    <n v="1"/>
    <n v="1"/>
    <n v="1"/>
    <n v="0"/>
    <n v="746"/>
    <n v="24"/>
    <s v="Bachelor's Degree"/>
    <n v="1"/>
    <n v="3"/>
    <n v="45"/>
    <n v="4"/>
    <n v="1"/>
    <n v="4"/>
    <n v="1091"/>
    <n v="10642"/>
    <n v="1"/>
    <n v="17"/>
    <n v="3"/>
    <n v="4"/>
    <n v="80"/>
    <n v="0"/>
    <n v="1"/>
    <n v="3"/>
    <n v="1"/>
    <n v="0"/>
    <n v="0"/>
    <n v="0"/>
  </r>
  <r>
    <s v="Yes"/>
    <s v="Travel_Rarely"/>
    <s v="25 - 34"/>
    <s v="Ex-Employees"/>
    <s v="HR"/>
    <s v="Human Resources"/>
    <s v="STAFF-1842"/>
    <x v="1417"/>
    <x v="1"/>
    <s v="Human Resources"/>
    <s v="Married"/>
    <s v="No"/>
    <s v="Y"/>
    <n v="4"/>
    <n v="-2"/>
    <n v="0"/>
    <n v="31"/>
    <n v="1"/>
    <n v="1"/>
    <n v="1"/>
    <n v="0"/>
    <n v="359"/>
    <n v="18"/>
    <s v="Doctoral Degree"/>
    <n v="1"/>
    <n v="4"/>
    <n v="89"/>
    <n v="4"/>
    <n v="1"/>
    <n v="1"/>
    <n v="2956"/>
    <n v="21495"/>
    <n v="0"/>
    <n v="17"/>
    <n v="3"/>
    <n v="3"/>
    <n v="80"/>
    <n v="0"/>
    <n v="2"/>
    <n v="3"/>
    <n v="1"/>
    <n v="0"/>
    <n v="0"/>
    <n v="0"/>
  </r>
  <r>
    <s v="Yes"/>
    <s v="Travel_Rarely"/>
    <s v="Under 25"/>
    <s v="Ex-Employees"/>
    <s v="HR"/>
    <s v="Human Resources"/>
    <s v="STAFF-1714"/>
    <x v="1418"/>
    <x v="1"/>
    <s v="Human Resources"/>
    <s v="Married"/>
    <s v="No"/>
    <s v="Y"/>
    <n v="2"/>
    <n v="-2"/>
    <n v="0"/>
    <n v="24"/>
    <n v="1"/>
    <n v="1"/>
    <n v="1"/>
    <n v="0"/>
    <n v="240"/>
    <n v="22"/>
    <s v="High School"/>
    <n v="1"/>
    <n v="4"/>
    <n v="58"/>
    <n v="1"/>
    <n v="1"/>
    <n v="3"/>
    <n v="1555"/>
    <n v="11585"/>
    <n v="1"/>
    <n v="11"/>
    <n v="3"/>
    <n v="3"/>
    <n v="80"/>
    <n v="1"/>
    <n v="1"/>
    <n v="3"/>
    <n v="1"/>
    <n v="0"/>
    <n v="0"/>
    <n v="0"/>
  </r>
  <r>
    <s v="Yes"/>
    <s v="Travel_Rarely"/>
    <s v="25 - 34"/>
    <s v="Ex-Employees"/>
    <s v="R&amp;D"/>
    <s v="Technical Degree"/>
    <s v="STAFF-1960"/>
    <x v="1419"/>
    <x v="1"/>
    <s v="Laboratory Technician"/>
    <s v="Divorced"/>
    <s v="No"/>
    <s v="Y"/>
    <n v="2"/>
    <n v="-2"/>
    <n v="0"/>
    <n v="28"/>
    <n v="1"/>
    <n v="1"/>
    <n v="1"/>
    <n v="0"/>
    <n v="1404"/>
    <n v="17"/>
    <s v="Bachelor's Degree"/>
    <n v="1"/>
    <n v="3"/>
    <n v="32"/>
    <n v="2"/>
    <n v="1"/>
    <n v="4"/>
    <n v="2367"/>
    <n v="18779"/>
    <n v="5"/>
    <n v="12"/>
    <n v="3"/>
    <n v="1"/>
    <n v="80"/>
    <n v="1"/>
    <n v="6"/>
    <n v="2"/>
    <n v="4"/>
    <n v="1"/>
    <n v="0"/>
    <n v="3"/>
  </r>
  <r>
    <s v="Yes"/>
    <s v="Travel_Rarely"/>
    <s v="Over 55"/>
    <s v="Ex-Employees"/>
    <s v="R&amp;D"/>
    <s v="Technical Degree"/>
    <s v="STAFF-2032"/>
    <x v="1420"/>
    <x v="1"/>
    <s v="Laboratory Technician"/>
    <s v="Married"/>
    <s v="No"/>
    <s v="Y"/>
    <n v="4"/>
    <n v="-2"/>
    <n v="0"/>
    <n v="56"/>
    <n v="1"/>
    <n v="1"/>
    <n v="1"/>
    <n v="0"/>
    <n v="310"/>
    <n v="7"/>
    <s v="Associates Degree"/>
    <n v="1"/>
    <n v="4"/>
    <n v="72"/>
    <n v="3"/>
    <n v="1"/>
    <n v="4"/>
    <n v="2339"/>
    <n v="3666"/>
    <n v="8"/>
    <n v="11"/>
    <n v="3"/>
    <n v="4"/>
    <n v="80"/>
    <n v="1"/>
    <n v="14"/>
    <n v="1"/>
    <n v="10"/>
    <n v="9"/>
    <n v="9"/>
    <n v="8"/>
  </r>
  <r>
    <s v="Yes"/>
    <s v="Travel_Rarely"/>
    <s v="35 - 44"/>
    <s v="Ex-Employees"/>
    <s v="R&amp;D"/>
    <s v="Medical"/>
    <s v="STAFF-1573"/>
    <x v="1421"/>
    <x v="1"/>
    <s v="Manufacturing Director"/>
    <s v="Married"/>
    <s v="No"/>
    <s v="Y"/>
    <n v="2"/>
    <n v="-2"/>
    <n v="0"/>
    <n v="38"/>
    <n v="1"/>
    <n v="1"/>
    <n v="1"/>
    <n v="0"/>
    <n v="903"/>
    <n v="2"/>
    <s v="Bachelor's Degree"/>
    <n v="1"/>
    <n v="3"/>
    <n v="81"/>
    <n v="3"/>
    <n v="2"/>
    <n v="2"/>
    <n v="4855"/>
    <n v="7653"/>
    <n v="4"/>
    <n v="11"/>
    <n v="3"/>
    <n v="1"/>
    <n v="80"/>
    <n v="2"/>
    <n v="7"/>
    <n v="3"/>
    <n v="5"/>
    <n v="2"/>
    <n v="1"/>
    <n v="4"/>
  </r>
  <r>
    <s v="Yes"/>
    <s v="Travel_Rarely"/>
    <s v="25 - 34"/>
    <s v="Ex-Employees"/>
    <s v="R&amp;D"/>
    <s v="Technical Degree"/>
    <s v="STAFF-1522"/>
    <x v="1422"/>
    <x v="1"/>
    <s v="Research Scientist"/>
    <s v="Single"/>
    <s v="No"/>
    <s v="Y"/>
    <n v="2"/>
    <n v="-2"/>
    <n v="0"/>
    <n v="29"/>
    <n v="1"/>
    <n v="1"/>
    <n v="1"/>
    <n v="0"/>
    <n v="224"/>
    <n v="1"/>
    <s v="Master's Degree"/>
    <n v="1"/>
    <n v="1"/>
    <n v="100"/>
    <n v="2"/>
    <n v="1"/>
    <n v="1"/>
    <n v="2362"/>
    <n v="7568"/>
    <n v="6"/>
    <n v="13"/>
    <n v="3"/>
    <n v="3"/>
    <n v="80"/>
    <n v="0"/>
    <n v="11"/>
    <n v="1"/>
    <n v="9"/>
    <n v="7"/>
    <n v="0"/>
    <n v="7"/>
  </r>
  <r>
    <s v="Yes"/>
    <s v="Travel_Rarely"/>
    <s v="Over 55"/>
    <s v="Ex-Employees"/>
    <s v="R&amp;D"/>
    <s v="Life Sciences"/>
    <s v="STAFF-1907"/>
    <x v="1423"/>
    <x v="1"/>
    <s v="Laboratory Technician"/>
    <s v="Single"/>
    <s v="No"/>
    <s v="Y"/>
    <n v="3"/>
    <n v="-2"/>
    <n v="0"/>
    <n v="56"/>
    <n v="1"/>
    <n v="1"/>
    <n v="1"/>
    <n v="0"/>
    <n v="1162"/>
    <n v="24"/>
    <s v="Associates Degree"/>
    <n v="1"/>
    <n v="1"/>
    <n v="97"/>
    <n v="3"/>
    <n v="1"/>
    <n v="4"/>
    <n v="2587"/>
    <n v="10261"/>
    <n v="1"/>
    <n v="16"/>
    <n v="3"/>
    <n v="4"/>
    <n v="80"/>
    <n v="0"/>
    <n v="5"/>
    <n v="3"/>
    <n v="4"/>
    <n v="2"/>
    <n v="1"/>
    <n v="0"/>
  </r>
  <r>
    <s v="Yes"/>
    <s v="Travel_Rarely"/>
    <s v="35 - 44"/>
    <s v="Ex-Employees"/>
    <s v="R&amp;D"/>
    <s v="Life Sciences"/>
    <s v="STAFF-1534"/>
    <x v="1424"/>
    <x v="1"/>
    <s v="Laboratory Technician"/>
    <s v="Single"/>
    <s v="No"/>
    <s v="Y"/>
    <n v="3"/>
    <n v="-2"/>
    <n v="0"/>
    <n v="40"/>
    <n v="1"/>
    <n v="1"/>
    <n v="1"/>
    <n v="0"/>
    <n v="676"/>
    <n v="9"/>
    <s v="Master's Degree"/>
    <n v="1"/>
    <n v="4"/>
    <n v="86"/>
    <n v="3"/>
    <n v="1"/>
    <n v="1"/>
    <n v="2018"/>
    <n v="21831"/>
    <n v="3"/>
    <n v="14"/>
    <n v="3"/>
    <n v="2"/>
    <n v="80"/>
    <n v="0"/>
    <n v="15"/>
    <n v="1"/>
    <n v="5"/>
    <n v="4"/>
    <n v="1"/>
    <n v="0"/>
  </r>
  <r>
    <s v="Yes"/>
    <s v="Travel_Rarely"/>
    <s v="35 - 44"/>
    <s v="Ex-Employees"/>
    <s v="R&amp;D"/>
    <s v="Medical"/>
    <s v="STAFF-1809"/>
    <x v="1425"/>
    <x v="1"/>
    <s v="Manufacturing Director"/>
    <s v="Single"/>
    <s v="No"/>
    <s v="Y"/>
    <n v="4"/>
    <n v="-2"/>
    <n v="0"/>
    <n v="37"/>
    <n v="1"/>
    <n v="1"/>
    <n v="1"/>
    <n v="0"/>
    <n v="370"/>
    <n v="10"/>
    <s v="Master's Degree"/>
    <n v="1"/>
    <n v="4"/>
    <n v="58"/>
    <n v="3"/>
    <n v="2"/>
    <n v="1"/>
    <n v="4213"/>
    <n v="4992"/>
    <n v="1"/>
    <n v="15"/>
    <n v="3"/>
    <n v="2"/>
    <n v="80"/>
    <n v="0"/>
    <n v="10"/>
    <n v="1"/>
    <n v="10"/>
    <n v="3"/>
    <n v="0"/>
    <n v="8"/>
  </r>
  <r>
    <s v="Yes"/>
    <s v="Travel_Rarely"/>
    <s v="25 - 34"/>
    <s v="Ex-Employees"/>
    <s v="R&amp;D"/>
    <s v="Life Sciences"/>
    <s v="STAFF-1692"/>
    <x v="1426"/>
    <x v="1"/>
    <s v="Laboratory Technician"/>
    <s v="Single"/>
    <s v="No"/>
    <s v="Y"/>
    <n v="2"/>
    <n v="-2"/>
    <n v="0"/>
    <n v="32"/>
    <n v="1"/>
    <n v="1"/>
    <n v="1"/>
    <n v="0"/>
    <n v="1259"/>
    <n v="2"/>
    <s v="Master's Degree"/>
    <n v="1"/>
    <n v="4"/>
    <n v="95"/>
    <n v="3"/>
    <n v="1"/>
    <n v="2"/>
    <n v="1393"/>
    <n v="24852"/>
    <n v="1"/>
    <n v="12"/>
    <n v="3"/>
    <n v="1"/>
    <n v="80"/>
    <n v="0"/>
    <n v="1"/>
    <n v="3"/>
    <n v="1"/>
    <n v="0"/>
    <n v="0"/>
    <n v="0"/>
  </r>
  <r>
    <s v="Yes"/>
    <s v="Travel_Rarely"/>
    <s v="45 - 54"/>
    <s v="Ex-Employees"/>
    <s v="Sales"/>
    <s v="Marketing"/>
    <s v="STAFF-1457"/>
    <x v="1427"/>
    <x v="1"/>
    <s v="Sales Executive"/>
    <s v="Divorced"/>
    <s v="No"/>
    <s v="Y"/>
    <n v="1"/>
    <n v="-2"/>
    <n v="0"/>
    <n v="46"/>
    <n v="1"/>
    <n v="1"/>
    <n v="1"/>
    <n v="0"/>
    <n v="377"/>
    <n v="9"/>
    <s v="Bachelor's Degree"/>
    <n v="1"/>
    <n v="1"/>
    <n v="52"/>
    <n v="3"/>
    <n v="3"/>
    <n v="1"/>
    <n v="10096"/>
    <n v="15986"/>
    <n v="4"/>
    <n v="11"/>
    <n v="3"/>
    <n v="1"/>
    <n v="80"/>
    <n v="1"/>
    <n v="28"/>
    <n v="4"/>
    <n v="7"/>
    <n v="7"/>
    <n v="4"/>
    <n v="3"/>
  </r>
  <r>
    <s v="Yes"/>
    <s v="Travel_Rarely"/>
    <s v="25 - 34"/>
    <s v="Ex-Employees"/>
    <s v="Sales"/>
    <s v="Life Sciences"/>
    <s v="STAFF-1439"/>
    <x v="1428"/>
    <x v="1"/>
    <s v="Sales Representative"/>
    <s v="Married"/>
    <s v="No"/>
    <s v="Y"/>
    <n v="2"/>
    <n v="-2"/>
    <n v="0"/>
    <n v="25"/>
    <n v="1"/>
    <n v="1"/>
    <n v="1"/>
    <n v="0"/>
    <n v="383"/>
    <n v="9"/>
    <s v="Associates Degree"/>
    <n v="1"/>
    <n v="1"/>
    <n v="68"/>
    <n v="2"/>
    <n v="1"/>
    <n v="1"/>
    <n v="4400"/>
    <n v="15182"/>
    <n v="3"/>
    <n v="12"/>
    <n v="3"/>
    <n v="1"/>
    <n v="80"/>
    <n v="0"/>
    <n v="6"/>
    <n v="3"/>
    <n v="3"/>
    <n v="2"/>
    <n v="2"/>
    <n v="2"/>
  </r>
  <r>
    <s v="Yes"/>
    <s v="Travel_Rarely"/>
    <s v="35 - 44"/>
    <s v="Ex-Employees"/>
    <s v="Sales"/>
    <s v="Medical"/>
    <s v="STAFF-1639"/>
    <x v="1429"/>
    <x v="1"/>
    <s v="Sales Executive"/>
    <s v="Married"/>
    <s v="No"/>
    <s v="Y"/>
    <n v="3"/>
    <n v="-2"/>
    <n v="0"/>
    <n v="35"/>
    <n v="1"/>
    <n v="1"/>
    <n v="1"/>
    <n v="0"/>
    <n v="737"/>
    <n v="10"/>
    <s v="Bachelor's Degree"/>
    <n v="1"/>
    <n v="4"/>
    <n v="55"/>
    <n v="2"/>
    <n v="3"/>
    <n v="1"/>
    <n v="10306"/>
    <n v="21530"/>
    <n v="9"/>
    <n v="17"/>
    <n v="3"/>
    <n v="3"/>
    <n v="80"/>
    <n v="0"/>
    <n v="15"/>
    <n v="3"/>
    <n v="13"/>
    <n v="12"/>
    <n v="6"/>
    <n v="0"/>
  </r>
  <r>
    <s v="Yes"/>
    <s v="Travel_Rarely"/>
    <s v="25 - 34"/>
    <s v="Ex-Employees"/>
    <s v="Sales"/>
    <s v="Life Sciences"/>
    <s v="STAFF-1562"/>
    <x v="1430"/>
    <x v="1"/>
    <s v="Sales Executive"/>
    <s v="Married"/>
    <s v="No"/>
    <s v="Y"/>
    <n v="4"/>
    <n v="-2"/>
    <n v="0"/>
    <n v="30"/>
    <n v="1"/>
    <n v="1"/>
    <n v="1"/>
    <n v="0"/>
    <n v="740"/>
    <n v="1"/>
    <s v="Bachelor's Degree"/>
    <n v="1"/>
    <n v="2"/>
    <n v="64"/>
    <n v="2"/>
    <n v="2"/>
    <n v="1"/>
    <n v="9714"/>
    <n v="5323"/>
    <n v="1"/>
    <n v="11"/>
    <n v="3"/>
    <n v="4"/>
    <n v="80"/>
    <n v="1"/>
    <n v="10"/>
    <n v="3"/>
    <n v="10"/>
    <n v="8"/>
    <n v="6"/>
    <n v="7"/>
  </r>
  <r>
    <s v="Yes"/>
    <s v="Travel_Rarely"/>
    <s v="25 - 34"/>
    <s v="Ex-Employees"/>
    <s v="Sales"/>
    <s v="Marketing"/>
    <s v="STAFF-1761"/>
    <x v="1431"/>
    <x v="1"/>
    <s v="Sales Executive"/>
    <s v="Married"/>
    <s v="No"/>
    <s v="Y"/>
    <n v="2"/>
    <n v="-2"/>
    <n v="0"/>
    <n v="31"/>
    <n v="1"/>
    <n v="1"/>
    <n v="1"/>
    <n v="0"/>
    <n v="1079"/>
    <n v="16"/>
    <s v="Master's Degree"/>
    <n v="1"/>
    <n v="1"/>
    <n v="70"/>
    <n v="3"/>
    <n v="3"/>
    <n v="1"/>
    <n v="8161"/>
    <n v="19002"/>
    <n v="2"/>
    <n v="13"/>
    <n v="3"/>
    <n v="1"/>
    <n v="80"/>
    <n v="3"/>
    <n v="10"/>
    <n v="3"/>
    <n v="1"/>
    <n v="0"/>
    <n v="0"/>
    <n v="0"/>
  </r>
  <r>
    <s v="Yes"/>
    <s v="Travel_Rarely"/>
    <s v="25 - 34"/>
    <s v="Ex-Employees"/>
    <s v="Sales"/>
    <s v="Life Sciences"/>
    <s v="STAFF-1734"/>
    <x v="1432"/>
    <x v="1"/>
    <s v="Sales Executive"/>
    <s v="Single"/>
    <s v="No"/>
    <s v="Y"/>
    <n v="2"/>
    <n v="-2"/>
    <n v="0"/>
    <n v="32"/>
    <n v="1"/>
    <n v="1"/>
    <n v="1"/>
    <n v="0"/>
    <n v="964"/>
    <n v="1"/>
    <s v="Associates Degree"/>
    <n v="1"/>
    <n v="1"/>
    <n v="34"/>
    <n v="1"/>
    <n v="2"/>
    <n v="2"/>
    <n v="6735"/>
    <n v="12147"/>
    <n v="6"/>
    <n v="15"/>
    <n v="3"/>
    <n v="2"/>
    <n v="80"/>
    <n v="0"/>
    <n v="10"/>
    <n v="3"/>
    <n v="0"/>
    <n v="0"/>
    <n v="0"/>
    <n v="0"/>
  </r>
  <r>
    <s v="Yes"/>
    <s v="Travel_Rarely"/>
    <s v="Under 25"/>
    <s v="Ex-Employees"/>
    <s v="Sales"/>
    <s v="Marketing"/>
    <s v="STAFF-1780"/>
    <x v="1433"/>
    <x v="1"/>
    <s v="Sales Representative"/>
    <s v="Single"/>
    <s v="No"/>
    <s v="Y"/>
    <n v="3"/>
    <n v="-2"/>
    <n v="0"/>
    <n v="21"/>
    <n v="1"/>
    <n v="1"/>
    <n v="1"/>
    <n v="0"/>
    <n v="337"/>
    <n v="7"/>
    <s v="High School"/>
    <n v="1"/>
    <n v="2"/>
    <n v="31"/>
    <n v="3"/>
    <n v="1"/>
    <n v="1"/>
    <n v="2679"/>
    <n v="4567"/>
    <n v="1"/>
    <n v="13"/>
    <n v="3"/>
    <n v="2"/>
    <n v="80"/>
    <n v="0"/>
    <n v="1"/>
    <n v="3"/>
    <n v="1"/>
    <n v="0"/>
    <n v="1"/>
    <n v="0"/>
  </r>
  <r>
    <s v="Yes"/>
    <s v="Travel_Rarely"/>
    <s v="25 - 34"/>
    <s v="Ex-Employees"/>
    <s v="Sales"/>
    <s v="Medical"/>
    <s v="STAFF-1876"/>
    <x v="1434"/>
    <x v="1"/>
    <s v="Sales Representative"/>
    <s v="Single"/>
    <s v="No"/>
    <s v="Y"/>
    <n v="3"/>
    <n v="-2"/>
    <n v="0"/>
    <n v="30"/>
    <n v="1"/>
    <n v="1"/>
    <n v="1"/>
    <n v="0"/>
    <n v="945"/>
    <n v="9"/>
    <s v="Bachelor's Degree"/>
    <n v="1"/>
    <n v="2"/>
    <n v="89"/>
    <n v="3"/>
    <n v="1"/>
    <n v="4"/>
    <n v="1081"/>
    <n v="16019"/>
    <n v="1"/>
    <n v="13"/>
    <n v="3"/>
    <n v="3"/>
    <n v="80"/>
    <n v="0"/>
    <n v="1"/>
    <n v="2"/>
    <n v="1"/>
    <n v="0"/>
    <n v="0"/>
    <n v="0"/>
  </r>
  <r>
    <s v="Yes"/>
    <s v="Travel_Frequently"/>
    <s v="25 - 34"/>
    <s v="Ex-Employees"/>
    <s v="R&amp;D"/>
    <s v="Life Sciences"/>
    <s v="STAFF-1939"/>
    <x v="1435"/>
    <x v="0"/>
    <s v="Research Scientist"/>
    <s v="Single"/>
    <s v="Yes"/>
    <s v="Y"/>
    <n v="2"/>
    <n v="-2"/>
    <n v="0"/>
    <n v="32"/>
    <n v="1"/>
    <n v="1"/>
    <n v="1"/>
    <n v="0"/>
    <n v="238"/>
    <n v="5"/>
    <s v="Associates Degree"/>
    <n v="1"/>
    <n v="1"/>
    <n v="47"/>
    <n v="4"/>
    <n v="1"/>
    <n v="3"/>
    <n v="2432"/>
    <n v="15318"/>
    <n v="3"/>
    <n v="14"/>
    <n v="3"/>
    <n v="1"/>
    <n v="80"/>
    <n v="0"/>
    <n v="8"/>
    <n v="3"/>
    <n v="4"/>
    <n v="1"/>
    <n v="0"/>
    <n v="3"/>
  </r>
  <r>
    <s v="Yes"/>
    <s v="Travel_Frequently"/>
    <s v="25 - 34"/>
    <s v="Ex-Employees"/>
    <s v="R&amp;D"/>
    <s v="Other"/>
    <s v="STAFF-1421"/>
    <x v="1436"/>
    <x v="0"/>
    <s v="Healthcare Representative"/>
    <s v="Single"/>
    <s v="Yes"/>
    <s v="Y"/>
    <n v="1"/>
    <n v="-2"/>
    <n v="0"/>
    <n v="29"/>
    <n v="1"/>
    <n v="1"/>
    <n v="1"/>
    <n v="0"/>
    <n v="337"/>
    <n v="14"/>
    <s v="High School"/>
    <n v="1"/>
    <n v="3"/>
    <n v="84"/>
    <n v="3"/>
    <n v="3"/>
    <n v="4"/>
    <n v="7553"/>
    <n v="22930"/>
    <n v="0"/>
    <n v="12"/>
    <n v="3"/>
    <n v="1"/>
    <n v="80"/>
    <n v="0"/>
    <n v="9"/>
    <n v="3"/>
    <n v="8"/>
    <n v="7"/>
    <n v="7"/>
    <n v="7"/>
  </r>
  <r>
    <s v="Yes"/>
    <s v="Travel_Frequently"/>
    <s v="45 - 54"/>
    <s v="Ex-Employees"/>
    <s v="Sales"/>
    <s v="Medical"/>
    <s v="STAFF-1691"/>
    <x v="1437"/>
    <x v="0"/>
    <s v="Sales Representative"/>
    <s v="Married"/>
    <s v="Yes"/>
    <s v="Y"/>
    <n v="3"/>
    <n v="-2"/>
    <n v="0"/>
    <n v="48"/>
    <n v="1"/>
    <n v="1"/>
    <n v="1"/>
    <n v="0"/>
    <n v="708"/>
    <n v="7"/>
    <s v="Associates Degree"/>
    <n v="1"/>
    <n v="4"/>
    <n v="95"/>
    <n v="3"/>
    <n v="1"/>
    <n v="3"/>
    <n v="2655"/>
    <n v="11740"/>
    <n v="2"/>
    <n v="11"/>
    <n v="3"/>
    <n v="3"/>
    <n v="80"/>
    <n v="2"/>
    <n v="19"/>
    <n v="3"/>
    <n v="9"/>
    <n v="7"/>
    <n v="7"/>
    <n v="7"/>
  </r>
  <r>
    <s v="Yes"/>
    <s v="Travel_Frequently"/>
    <s v="Under 25"/>
    <s v="Ex-Employees"/>
    <s v="Sales"/>
    <s v="Medical"/>
    <s v="STAFF-1624"/>
    <x v="1438"/>
    <x v="0"/>
    <s v="Sales Representative"/>
    <s v="Single"/>
    <s v="Yes"/>
    <s v="Y"/>
    <n v="2"/>
    <n v="-2"/>
    <n v="0"/>
    <n v="18"/>
    <n v="1"/>
    <n v="1"/>
    <n v="1"/>
    <n v="0"/>
    <n v="544"/>
    <n v="3"/>
    <s v="Associates Degree"/>
    <n v="1"/>
    <n v="2"/>
    <n v="70"/>
    <n v="3"/>
    <n v="1"/>
    <n v="4"/>
    <n v="1569"/>
    <n v="18420"/>
    <n v="1"/>
    <n v="12"/>
    <n v="3"/>
    <n v="3"/>
    <n v="80"/>
    <n v="0"/>
    <n v="0"/>
    <n v="4"/>
    <n v="0"/>
    <n v="0"/>
    <n v="0"/>
    <n v="0"/>
  </r>
  <r>
    <s v="Yes"/>
    <s v="Travel_Rarely"/>
    <s v="25 - 34"/>
    <s v="Ex-Employees"/>
    <s v="HR"/>
    <s v="Medical"/>
    <s v="STAFF-1818"/>
    <x v="1439"/>
    <x v="0"/>
    <s v="Human Resources"/>
    <s v="Married"/>
    <s v="Yes"/>
    <s v="Y"/>
    <n v="3"/>
    <n v="-2"/>
    <n v="0"/>
    <n v="26"/>
    <n v="1"/>
    <n v="1"/>
    <n v="1"/>
    <n v="0"/>
    <n v="920"/>
    <n v="20"/>
    <s v="Associates Degree"/>
    <n v="1"/>
    <n v="4"/>
    <n v="69"/>
    <n v="3"/>
    <n v="1"/>
    <n v="2"/>
    <n v="2148"/>
    <n v="6889"/>
    <n v="0"/>
    <n v="11"/>
    <n v="3"/>
    <n v="3"/>
    <n v="80"/>
    <n v="0"/>
    <n v="6"/>
    <n v="3"/>
    <n v="5"/>
    <n v="1"/>
    <n v="1"/>
    <n v="4"/>
  </r>
  <r>
    <s v="Yes"/>
    <s v="Travel_Rarely"/>
    <s v="35 - 44"/>
    <s v="Ex-Employees"/>
    <s v="R&amp;D"/>
    <s v="Life Sciences"/>
    <s v="STAFF-1569"/>
    <x v="1440"/>
    <x v="0"/>
    <s v="Laboratory Technician"/>
    <s v="Divorced"/>
    <s v="Yes"/>
    <s v="Y"/>
    <n v="2"/>
    <n v="-2"/>
    <n v="0"/>
    <n v="35"/>
    <n v="1"/>
    <n v="1"/>
    <n v="1"/>
    <n v="0"/>
    <n v="104"/>
    <n v="2"/>
    <s v="Bachelor's Degree"/>
    <n v="1"/>
    <n v="1"/>
    <n v="69"/>
    <n v="3"/>
    <n v="1"/>
    <n v="1"/>
    <n v="2074"/>
    <n v="26619"/>
    <n v="1"/>
    <n v="12"/>
    <n v="3"/>
    <n v="4"/>
    <n v="80"/>
    <n v="1"/>
    <n v="1"/>
    <n v="3"/>
    <n v="1"/>
    <n v="0"/>
    <n v="0"/>
    <n v="0"/>
  </r>
  <r>
    <s v="Yes"/>
    <s v="Travel_Rarely"/>
    <s v="Under 25"/>
    <s v="Ex-Employees"/>
    <s v="R&amp;D"/>
    <s v="Medical"/>
    <s v="STAFF-1783"/>
    <x v="1441"/>
    <x v="0"/>
    <s v="Laboratory Technician"/>
    <s v="Married"/>
    <s v="Yes"/>
    <s v="Y"/>
    <n v="6"/>
    <n v="-2"/>
    <n v="0"/>
    <n v="22"/>
    <n v="1"/>
    <n v="1"/>
    <n v="1"/>
    <n v="0"/>
    <n v="1294"/>
    <n v="8"/>
    <s v="High School"/>
    <n v="1"/>
    <n v="3"/>
    <n v="79"/>
    <n v="3"/>
    <n v="1"/>
    <n v="1"/>
    <n v="2398"/>
    <n v="15999"/>
    <n v="1"/>
    <n v="17"/>
    <n v="3"/>
    <n v="3"/>
    <n v="80"/>
    <n v="0"/>
    <n v="1"/>
    <n v="3"/>
    <n v="1"/>
    <n v="0"/>
    <n v="0"/>
    <n v="0"/>
  </r>
  <r>
    <s v="Yes"/>
    <s v="Travel_Rarely"/>
    <s v="25 - 34"/>
    <s v="Ex-Employees"/>
    <s v="Sales"/>
    <s v="Marketing"/>
    <s v="STAFF-1933"/>
    <x v="1442"/>
    <x v="0"/>
    <s v="Sales Executive"/>
    <s v="Single"/>
    <s v="Yes"/>
    <s v="Y"/>
    <n v="0"/>
    <n v="-2"/>
    <n v="0"/>
    <n v="28"/>
    <n v="1"/>
    <n v="1"/>
    <n v="1"/>
    <n v="0"/>
    <n v="1475"/>
    <n v="13"/>
    <s v="Associates Degree"/>
    <n v="1"/>
    <n v="4"/>
    <n v="84"/>
    <n v="3"/>
    <n v="2"/>
    <n v="1"/>
    <n v="9854"/>
    <n v="23352"/>
    <n v="3"/>
    <n v="11"/>
    <n v="3"/>
    <n v="4"/>
    <n v="80"/>
    <n v="0"/>
    <n v="6"/>
    <n v="3"/>
    <n v="2"/>
    <n v="0"/>
    <n v="2"/>
    <n v="2"/>
  </r>
  <r>
    <s v="Yes"/>
    <s v="Travel_Frequently"/>
    <s v="35 - 44"/>
    <s v="Ex-Employees"/>
    <s v="R&amp;D"/>
    <s v="Medical"/>
    <s v="STAFF-1792"/>
    <x v="1443"/>
    <x v="1"/>
    <s v="Research Scientist"/>
    <s v="Divorced"/>
    <s v="Yes"/>
    <s v="Y"/>
    <n v="2"/>
    <n v="-2"/>
    <n v="0"/>
    <n v="44"/>
    <n v="1"/>
    <n v="1"/>
    <n v="1"/>
    <n v="0"/>
    <n v="429"/>
    <n v="1"/>
    <s v="Associates Degree"/>
    <n v="1"/>
    <n v="3"/>
    <n v="99"/>
    <n v="3"/>
    <n v="1"/>
    <n v="2"/>
    <n v="2342"/>
    <n v="11092"/>
    <n v="1"/>
    <n v="12"/>
    <n v="3"/>
    <n v="3"/>
    <n v="80"/>
    <n v="3"/>
    <n v="6"/>
    <n v="2"/>
    <n v="5"/>
    <n v="3"/>
    <n v="2"/>
    <n v="3"/>
  </r>
  <r>
    <s v="Yes"/>
    <s v="Travel_Frequently"/>
    <s v="25 - 34"/>
    <s v="Ex-Employees"/>
    <s v="R&amp;D"/>
    <s v="Life Sciences"/>
    <s v="STAFF-1464"/>
    <x v="1444"/>
    <x v="1"/>
    <s v="Laboratory Technician"/>
    <s v="Married"/>
    <s v="Yes"/>
    <s v="Y"/>
    <n v="2"/>
    <n v="-2"/>
    <n v="0"/>
    <n v="31"/>
    <n v="1"/>
    <n v="1"/>
    <n v="1"/>
    <n v="0"/>
    <n v="523"/>
    <n v="2"/>
    <s v="Bachelor's Degree"/>
    <n v="1"/>
    <n v="2"/>
    <n v="94"/>
    <n v="3"/>
    <n v="1"/>
    <n v="4"/>
    <n v="3722"/>
    <n v="21081"/>
    <n v="6"/>
    <n v="13"/>
    <n v="3"/>
    <n v="3"/>
    <n v="80"/>
    <n v="1"/>
    <n v="7"/>
    <n v="1"/>
    <n v="2"/>
    <n v="2"/>
    <n v="2"/>
    <n v="2"/>
  </r>
  <r>
    <s v="Yes"/>
    <s v="Travel_Frequently"/>
    <s v="35 - 44"/>
    <s v="Ex-Employees"/>
    <s v="R&amp;D"/>
    <s v="Technical Degree"/>
    <s v="STAFF-1767"/>
    <x v="1445"/>
    <x v="1"/>
    <s v="Research Scientist"/>
    <s v="Married"/>
    <s v="Yes"/>
    <s v="Y"/>
    <n v="4"/>
    <n v="-2"/>
    <n v="0"/>
    <n v="43"/>
    <n v="1"/>
    <n v="1"/>
    <n v="1"/>
    <n v="0"/>
    <n v="807"/>
    <n v="17"/>
    <s v="Bachelor's Degree"/>
    <n v="1"/>
    <n v="3"/>
    <n v="38"/>
    <n v="2"/>
    <n v="1"/>
    <n v="3"/>
    <n v="2437"/>
    <n v="15587"/>
    <n v="9"/>
    <n v="16"/>
    <n v="3"/>
    <n v="4"/>
    <n v="80"/>
    <n v="1"/>
    <n v="6"/>
    <n v="3"/>
    <n v="1"/>
    <n v="0"/>
    <n v="0"/>
    <n v="0"/>
  </r>
  <r>
    <s v="Yes"/>
    <s v="Travel_Frequently"/>
    <s v="Under 25"/>
    <s v="Ex-Employees"/>
    <s v="R&amp;D"/>
    <s v="Medical"/>
    <s v="STAFF-1494"/>
    <x v="1446"/>
    <x v="1"/>
    <s v="Laboratory Technician"/>
    <s v="Single"/>
    <s v="Yes"/>
    <s v="Y"/>
    <n v="2"/>
    <n v="-2"/>
    <n v="0"/>
    <n v="24"/>
    <n v="1"/>
    <n v="1"/>
    <n v="1"/>
    <n v="0"/>
    <n v="381"/>
    <n v="9"/>
    <s v="Bachelor's Degree"/>
    <n v="1"/>
    <n v="2"/>
    <n v="89"/>
    <n v="3"/>
    <n v="1"/>
    <n v="1"/>
    <n v="3172"/>
    <n v="16998"/>
    <n v="2"/>
    <n v="11"/>
    <n v="3"/>
    <n v="3"/>
    <n v="80"/>
    <n v="0"/>
    <n v="4"/>
    <n v="2"/>
    <n v="0"/>
    <n v="0"/>
    <n v="0"/>
    <n v="0"/>
  </r>
  <r>
    <s v="Yes"/>
    <s v="Travel_Frequently"/>
    <s v="25 - 34"/>
    <s v="Ex-Employees"/>
    <s v="Sales"/>
    <s v="Marketing"/>
    <s v="STAFF-1967"/>
    <x v="1447"/>
    <x v="1"/>
    <s v="Sales Executive"/>
    <s v="Married"/>
    <s v="Yes"/>
    <s v="Y"/>
    <n v="4"/>
    <n v="-2"/>
    <n v="0"/>
    <n v="31"/>
    <n v="1"/>
    <n v="1"/>
    <n v="1"/>
    <n v="0"/>
    <n v="754"/>
    <n v="26"/>
    <s v="Master's Degree"/>
    <n v="1"/>
    <n v="1"/>
    <n v="63"/>
    <n v="3"/>
    <n v="2"/>
    <n v="1"/>
    <n v="5617"/>
    <n v="21075"/>
    <n v="1"/>
    <n v="11"/>
    <n v="3"/>
    <n v="3"/>
    <n v="80"/>
    <n v="0"/>
    <n v="10"/>
    <n v="3"/>
    <n v="10"/>
    <n v="7"/>
    <n v="0"/>
    <n v="8"/>
  </r>
  <r>
    <s v="Yes"/>
    <s v="Travel_Rarely"/>
    <s v="25 - 34"/>
    <s v="Ex-Employees"/>
    <s v="HR"/>
    <s v="Human Resources"/>
    <s v="STAFF-1844"/>
    <x v="1448"/>
    <x v="1"/>
    <s v="Human Resources"/>
    <s v="Divorced"/>
    <s v="Yes"/>
    <s v="Y"/>
    <n v="3"/>
    <n v="-2"/>
    <n v="0"/>
    <n v="29"/>
    <n v="1"/>
    <n v="1"/>
    <n v="1"/>
    <n v="0"/>
    <n v="350"/>
    <n v="13"/>
    <s v="Bachelor's Degree"/>
    <n v="1"/>
    <n v="1"/>
    <n v="56"/>
    <n v="2"/>
    <n v="1"/>
    <n v="1"/>
    <n v="2335"/>
    <n v="3157"/>
    <n v="4"/>
    <n v="15"/>
    <n v="3"/>
    <n v="4"/>
    <n v="80"/>
    <n v="3"/>
    <n v="4"/>
    <n v="3"/>
    <n v="2"/>
    <n v="2"/>
    <n v="2"/>
    <n v="0"/>
  </r>
  <r>
    <s v="Yes"/>
    <s v="Travel_Rarely"/>
    <s v="25 - 34"/>
    <s v="Ex-Employees"/>
    <s v="R&amp;D"/>
    <s v="Medical"/>
    <s v="STAFF-2027"/>
    <x v="1449"/>
    <x v="1"/>
    <s v="Research Scientist"/>
    <s v="Married"/>
    <s v="Yes"/>
    <s v="Y"/>
    <n v="3"/>
    <n v="-2"/>
    <n v="0"/>
    <n v="29"/>
    <n v="1"/>
    <n v="1"/>
    <n v="1"/>
    <n v="0"/>
    <n v="1092"/>
    <n v="1"/>
    <s v="Master's Degree"/>
    <n v="1"/>
    <n v="1"/>
    <n v="36"/>
    <n v="3"/>
    <n v="1"/>
    <n v="4"/>
    <n v="4787"/>
    <n v="26124"/>
    <n v="9"/>
    <n v="14"/>
    <n v="3"/>
    <n v="2"/>
    <n v="80"/>
    <n v="3"/>
    <n v="4"/>
    <n v="4"/>
    <n v="2"/>
    <n v="2"/>
    <n v="2"/>
    <n v="2"/>
  </r>
  <r>
    <s v="Yes"/>
    <s v="Travel_Rarely"/>
    <s v="25 - 34"/>
    <s v="Ex-Employees"/>
    <s v="R&amp;D"/>
    <s v="Medical"/>
    <s v="STAFF-1604"/>
    <x v="1450"/>
    <x v="1"/>
    <s v="Laboratory Technician"/>
    <s v="Married"/>
    <s v="Yes"/>
    <s v="Y"/>
    <n v="3"/>
    <n v="-2"/>
    <n v="0"/>
    <n v="28"/>
    <n v="1"/>
    <n v="1"/>
    <n v="1"/>
    <n v="0"/>
    <n v="329"/>
    <n v="24"/>
    <s v="Bachelor's Degree"/>
    <n v="1"/>
    <n v="3"/>
    <n v="51"/>
    <n v="3"/>
    <n v="1"/>
    <n v="2"/>
    <n v="2408"/>
    <n v="7324"/>
    <n v="1"/>
    <n v="17"/>
    <n v="3"/>
    <n v="3"/>
    <n v="80"/>
    <n v="3"/>
    <n v="1"/>
    <n v="3"/>
    <n v="1"/>
    <n v="1"/>
    <n v="0"/>
    <n v="0"/>
  </r>
  <r>
    <s v="Yes"/>
    <s v="Travel_Rarely"/>
    <s v="35 - 44"/>
    <s v="Ex-Employees"/>
    <s v="R&amp;D"/>
    <s v="Life Sciences"/>
    <s v="STAFF-1649"/>
    <x v="1451"/>
    <x v="1"/>
    <s v="Laboratory Technician"/>
    <s v="Single"/>
    <s v="Yes"/>
    <s v="Y"/>
    <n v="3"/>
    <n v="-2"/>
    <n v="0"/>
    <n v="40"/>
    <n v="1"/>
    <n v="1"/>
    <n v="1"/>
    <n v="0"/>
    <n v="1329"/>
    <n v="7"/>
    <s v="Bachelor's Degree"/>
    <n v="1"/>
    <n v="1"/>
    <n v="73"/>
    <n v="3"/>
    <n v="1"/>
    <n v="1"/>
    <n v="2166"/>
    <n v="3339"/>
    <n v="3"/>
    <n v="14"/>
    <n v="3"/>
    <n v="2"/>
    <n v="80"/>
    <n v="0"/>
    <n v="10"/>
    <n v="1"/>
    <n v="4"/>
    <n v="2"/>
    <n v="0"/>
    <n v="3"/>
  </r>
  <r>
    <s v="Yes"/>
    <s v="Travel_Rarely"/>
    <s v="Under 25"/>
    <s v="Ex-Employees"/>
    <s v="R&amp;D"/>
    <s v="Medical"/>
    <s v="STAFF-1684"/>
    <x v="1452"/>
    <x v="1"/>
    <s v="Laboratory Technician"/>
    <s v="Single"/>
    <s v="Yes"/>
    <s v="Y"/>
    <n v="2"/>
    <n v="-2"/>
    <n v="0"/>
    <n v="23"/>
    <n v="1"/>
    <n v="1"/>
    <n v="1"/>
    <n v="0"/>
    <n v="1320"/>
    <n v="8"/>
    <s v="High School"/>
    <n v="1"/>
    <n v="4"/>
    <n v="93"/>
    <n v="2"/>
    <n v="1"/>
    <n v="3"/>
    <n v="3989"/>
    <n v="20586"/>
    <n v="1"/>
    <n v="11"/>
    <n v="3"/>
    <n v="1"/>
    <n v="80"/>
    <n v="0"/>
    <n v="5"/>
    <n v="3"/>
    <n v="5"/>
    <n v="4"/>
    <n v="1"/>
    <n v="2"/>
  </r>
  <r>
    <s v="Yes"/>
    <s v="Travel_Rarely"/>
    <s v="45 - 54"/>
    <s v="Ex-Employees"/>
    <s v="Sales"/>
    <s v="Marketing"/>
    <s v="STAFF-2055"/>
    <x v="1453"/>
    <x v="1"/>
    <s v="Sales Executive"/>
    <s v="Divorced"/>
    <s v="Yes"/>
    <s v="Y"/>
    <n v="3"/>
    <n v="-2"/>
    <n v="0"/>
    <n v="50"/>
    <n v="1"/>
    <n v="1"/>
    <n v="1"/>
    <n v="0"/>
    <n v="410"/>
    <n v="28"/>
    <s v="Bachelor's Degree"/>
    <n v="1"/>
    <n v="4"/>
    <n v="39"/>
    <n v="2"/>
    <n v="3"/>
    <n v="1"/>
    <n v="10854"/>
    <n v="16586"/>
    <n v="4"/>
    <n v="13"/>
    <n v="3"/>
    <n v="2"/>
    <n v="80"/>
    <n v="1"/>
    <n v="20"/>
    <n v="3"/>
    <n v="3"/>
    <n v="2"/>
    <n v="2"/>
    <n v="0"/>
  </r>
  <r>
    <s v="Yes"/>
    <s v="Travel_Rarely"/>
    <s v="35 - 44"/>
    <s v="Ex-Employees"/>
    <s v="Sales"/>
    <s v="Medical"/>
    <s v="STAFF-1645"/>
    <x v="1454"/>
    <x v="1"/>
    <s v="Sales Executive"/>
    <s v="Divorced"/>
    <s v="Yes"/>
    <s v="Y"/>
    <n v="2"/>
    <n v="-2"/>
    <n v="0"/>
    <n v="35"/>
    <n v="1"/>
    <n v="1"/>
    <n v="1"/>
    <n v="0"/>
    <n v="763"/>
    <n v="15"/>
    <s v="Associates Degree"/>
    <n v="1"/>
    <n v="1"/>
    <n v="59"/>
    <n v="1"/>
    <n v="2"/>
    <n v="4"/>
    <n v="5440"/>
    <n v="22098"/>
    <n v="6"/>
    <n v="14"/>
    <n v="3"/>
    <n v="4"/>
    <n v="80"/>
    <n v="2"/>
    <n v="7"/>
    <n v="2"/>
    <n v="2"/>
    <n v="2"/>
    <n v="2"/>
    <n v="2"/>
  </r>
  <r>
    <s v="Yes"/>
    <s v="Travel_Rarely"/>
    <s v="35 - 44"/>
    <s v="Ex-Employees"/>
    <s v="Sales"/>
    <s v="Marketing"/>
    <s v="STAFF-1733"/>
    <x v="1455"/>
    <x v="1"/>
    <s v="Sales Executive"/>
    <s v="Divorced"/>
    <s v="Yes"/>
    <s v="Y"/>
    <n v="3"/>
    <n v="-2"/>
    <n v="0"/>
    <n v="36"/>
    <n v="1"/>
    <n v="1"/>
    <n v="1"/>
    <n v="0"/>
    <n v="1456"/>
    <n v="13"/>
    <s v="Doctoral Degree"/>
    <n v="1"/>
    <n v="2"/>
    <n v="96"/>
    <n v="2"/>
    <n v="2"/>
    <n v="1"/>
    <n v="6134"/>
    <n v="8658"/>
    <n v="5"/>
    <n v="13"/>
    <n v="3"/>
    <n v="2"/>
    <n v="80"/>
    <n v="3"/>
    <n v="16"/>
    <n v="3"/>
    <n v="2"/>
    <n v="2"/>
    <n v="2"/>
    <n v="2"/>
  </r>
  <r>
    <s v="Yes"/>
    <s v="Travel_Rarely"/>
    <s v="45 - 54"/>
    <s v="Ex-Employees"/>
    <s v="Sales"/>
    <s v="Life Sciences"/>
    <s v="STAFF-1968"/>
    <x v="1456"/>
    <x v="1"/>
    <s v="Sales Executive"/>
    <s v="Single"/>
    <s v="Yes"/>
    <s v="Y"/>
    <n v="2"/>
    <n v="-2"/>
    <n v="0"/>
    <n v="53"/>
    <n v="1"/>
    <n v="1"/>
    <n v="1"/>
    <n v="0"/>
    <n v="1168"/>
    <n v="24"/>
    <s v="Master's Degree"/>
    <n v="1"/>
    <n v="1"/>
    <n v="66"/>
    <n v="3"/>
    <n v="3"/>
    <n v="1"/>
    <n v="10448"/>
    <n v="5843"/>
    <n v="6"/>
    <n v="13"/>
    <n v="3"/>
    <n v="2"/>
    <n v="80"/>
    <n v="0"/>
    <n v="15"/>
    <n v="2"/>
    <n v="2"/>
    <n v="2"/>
    <n v="2"/>
    <n v="2"/>
  </r>
  <r>
    <s v="Yes"/>
    <s v="Travel_Rarely"/>
    <s v="25 - 34"/>
    <s v="Ex-Employees"/>
    <s v="Sales"/>
    <s v="Marketing"/>
    <s v="STAFF-1862"/>
    <x v="1457"/>
    <x v="1"/>
    <s v="Sales Executive"/>
    <s v="Single"/>
    <s v="Yes"/>
    <s v="Y"/>
    <n v="3"/>
    <n v="-2"/>
    <n v="0"/>
    <n v="32"/>
    <n v="1"/>
    <n v="1"/>
    <n v="1"/>
    <n v="0"/>
    <n v="414"/>
    <n v="2"/>
    <s v="Master's Degree"/>
    <n v="1"/>
    <n v="3"/>
    <n v="82"/>
    <n v="2"/>
    <n v="2"/>
    <n v="2"/>
    <n v="9907"/>
    <n v="26186"/>
    <n v="7"/>
    <n v="12"/>
    <n v="3"/>
    <n v="3"/>
    <n v="80"/>
    <n v="0"/>
    <n v="7"/>
    <n v="2"/>
    <n v="2"/>
    <n v="2"/>
    <n v="2"/>
    <n v="2"/>
  </r>
  <r>
    <s v="Yes"/>
    <s v="Travel_Rarely"/>
    <s v="35 - 44"/>
    <s v="Ex-Employees"/>
    <s v="Sales"/>
    <s v="Life Sciences"/>
    <s v="STAFF-1797"/>
    <x v="1458"/>
    <x v="1"/>
    <s v="Sales Executive"/>
    <s v="Single"/>
    <s v="Yes"/>
    <s v="Y"/>
    <n v="2"/>
    <n v="-2"/>
    <n v="0"/>
    <n v="35"/>
    <n v="1"/>
    <n v="1"/>
    <n v="1"/>
    <n v="0"/>
    <n v="303"/>
    <n v="27"/>
    <s v="Bachelor's Degree"/>
    <n v="1"/>
    <n v="3"/>
    <n v="84"/>
    <n v="3"/>
    <n v="2"/>
    <n v="4"/>
    <n v="5813"/>
    <n v="13492"/>
    <n v="1"/>
    <n v="18"/>
    <n v="3"/>
    <n v="4"/>
    <n v="80"/>
    <n v="0"/>
    <n v="10"/>
    <n v="3"/>
    <n v="10"/>
    <n v="7"/>
    <n v="7"/>
    <n v="7"/>
  </r>
  <r>
    <s v="Yes"/>
    <s v="Travel_Rarely"/>
    <s v="45 - 54"/>
    <s v="Ex-Employees"/>
    <s v="R&amp;D"/>
    <s v="Medical"/>
    <s v="STAFF-1821"/>
    <x v="1459"/>
    <x v="0"/>
    <s v="Healthcare Representative"/>
    <s v="Married"/>
    <s v="No"/>
    <s v="Y"/>
    <n v="2"/>
    <n v="-2"/>
    <n v="0"/>
    <n v="46"/>
    <n v="1"/>
    <n v="1"/>
    <n v="1"/>
    <n v="0"/>
    <n v="261"/>
    <n v="21"/>
    <s v="Associates Degree"/>
    <n v="1"/>
    <n v="4"/>
    <n v="66"/>
    <n v="3"/>
    <n v="2"/>
    <n v="2"/>
    <n v="8926"/>
    <n v="10842"/>
    <n v="4"/>
    <n v="22"/>
    <n v="4"/>
    <n v="4"/>
    <n v="80"/>
    <n v="1"/>
    <n v="13"/>
    <n v="4"/>
    <n v="9"/>
    <n v="7"/>
    <n v="3"/>
    <n v="7"/>
  </r>
  <r>
    <s v="Yes"/>
    <s v="Travel_Rarely"/>
    <s v="45 - 54"/>
    <s v="Ex-Employees"/>
    <s v="Sales"/>
    <s v="Life Sciences"/>
    <s v="STAFF-1869"/>
    <x v="1460"/>
    <x v="0"/>
    <s v="Sales Executive"/>
    <s v="Married"/>
    <s v="No"/>
    <s v="Y"/>
    <n v="2"/>
    <n v="-2"/>
    <n v="0"/>
    <n v="46"/>
    <n v="1"/>
    <n v="1"/>
    <n v="1"/>
    <n v="0"/>
    <n v="1254"/>
    <n v="10"/>
    <s v="Bachelor's Degree"/>
    <n v="1"/>
    <n v="3"/>
    <n v="64"/>
    <n v="3"/>
    <n v="3"/>
    <n v="2"/>
    <n v="7314"/>
    <n v="14011"/>
    <n v="5"/>
    <n v="21"/>
    <n v="4"/>
    <n v="3"/>
    <n v="80"/>
    <n v="3"/>
    <n v="14"/>
    <n v="3"/>
    <n v="8"/>
    <n v="7"/>
    <n v="0"/>
    <n v="7"/>
  </r>
  <r>
    <s v="Yes"/>
    <s v="Travel_Frequently"/>
    <s v="45 - 54"/>
    <s v="Ex-Employees"/>
    <s v="R&amp;D"/>
    <s v="Life Sciences"/>
    <s v="STAFF-1420"/>
    <x v="1461"/>
    <x v="1"/>
    <s v="Laboratory Technician"/>
    <s v="Single"/>
    <s v="No"/>
    <s v="Y"/>
    <n v="2"/>
    <n v="-2"/>
    <n v="0"/>
    <n v="49"/>
    <n v="1"/>
    <n v="1"/>
    <n v="1"/>
    <n v="0"/>
    <n v="1475"/>
    <n v="28"/>
    <s v="Associates Degree"/>
    <n v="1"/>
    <n v="1"/>
    <n v="97"/>
    <n v="2"/>
    <n v="2"/>
    <n v="1"/>
    <n v="4284"/>
    <n v="22710"/>
    <n v="3"/>
    <n v="20"/>
    <n v="4"/>
    <n v="1"/>
    <n v="80"/>
    <n v="0"/>
    <n v="20"/>
    <n v="3"/>
    <n v="4"/>
    <n v="3"/>
    <n v="1"/>
    <n v="3"/>
  </r>
  <r>
    <s v="Yes"/>
    <s v="Non-Travel"/>
    <s v="35 - 44"/>
    <s v="Ex-Employees"/>
    <s v="R&amp;D"/>
    <s v="Life Sciences"/>
    <s v="STAFF-1458"/>
    <x v="1462"/>
    <x v="0"/>
    <s v="Laboratory Technician"/>
    <s v="Single"/>
    <s v="Yes"/>
    <s v="Y"/>
    <n v="2"/>
    <n v="-2"/>
    <n v="0"/>
    <n v="39"/>
    <n v="1"/>
    <n v="1"/>
    <n v="1"/>
    <n v="0"/>
    <n v="592"/>
    <n v="2"/>
    <s v="Bachelor's Degree"/>
    <n v="1"/>
    <n v="1"/>
    <n v="54"/>
    <n v="2"/>
    <n v="1"/>
    <n v="1"/>
    <n v="3646"/>
    <n v="17181"/>
    <n v="2"/>
    <n v="23"/>
    <n v="4"/>
    <n v="2"/>
    <n v="80"/>
    <n v="0"/>
    <n v="11"/>
    <n v="4"/>
    <n v="1"/>
    <n v="0"/>
    <n v="0"/>
    <n v="0"/>
  </r>
  <r>
    <s v="Yes"/>
    <s v="Travel_Rarely"/>
    <s v="25 - 34"/>
    <s v="Ex-Employees"/>
    <s v="Sales"/>
    <s v="Medical"/>
    <s v="STAFF-1489"/>
    <x v="1463"/>
    <x v="0"/>
    <s v="Sales Executive"/>
    <s v="Single"/>
    <s v="Yes"/>
    <s v="Y"/>
    <n v="2"/>
    <n v="-2"/>
    <n v="0"/>
    <n v="34"/>
    <n v="1"/>
    <n v="1"/>
    <n v="1"/>
    <n v="0"/>
    <n v="790"/>
    <n v="24"/>
    <s v="Master's Degree"/>
    <n v="1"/>
    <n v="1"/>
    <n v="40"/>
    <n v="2"/>
    <n v="2"/>
    <n v="2"/>
    <n v="4599"/>
    <n v="7815"/>
    <n v="0"/>
    <n v="23"/>
    <n v="4"/>
    <n v="3"/>
    <n v="80"/>
    <n v="0"/>
    <n v="16"/>
    <n v="4"/>
    <n v="15"/>
    <n v="9"/>
    <n v="10"/>
    <n v="10"/>
  </r>
  <r>
    <s v="Yes"/>
    <s v="Travel_Rarely"/>
    <s v="25 - 34"/>
    <s v="Ex-Employees"/>
    <s v="Sales"/>
    <s v="Life Sciences"/>
    <s v="STAFF-1758"/>
    <x v="1464"/>
    <x v="0"/>
    <s v="Sales Executive"/>
    <s v="Single"/>
    <s v="Yes"/>
    <s v="Y"/>
    <n v="2"/>
    <n v="-2"/>
    <n v="0"/>
    <n v="33"/>
    <n v="1"/>
    <n v="1"/>
    <n v="1"/>
    <n v="0"/>
    <n v="211"/>
    <n v="16"/>
    <s v="Bachelor's Degree"/>
    <n v="1"/>
    <n v="1"/>
    <n v="74"/>
    <n v="3"/>
    <n v="3"/>
    <n v="1"/>
    <n v="8564"/>
    <n v="10092"/>
    <n v="2"/>
    <n v="20"/>
    <n v="4"/>
    <n v="3"/>
    <n v="80"/>
    <n v="0"/>
    <n v="11"/>
    <n v="2"/>
    <n v="0"/>
    <n v="0"/>
    <n v="0"/>
    <n v="0"/>
  </r>
  <r>
    <s v="Yes"/>
    <s v="Non-Travel"/>
    <s v="25 - 34"/>
    <s v="Ex-Employees"/>
    <s v="R&amp;D"/>
    <s v="Technical Degree"/>
    <s v="STAFF-1905"/>
    <x v="1465"/>
    <x v="1"/>
    <s v="Research Scientist"/>
    <s v="Married"/>
    <s v="Yes"/>
    <s v="Y"/>
    <n v="2"/>
    <n v="-2"/>
    <n v="0"/>
    <n v="34"/>
    <n v="1"/>
    <n v="1"/>
    <n v="1"/>
    <n v="0"/>
    <n v="967"/>
    <n v="16"/>
    <s v="Master's Degree"/>
    <n v="1"/>
    <n v="4"/>
    <n v="85"/>
    <n v="1"/>
    <n v="1"/>
    <n v="1"/>
    <n v="2307"/>
    <n v="14460"/>
    <n v="1"/>
    <n v="23"/>
    <n v="4"/>
    <n v="2"/>
    <n v="80"/>
    <n v="1"/>
    <n v="5"/>
    <n v="3"/>
    <n v="5"/>
    <n v="2"/>
    <n v="3"/>
    <n v="0"/>
  </r>
  <r>
    <s v="Yes"/>
    <s v="Travel_Frequently"/>
    <s v="25 - 34"/>
    <s v="Ex-Employees"/>
    <s v="R&amp;D"/>
    <s v="Life Sciences"/>
    <s v="STAFF-1868"/>
    <x v="1466"/>
    <x v="1"/>
    <s v="Research Scientist"/>
    <s v="Single"/>
    <s v="Yes"/>
    <s v="Y"/>
    <n v="3"/>
    <n v="-2"/>
    <n v="0"/>
    <n v="29"/>
    <n v="1"/>
    <n v="1"/>
    <n v="1"/>
    <n v="0"/>
    <n v="459"/>
    <n v="24"/>
    <s v="Associates Degree"/>
    <n v="1"/>
    <n v="4"/>
    <n v="73"/>
    <n v="2"/>
    <n v="1"/>
    <n v="4"/>
    <n v="2439"/>
    <n v="14753"/>
    <n v="1"/>
    <n v="24"/>
    <n v="4"/>
    <n v="2"/>
    <n v="80"/>
    <n v="0"/>
    <n v="1"/>
    <n v="2"/>
    <n v="1"/>
    <n v="0"/>
    <n v="1"/>
    <n v="0"/>
  </r>
  <r>
    <s v="Yes"/>
    <s v="Travel_Frequently"/>
    <s v="35 - 44"/>
    <s v="Ex-Employees"/>
    <s v="Sales"/>
    <s v="Other"/>
    <s v="STAFF-1667"/>
    <x v="1467"/>
    <x v="1"/>
    <s v="Sales Executive"/>
    <s v="Single"/>
    <s v="Yes"/>
    <s v="Y"/>
    <n v="2"/>
    <n v="-2"/>
    <n v="0"/>
    <n v="35"/>
    <n v="1"/>
    <n v="1"/>
    <n v="1"/>
    <n v="0"/>
    <n v="880"/>
    <n v="12"/>
    <s v="Master's Degree"/>
    <n v="1"/>
    <n v="4"/>
    <n v="36"/>
    <n v="3"/>
    <n v="2"/>
    <n v="4"/>
    <n v="4581"/>
    <n v="10414"/>
    <n v="3"/>
    <n v="24"/>
    <n v="4"/>
    <n v="1"/>
    <n v="80"/>
    <n v="0"/>
    <n v="13"/>
    <n v="4"/>
    <n v="11"/>
    <n v="9"/>
    <n v="6"/>
    <n v="7"/>
  </r>
  <r>
    <s v="Yes"/>
    <s v="Travel_Rarely"/>
    <s v="Under 25"/>
    <s v="Ex-Employees"/>
    <s v="R&amp;D"/>
    <s v="Life Sciences"/>
    <s v="STAFF-1878"/>
    <x v="1468"/>
    <x v="1"/>
    <s v="Research Scientist"/>
    <s v="Single"/>
    <s v="Yes"/>
    <s v="Y"/>
    <n v="2"/>
    <n v="-2"/>
    <n v="0"/>
    <n v="22"/>
    <n v="1"/>
    <n v="1"/>
    <n v="1"/>
    <n v="0"/>
    <n v="391"/>
    <n v="7"/>
    <s v="High School"/>
    <n v="1"/>
    <n v="4"/>
    <n v="75"/>
    <n v="3"/>
    <n v="1"/>
    <n v="2"/>
    <n v="2472"/>
    <n v="26092"/>
    <n v="1"/>
    <n v="23"/>
    <n v="4"/>
    <n v="1"/>
    <n v="80"/>
    <n v="0"/>
    <n v="1"/>
    <n v="3"/>
    <n v="1"/>
    <n v="0"/>
    <n v="0"/>
    <n v="0"/>
  </r>
  <r>
    <s v="Yes"/>
    <s v="Travel_Rarely"/>
    <s v="Under 25"/>
    <s v="Ex-Employees"/>
    <s v="Sales"/>
    <s v="Life Sciences"/>
    <s v="STAFF-1702"/>
    <x v="1469"/>
    <x v="1"/>
    <s v="Sales Representative"/>
    <s v="Divorced"/>
    <s v="Yes"/>
    <s v="Y"/>
    <n v="2"/>
    <n v="-2"/>
    <n v="0"/>
    <n v="23"/>
    <n v="1"/>
    <n v="1"/>
    <n v="1"/>
    <n v="0"/>
    <n v="427"/>
    <n v="7"/>
    <s v="Bachelor's Degree"/>
    <n v="1"/>
    <n v="3"/>
    <n v="99"/>
    <n v="3"/>
    <n v="1"/>
    <n v="4"/>
    <n v="2275"/>
    <n v="25103"/>
    <n v="1"/>
    <n v="21"/>
    <n v="4"/>
    <n v="2"/>
    <n v="80"/>
    <n v="1"/>
    <n v="3"/>
    <n v="3"/>
    <n v="3"/>
    <n v="2"/>
    <n v="0"/>
    <n v="2"/>
  </r>
  <r>
    <m/>
    <m/>
    <m/>
    <m/>
    <m/>
    <m/>
    <m/>
    <x v="1470"/>
    <x v="2"/>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058810-9080-4A3D-BE8A-42DB84281F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x="1470"/>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B8BFC4-69C4-4D22-A3D5-1CF29B864E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6" firstHeaderRow="1" firstDataRow="1" firstDataCol="1"/>
  <pivotFields count="44">
    <pivotField showAll="0"/>
    <pivotField showAll="0"/>
    <pivotField showAll="0"/>
    <pivotField showAll="0"/>
    <pivotField showAll="0"/>
    <pivotField showAll="0"/>
    <pivotField showAll="0"/>
    <pivotField showAll="0">
      <items count="14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x="1470"/>
        <item t="default"/>
      </items>
    </pivotField>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C9BA47-93C3-4C70-A42D-142486FEBE01}"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2F0F00-474F-43D3-9A3C-73E84D5863A1}" name="Rating"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C15CAB-51FF-4060-9746-8F59556D6EFF}"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B4EBF2-D08E-4CCA-AD52-5EFEBD2A493A}"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3"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39C303-634E-4E16-9959-8AF50825B12A}" name="Attrition by job"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D028A1-69AC-4B1D-8089-594D13D66E50}" name="depe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CA821C-572F-4CA8-B444-A95D82333D8D}" name="band"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3E61D1-9657-44D4-A730-4A892228AB40}"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A8D1222-6761-404F-8C46-71BDE053BD03}" sourceName="Gender">
  <pivotTables>
    <pivotTable tabId="11" name="PivotTable1"/>
    <pivotTable tabId="10" name="PivotTable2"/>
    <pivotTable tabId="10" name="Rating"/>
    <pivotTable tabId="12" name="PivotTable1"/>
    <pivotTable tabId="13" name="Attrition by job"/>
    <pivotTable tabId="14" name="depet"/>
    <pivotTable tabId="15" name="band"/>
    <pivotTable tabId="16" name="PivotTable5"/>
  </pivotTables>
  <data>
    <tabular pivotCacheId="20978496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730E6B6-291E-43EE-ACFB-26E9E808E2F2}" sourceName="Department">
  <pivotTables>
    <pivotTable tabId="15" name="band"/>
    <pivotTable tabId="10" name="PivotTable2"/>
    <pivotTable tabId="10" name="Rating"/>
    <pivotTable tabId="11" name="PivotTable1"/>
    <pivotTable tabId="12" name="PivotTable1"/>
    <pivotTable tabId="13" name="Attrition by job"/>
    <pivotTable tabId="14" name="depet"/>
    <pivotTable tabId="16" name="PivotTable5"/>
  </pivotTables>
  <data>
    <tabular pivotCacheId="20978496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1F6F9DF2-C283-47B1-9427-59BA180402F0}" sourceName="Education Field">
  <pivotTables>
    <pivotTable tabId="15" name="band"/>
    <pivotTable tabId="10" name="PivotTable2"/>
    <pivotTable tabId="10" name="Rating"/>
    <pivotTable tabId="11" name="PivotTable1"/>
    <pivotTable tabId="12" name="PivotTable1"/>
    <pivotTable tabId="13" name="Attrition by job"/>
    <pivotTable tabId="14" name="depet"/>
    <pivotTable tabId="16" name="PivotTable5"/>
  </pivotTables>
  <data>
    <tabular pivotCacheId="209784960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EFD6FD3-1321-4312-95CB-D9CE9FAFDE38}" cache="Slicer_Gender1" caption="Gender" rowHeight="260350"/>
  <slicer name="Education Field" xr10:uid="{D69DEC63-A438-4F31-B259-2D31966CE6E6}" cache="Slicer_Education_Field2"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31628FA-BBDC-457B-92BD-70D27079A37C}" cache="Slicer_Gender1" caption="Gender" rowHeight="260350"/>
  <slicer name="Education Field 1" xr10:uid="{E750DB61-F39D-4921-926E-3F5F48C08319}"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562FF45-5665-416B-8EA4-31C4DC8EA1B5}" cache="Slicer_Department" caption="Department" rowHeight="260350"/>
  <slicer name="Education Field 2" xr10:uid="{008358FC-16B4-4E17-9FF1-C5CD47C3F27F}"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961650D-90D6-40FF-949D-FAD797A5B692}" cache="Slicer_Gender1" caption="Gender" columnCount="2" style="Slicer Style 1" rowHeight="260350"/>
  <slicer name="Department 1" xr10:uid="{4026437E-4F82-447B-A02E-B25DD56DFC00}" cache="Slicer_Department" style="Slicer Style 1" rowHeight="260350"/>
  <slicer name="Education Field 3" xr10:uid="{551C39DC-D6D6-4150-8E72-5DB4766B460B}" cache="Slicer_Education_Field2"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8DEB72-5FE3-4A67-871C-10E1B70F2E21}" name="Table2" displayName="Table2" ref="A3:AR1474" totalsRowShown="0">
  <autoFilter ref="A3:AR1474" xr:uid="{9F8DEB72-5FE3-4A67-871C-10E1B70F2E21}"/>
  <tableColumns count="44">
    <tableColumn id="1" xr3:uid="{5F1B29C1-0D66-4C27-BACA-690E76824844}" name="Attrition"/>
    <tableColumn id="2" xr3:uid="{E3BBB311-1957-4F1C-A3B7-88C18E2E0BE4}" name="Business Travel"/>
    <tableColumn id="3" xr3:uid="{AD1AA1B4-1C0A-49EA-93EB-E6EF6480BDAC}" name="CF_age band"/>
    <tableColumn id="4" xr3:uid="{CE42D0B4-0EA3-4321-A233-FFEFA8E0F915}" name="CF_attrition label"/>
    <tableColumn id="5" xr3:uid="{5930F8F7-9764-4A63-B113-D9E15C4D9176}" name="Department"/>
    <tableColumn id="6" xr3:uid="{3E939161-07FB-490B-B3B3-9BFA26B28FBF}" name="Education Field"/>
    <tableColumn id="7" xr3:uid="{E81354BA-2C22-4C73-8BC9-BA3B601B9F10}" name="emp no"/>
    <tableColumn id="8" xr3:uid="{2964AB18-5531-4E12-B771-C02BCBA318C1}" name="Employee Number"/>
    <tableColumn id="9" xr3:uid="{57FCF6F9-3AF9-4189-B8C8-7B1824C5536C}" name="Gender"/>
    <tableColumn id="10" xr3:uid="{38AA1A87-9A1F-4150-A5C0-DEEA53A3415C}" name="Job Role"/>
    <tableColumn id="11" xr3:uid="{B19C5F09-F12A-4DCA-94E8-26DDF5E03C00}" name="Marital Status"/>
    <tableColumn id="12" xr3:uid="{EA2735FC-7570-47EA-9EA7-47B013F333D9}" name="Over Time"/>
    <tableColumn id="13" xr3:uid="{261D2F7D-D792-4431-B32B-1625652517DB}" name="Over18"/>
    <tableColumn id="14" xr3:uid="{B664C6CD-36F2-4234-BA56-205E63987DC6}" name="Training Times Last Year"/>
    <tableColumn id="15" xr3:uid="{F4416C78-0860-4D2F-99A6-B2D44859812B}" name="-2"/>
    <tableColumn id="16" xr3:uid="{4F2EB232-ACA2-4424-8713-7C328CAF359A}" name="0"/>
    <tableColumn id="17" xr3:uid="{2DF1F548-CBBE-4326-88DA-90CA31F4ED99}" name="Age"/>
    <tableColumn id="18" xr3:uid="{567E413A-D079-4C0E-844D-1664E49FEACF}" name="CF_attrition count"/>
    <tableColumn id="19" xr3:uid="{B36F5EFB-4887-4670-B87D-C08F44C54F57}" name="CF_attrition counts"/>
    <tableColumn id="20" xr3:uid="{E720B061-1894-4E96-8C28-6D694E73B264}" name="CF_attrition rate"/>
    <tableColumn id="21" xr3:uid="{58807D37-13D5-4F7A-BBDF-9FC8BD1F4D14}" name="CF_current Employee"/>
    <tableColumn id="22" xr3:uid="{D2D9ED39-EB73-4C21-B370-0957EA4DD407}" name="Daily Rate"/>
    <tableColumn id="23" xr3:uid="{7E8DFB49-084B-4217-93B1-1736827B7B4E}" name="Distance From Home"/>
    <tableColumn id="24" xr3:uid="{BA15B707-F05B-42C8-922A-BA1108A77A7D}" name="Education"/>
    <tableColumn id="25" xr3:uid="{DD1A257E-16AD-43FC-9F58-FEA055A5A57D}" name="Employee Count"/>
    <tableColumn id="26" xr3:uid="{31878025-2ED9-49A2-AC41-005404134E0D}" name="Environment Satisfaction"/>
    <tableColumn id="27" xr3:uid="{AB0B1714-AED3-4410-8D06-54F6E659636E}" name="Hourly Rate"/>
    <tableColumn id="28" xr3:uid="{C3FB0FE8-2204-44D3-B9BA-14DB9DD3EFA9}" name="Job Involvement"/>
    <tableColumn id="29" xr3:uid="{D0D930A5-67DF-4F72-9048-8D03405B9174}" name="Job Level"/>
    <tableColumn id="30" xr3:uid="{F5E75C70-0655-40ED-9AE6-21FB1A48FFCA}" name="Job Satisfaction"/>
    <tableColumn id="31" xr3:uid="{E078D8BB-8B53-4418-A7DB-B9F7158FAE96}" name="Monthly Income"/>
    <tableColumn id="32" xr3:uid="{1BA4202A-4EC3-4BC8-8D68-709C21B88ADA}" name="Monthly Rate"/>
    <tableColumn id="33" xr3:uid="{85B27CF7-B2E4-4684-BE84-E11A34BC80F4}" name="Num Companies Worked"/>
    <tableColumn id="34" xr3:uid="{06D45455-7CFB-4759-A14D-5A5F33C55933}" name="Percent Salary Hike"/>
    <tableColumn id="35" xr3:uid="{DF1F0C96-DBCC-4188-AC8E-BED3CA4F34B4}" name="Performance Rating"/>
    <tableColumn id="36" xr3:uid="{3EE84E76-A688-48DA-AAD8-378D1EEDB643}" name="Relationship Satisfaction"/>
    <tableColumn id="37" xr3:uid="{8F00D517-B54B-4E65-A3DB-052CAD80DC24}" name="Standard Hours"/>
    <tableColumn id="38" xr3:uid="{D6BAF02D-0527-4807-88D5-B3EE44C6794B}" name="Stock Option Level"/>
    <tableColumn id="39" xr3:uid="{3B7D16EC-7FE4-4685-9439-8EC69F08F89D}" name="Total Working Years"/>
    <tableColumn id="40" xr3:uid="{D866406C-8968-4786-8502-3C2C53A80F20}" name="Work Life Balance"/>
    <tableColumn id="41" xr3:uid="{F7C4233D-F60E-4B87-A7E1-1362A354ABD9}" name="Years At Company"/>
    <tableColumn id="42" xr3:uid="{D2A0209F-20F9-401F-BF5F-66598D0648B6}" name="Years In Current Role"/>
    <tableColumn id="43" xr3:uid="{0B1CA126-9416-40A2-8A4D-6A99B6BFF360}" name="Years Since Last Promotion"/>
    <tableColumn id="44" xr3:uid="{DA062767-AB28-4FC7-8750-3DE1154ACB33}"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9E91-1A2C-4823-8C4C-01E09D133017}">
  <dimension ref="A1:AR1473"/>
  <sheetViews>
    <sheetView topLeftCell="H31" workbookViewId="0">
      <selection activeCell="C12" sqref="C12"/>
    </sheetView>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 bestFit="1" customWidth="1"/>
    <col min="6" max="6" width="15.8984375" bestFit="1" customWidth="1"/>
    <col min="7" max="7" width="10.19921875" bestFit="1" customWidth="1"/>
    <col min="8" max="8" width="18.5" bestFit="1" customWidth="1"/>
    <col min="9" max="9" width="9.09765625" bestFit="1" customWidth="1"/>
    <col min="10" max="10" width="23.296875" bestFit="1" customWidth="1"/>
    <col min="11" max="11" width="14.69921875" bestFit="1" customWidth="1"/>
    <col min="12" max="12" width="11.3984375" bestFit="1" customWidth="1"/>
    <col min="13" max="13" width="8.8984375" bestFit="1" customWidth="1"/>
    <col min="14" max="14" width="23.3984375" bestFit="1" customWidth="1"/>
    <col min="15" max="17" width="8.8984375" bestFit="1" customWidth="1"/>
    <col min="18" max="18" width="18.296875" bestFit="1" customWidth="1"/>
    <col min="19" max="19" width="19.19921875" bestFit="1" customWidth="1"/>
    <col min="20" max="20" width="16.8984375" bestFit="1" customWidth="1"/>
    <col min="21" max="21" width="20.8984375" bestFit="1" customWidth="1"/>
    <col min="22" max="22" width="11.296875" bestFit="1" customWidth="1"/>
    <col min="23" max="23" width="20.3984375" bestFit="1" customWidth="1"/>
    <col min="24" max="24" width="16" bestFit="1" customWidth="1"/>
    <col min="25" max="25" width="16.796875" bestFit="1" customWidth="1"/>
    <col min="26" max="26" width="24.19921875" bestFit="1" customWidth="1"/>
    <col min="27" max="27" width="12.69921875" bestFit="1" customWidth="1"/>
    <col min="28" max="28" width="16.69921875" bestFit="1" customWidth="1"/>
    <col min="29" max="29" width="10.3984375" bestFit="1" customWidth="1"/>
    <col min="30" max="30" width="16" bestFit="1" customWidth="1"/>
    <col min="31" max="31" width="16.69921875" bestFit="1" customWidth="1"/>
    <col min="32" max="32" width="14.296875" bestFit="1" customWidth="1"/>
    <col min="33" max="33" width="24.09765625" bestFit="1" customWidth="1"/>
    <col min="34" max="34" width="18.8984375" bestFit="1" customWidth="1"/>
    <col min="35" max="35" width="19.5" bestFit="1" customWidth="1"/>
    <col min="36" max="36" width="23.8984375" bestFit="1" customWidth="1"/>
    <col min="37" max="37" width="16" bestFit="1" customWidth="1"/>
    <col min="38" max="38" width="18.3984375" bestFit="1" customWidth="1"/>
    <col min="39" max="39" width="19.8984375" bestFit="1" customWidth="1"/>
    <col min="40" max="40" width="17.8984375" bestFit="1" customWidth="1"/>
    <col min="41" max="41" width="18.296875" bestFit="1" customWidth="1"/>
    <col min="42" max="42" width="20.796875" bestFit="1" customWidth="1"/>
    <col min="43" max="43" width="25.69921875" bestFit="1" customWidth="1"/>
    <col min="44" max="44" width="24.296875" bestFit="1" customWidth="1"/>
  </cols>
  <sheetData>
    <row r="1" spans="1:44" x14ac:dyDescent="0.3">
      <c r="A1" s="13" t="s">
        <v>1562</v>
      </c>
    </row>
    <row r="3" spans="1:4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3">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3">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3">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3">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3">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3">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3">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3">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3">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3">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3">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3">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3">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3">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3">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3">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3">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3">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3">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3">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3">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3">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3">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3">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3">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3">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3">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3">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3">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3">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3">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3">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3">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3">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3">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3">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3">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3">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3">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3">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3">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3">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3">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3">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3">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3">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3">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3">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3">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3">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3">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3">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3">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3">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3">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3">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3">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3">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3">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3">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3">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3">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3">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3">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3">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3">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3">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3">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3">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3">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3">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3">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3">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3">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3">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3">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3">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3">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3">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3">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3">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3">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3">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3">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3">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3">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3">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3">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3">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3">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3">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3">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3">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3">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3">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3">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3">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3">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3">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3">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3">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3">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3">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3">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3">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3">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3">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3">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3">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3">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3">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3">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3">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3">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3">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3">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3">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3">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3">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3">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3">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3">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3">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3">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3">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3">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3">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3">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3">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3">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3">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3">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3">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3">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3">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3">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3">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3">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3">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3">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3">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3">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3">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3">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3">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3">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3">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3">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3">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3">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3">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3">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3">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3">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3">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3">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3">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3">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3">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3">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3">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3">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3">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3">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3">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3">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3">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3">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3">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3">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3">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3">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3">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3">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3">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3">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3">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3">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3">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3">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3">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3">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3">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3">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3">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3">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3">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3">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3">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3">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3">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3">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3">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3">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3">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3">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3">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3">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3">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3">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3">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3">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3">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3">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3">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3">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3">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3">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3">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3">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3">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3">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3">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3">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3">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3">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3">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3">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3">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3">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3">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3">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3">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3">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3">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3">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3">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3">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3">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3">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3">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3">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3">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3">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3">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3">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3">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3">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3">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3">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3">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3">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3">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3">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3">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3">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3">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3">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3">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3">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3">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3">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3">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3">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3">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3">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3">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3">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3">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3">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3">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3">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3">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3">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3">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3">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3">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3">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3">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3">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3">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3">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3">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3">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3">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3">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3">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3">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3">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3">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3">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3">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3">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3">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3">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3">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3">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3">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3">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3">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3">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3">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3">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3">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3">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3">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3">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3">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3">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3">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3">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3">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3">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3">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3">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3">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3">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3">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3">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3">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3">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3">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3">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3">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3">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3">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3">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3">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3">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3">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3">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3">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3">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3">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3">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3">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3">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3">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3">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3">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3">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3">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3">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3">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3">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3">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3">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3">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3">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3">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3">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3">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3">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3">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3">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3">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3">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3">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3">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3">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3">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3">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3">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3">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3">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3">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3">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3">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3">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3">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3">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3">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3">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3">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3">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3">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3">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3">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3">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3">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3">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3">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3">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3">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3">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3">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3">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3">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3">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3">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3">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3">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3">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3">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3">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3">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3">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3">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3">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3">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3">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3">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3">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3">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3">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3">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3">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3">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3">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3">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3">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3">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3">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3">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3">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3">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3">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3">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3">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3">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3">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3">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3">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3">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3">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3">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3">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3">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3">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3">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3">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3">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3">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3">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3">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3">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3">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3">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3">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3">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3">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3">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3">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3">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3">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3">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3">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3">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3">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3">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3">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3">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3">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3">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3">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3">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3">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3">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3">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3">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3">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3">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3">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3">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3">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3">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3">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3">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3">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3">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3">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3">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3">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3">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3">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3">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3">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3">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3">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3">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3">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3">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3">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3">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3">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3">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3">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3">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3">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3">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3">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3">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3">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3">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3">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3">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3">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3">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3">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3">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3">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3">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3">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3">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3">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3">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3">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3">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3">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3">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3">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3">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3">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3">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3">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3">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3">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3">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3">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3">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3">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3">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3">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3">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3">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3">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3">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3">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3">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3">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3">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3">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3">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3">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3">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3">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3">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3">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3">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3">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3">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3">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3">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3">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3">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3">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3">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3">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3">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3">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3">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3">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3">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3">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3">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3">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3">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3">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3">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3">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3">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3">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3">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3">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3">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3">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3">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3">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3">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3">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3">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3">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3">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3">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3">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3">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3">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3">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3">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3">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3">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3">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3">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3">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3">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3">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3">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3">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3">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3">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3">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3">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3">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3">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3">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3">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3">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3">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3">
      <c r="A593" t="s">
        <v>44</v>
      </c>
      <c r="B593" t="s">
        <v>45</v>
      </c>
      <c r="C593" t="s">
        <v>69</v>
      </c>
      <c r="D593" t="s">
        <v>47</v>
      </c>
      <c r="E593" t="s">
        <v>60</v>
      </c>
      <c r="F593" t="s">
        <v>49</v>
      </c>
      <c r="G593" t="s">
        <v>673</v>
      </c>
      <c r="H593">
        <v>816</v>
      </c>
      <c r="I593" t="s">
        <v>51</v>
      </c>
      <c r="J593" t="s">
        <v>68</v>
      </c>
      <c r="K593" t="s">
        <v>64</v>
      </c>
      <c r="L593" t="s">
        <v>44</v>
      </c>
      <c r="M593" t="s">
        <v>54</v>
      </c>
      <c r="N593">
        <v>1</v>
      </c>
      <c r="O593">
        <v>-2</v>
      </c>
      <c r="P593">
        <v>0</v>
      </c>
      <c r="Q593">
        <v>29</v>
      </c>
      <c r="R593">
        <v>1</v>
      </c>
      <c r="S593">
        <v>1</v>
      </c>
      <c r="T593">
        <v>1</v>
      </c>
      <c r="U593">
        <v>0</v>
      </c>
      <c r="V593">
        <v>805</v>
      </c>
      <c r="W593">
        <v>1</v>
      </c>
      <c r="X593" t="s">
        <v>55</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3">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3">
      <c r="A595" t="s">
        <v>44</v>
      </c>
      <c r="B595" t="s">
        <v>45</v>
      </c>
      <c r="C595" t="s">
        <v>69</v>
      </c>
      <c r="D595" t="s">
        <v>47</v>
      </c>
      <c r="E595" t="s">
        <v>48</v>
      </c>
      <c r="F595" t="s">
        <v>106</v>
      </c>
      <c r="G595" t="s">
        <v>675</v>
      </c>
      <c r="H595">
        <v>819</v>
      </c>
      <c r="I595" t="s">
        <v>51</v>
      </c>
      <c r="J595" t="s">
        <v>52</v>
      </c>
      <c r="K595" t="s">
        <v>53</v>
      </c>
      <c r="L595" t="s">
        <v>56</v>
      </c>
      <c r="M595" t="s">
        <v>54</v>
      </c>
      <c r="N595">
        <v>3</v>
      </c>
      <c r="O595">
        <v>-2</v>
      </c>
      <c r="P595">
        <v>0</v>
      </c>
      <c r="Q595">
        <v>33</v>
      </c>
      <c r="R595">
        <v>1</v>
      </c>
      <c r="S595">
        <v>1</v>
      </c>
      <c r="T595">
        <v>1</v>
      </c>
      <c r="U595">
        <v>0</v>
      </c>
      <c r="V595">
        <v>118</v>
      </c>
      <c r="W595">
        <v>16</v>
      </c>
      <c r="X595" t="s">
        <v>77</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3">
      <c r="A596" t="s">
        <v>56</v>
      </c>
      <c r="B596" t="s">
        <v>45</v>
      </c>
      <c r="C596" t="s">
        <v>58</v>
      </c>
      <c r="D596" t="s">
        <v>59</v>
      </c>
      <c r="E596" t="s">
        <v>60</v>
      </c>
      <c r="F596" t="s">
        <v>66</v>
      </c>
      <c r="G596" t="s">
        <v>676</v>
      </c>
      <c r="H596">
        <v>820</v>
      </c>
      <c r="I596" t="s">
        <v>51</v>
      </c>
      <c r="J596" t="s">
        <v>95</v>
      </c>
      <c r="K596" t="s">
        <v>64</v>
      </c>
      <c r="L596" t="s">
        <v>44</v>
      </c>
      <c r="M596" t="s">
        <v>54</v>
      </c>
      <c r="N596">
        <v>3</v>
      </c>
      <c r="O596">
        <v>-2</v>
      </c>
      <c r="P596">
        <v>0</v>
      </c>
      <c r="Q596">
        <v>47</v>
      </c>
      <c r="R596">
        <v>0</v>
      </c>
      <c r="T596">
        <v>0</v>
      </c>
      <c r="U596">
        <v>1</v>
      </c>
      <c r="V596">
        <v>202</v>
      </c>
      <c r="W596">
        <v>2</v>
      </c>
      <c r="X596" t="s">
        <v>55</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3">
      <c r="A597" t="s">
        <v>56</v>
      </c>
      <c r="B597" t="s">
        <v>45</v>
      </c>
      <c r="C597" t="s">
        <v>46</v>
      </c>
      <c r="D597" t="s">
        <v>59</v>
      </c>
      <c r="E597" t="s">
        <v>60</v>
      </c>
      <c r="F597" t="s">
        <v>66</v>
      </c>
      <c r="G597" t="s">
        <v>677</v>
      </c>
      <c r="H597">
        <v>823</v>
      </c>
      <c r="I597" t="s">
        <v>51</v>
      </c>
      <c r="J597" t="s">
        <v>81</v>
      </c>
      <c r="K597" t="s">
        <v>64</v>
      </c>
      <c r="L597" t="s">
        <v>56</v>
      </c>
      <c r="M597" t="s">
        <v>54</v>
      </c>
      <c r="N597">
        <v>2</v>
      </c>
      <c r="O597">
        <v>-2</v>
      </c>
      <c r="P597">
        <v>0</v>
      </c>
      <c r="Q597">
        <v>36</v>
      </c>
      <c r="R597">
        <v>0</v>
      </c>
      <c r="T597">
        <v>0</v>
      </c>
      <c r="U597">
        <v>1</v>
      </c>
      <c r="V597">
        <v>676</v>
      </c>
      <c r="W597">
        <v>1</v>
      </c>
      <c r="X597" t="s">
        <v>77</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3">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3">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3">
      <c r="A600" t="s">
        <v>56</v>
      </c>
      <c r="B600" t="s">
        <v>45</v>
      </c>
      <c r="C600" t="s">
        <v>46</v>
      </c>
      <c r="D600" t="s">
        <v>59</v>
      </c>
      <c r="E600" t="s">
        <v>60</v>
      </c>
      <c r="F600" t="s">
        <v>49</v>
      </c>
      <c r="G600" t="s">
        <v>680</v>
      </c>
      <c r="H600">
        <v>826</v>
      </c>
      <c r="I600" t="s">
        <v>51</v>
      </c>
      <c r="J600" t="s">
        <v>63</v>
      </c>
      <c r="K600" t="s">
        <v>53</v>
      </c>
      <c r="L600" t="s">
        <v>56</v>
      </c>
      <c r="M600" t="s">
        <v>54</v>
      </c>
      <c r="N600">
        <v>0</v>
      </c>
      <c r="O600">
        <v>-2</v>
      </c>
      <c r="P600">
        <v>0</v>
      </c>
      <c r="Q600">
        <v>35</v>
      </c>
      <c r="R600">
        <v>0</v>
      </c>
      <c r="T600">
        <v>0</v>
      </c>
      <c r="U600">
        <v>1</v>
      </c>
      <c r="V600">
        <v>1258</v>
      </c>
      <c r="W600">
        <v>1</v>
      </c>
      <c r="X600" t="s">
        <v>71</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3">
      <c r="A601" t="s">
        <v>56</v>
      </c>
      <c r="B601" t="s">
        <v>45</v>
      </c>
      <c r="C601" t="s">
        <v>46</v>
      </c>
      <c r="D601" t="s">
        <v>59</v>
      </c>
      <c r="E601" t="s">
        <v>60</v>
      </c>
      <c r="F601" t="s">
        <v>49</v>
      </c>
      <c r="G601" t="s">
        <v>681</v>
      </c>
      <c r="H601">
        <v>827</v>
      </c>
      <c r="I601" t="s">
        <v>51</v>
      </c>
      <c r="J601" t="s">
        <v>81</v>
      </c>
      <c r="K601" t="s">
        <v>64</v>
      </c>
      <c r="L601" t="s">
        <v>44</v>
      </c>
      <c r="M601" t="s">
        <v>54</v>
      </c>
      <c r="N601">
        <v>4</v>
      </c>
      <c r="O601">
        <v>-2</v>
      </c>
      <c r="P601">
        <v>0</v>
      </c>
      <c r="Q601">
        <v>42</v>
      </c>
      <c r="R601">
        <v>0</v>
      </c>
      <c r="T601">
        <v>0</v>
      </c>
      <c r="U601">
        <v>1</v>
      </c>
      <c r="V601">
        <v>932</v>
      </c>
      <c r="W601">
        <v>1</v>
      </c>
      <c r="X601" t="s">
        <v>55</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3">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3">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3">
      <c r="A604" t="s">
        <v>56</v>
      </c>
      <c r="B604" t="s">
        <v>45</v>
      </c>
      <c r="C604" t="s">
        <v>69</v>
      </c>
      <c r="D604" t="s">
        <v>59</v>
      </c>
      <c r="E604" t="s">
        <v>60</v>
      </c>
      <c r="F604" t="s">
        <v>49</v>
      </c>
      <c r="G604" t="s">
        <v>684</v>
      </c>
      <c r="H604">
        <v>830</v>
      </c>
      <c r="I604" t="s">
        <v>51</v>
      </c>
      <c r="J604" t="s">
        <v>81</v>
      </c>
      <c r="K604" t="s">
        <v>64</v>
      </c>
      <c r="L604" t="s">
        <v>56</v>
      </c>
      <c r="M604" t="s">
        <v>54</v>
      </c>
      <c r="N604">
        <v>3</v>
      </c>
      <c r="O604">
        <v>-2</v>
      </c>
      <c r="P604">
        <v>0</v>
      </c>
      <c r="Q604">
        <v>32</v>
      </c>
      <c r="R604">
        <v>0</v>
      </c>
      <c r="T604">
        <v>0</v>
      </c>
      <c r="U604">
        <v>1</v>
      </c>
      <c r="V604">
        <v>859</v>
      </c>
      <c r="W604">
        <v>4</v>
      </c>
      <c r="X604" t="s">
        <v>77</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3">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3">
      <c r="A606" t="s">
        <v>56</v>
      </c>
      <c r="B606" t="s">
        <v>45</v>
      </c>
      <c r="C606" t="s">
        <v>69</v>
      </c>
      <c r="D606" t="s">
        <v>59</v>
      </c>
      <c r="E606" t="s">
        <v>60</v>
      </c>
      <c r="F606" t="s">
        <v>72</v>
      </c>
      <c r="G606" t="s">
        <v>686</v>
      </c>
      <c r="H606">
        <v>833</v>
      </c>
      <c r="I606" t="s">
        <v>51</v>
      </c>
      <c r="J606" t="s">
        <v>81</v>
      </c>
      <c r="K606" t="s">
        <v>53</v>
      </c>
      <c r="L606" t="s">
        <v>44</v>
      </c>
      <c r="M606" t="s">
        <v>54</v>
      </c>
      <c r="N606">
        <v>4</v>
      </c>
      <c r="O606">
        <v>-2</v>
      </c>
      <c r="P606">
        <v>0</v>
      </c>
      <c r="Q606">
        <v>30</v>
      </c>
      <c r="R606">
        <v>0</v>
      </c>
      <c r="T606">
        <v>0</v>
      </c>
      <c r="U606">
        <v>1</v>
      </c>
      <c r="V606">
        <v>946</v>
      </c>
      <c r="W606">
        <v>2</v>
      </c>
      <c r="X606" t="s">
        <v>77</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3">
      <c r="A607" t="s">
        <v>56</v>
      </c>
      <c r="B607" t="s">
        <v>45</v>
      </c>
      <c r="C607" t="s">
        <v>58</v>
      </c>
      <c r="D607" t="s">
        <v>59</v>
      </c>
      <c r="E607" t="s">
        <v>60</v>
      </c>
      <c r="F607" t="s">
        <v>49</v>
      </c>
      <c r="G607" t="s">
        <v>687</v>
      </c>
      <c r="H607">
        <v>834</v>
      </c>
      <c r="I607" t="s">
        <v>51</v>
      </c>
      <c r="J607" t="s">
        <v>63</v>
      </c>
      <c r="K607" t="s">
        <v>53</v>
      </c>
      <c r="L607" t="s">
        <v>56</v>
      </c>
      <c r="M607" t="s">
        <v>54</v>
      </c>
      <c r="N607">
        <v>3</v>
      </c>
      <c r="O607">
        <v>-2</v>
      </c>
      <c r="P607">
        <v>0</v>
      </c>
      <c r="Q607">
        <v>45</v>
      </c>
      <c r="R607">
        <v>0</v>
      </c>
      <c r="T607">
        <v>0</v>
      </c>
      <c r="U607">
        <v>1</v>
      </c>
      <c r="V607">
        <v>252</v>
      </c>
      <c r="W607">
        <v>2</v>
      </c>
      <c r="X607" t="s">
        <v>77</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3">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3">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3">
      <c r="A610" t="s">
        <v>56</v>
      </c>
      <c r="B610" t="s">
        <v>57</v>
      </c>
      <c r="C610" t="s">
        <v>69</v>
      </c>
      <c r="D610" t="s">
        <v>59</v>
      </c>
      <c r="E610" t="s">
        <v>60</v>
      </c>
      <c r="F610" t="s">
        <v>49</v>
      </c>
      <c r="G610" t="s">
        <v>690</v>
      </c>
      <c r="H610">
        <v>838</v>
      </c>
      <c r="I610" t="s">
        <v>51</v>
      </c>
      <c r="J610" t="s">
        <v>63</v>
      </c>
      <c r="K610" t="s">
        <v>53</v>
      </c>
      <c r="L610" t="s">
        <v>56</v>
      </c>
      <c r="M610" t="s">
        <v>54</v>
      </c>
      <c r="N610">
        <v>3</v>
      </c>
      <c r="O610">
        <v>-2</v>
      </c>
      <c r="P610">
        <v>0</v>
      </c>
      <c r="Q610">
        <v>34</v>
      </c>
      <c r="R610">
        <v>0</v>
      </c>
      <c r="T610">
        <v>0</v>
      </c>
      <c r="U610">
        <v>1</v>
      </c>
      <c r="V610">
        <v>702</v>
      </c>
      <c r="W610">
        <v>16</v>
      </c>
      <c r="X610" t="s">
        <v>71</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3">
      <c r="A611" t="s">
        <v>44</v>
      </c>
      <c r="B611" t="s">
        <v>45</v>
      </c>
      <c r="C611" t="s">
        <v>58</v>
      </c>
      <c r="D611" t="s">
        <v>47</v>
      </c>
      <c r="E611" t="s">
        <v>48</v>
      </c>
      <c r="F611" t="s">
        <v>106</v>
      </c>
      <c r="G611" t="s">
        <v>691</v>
      </c>
      <c r="H611">
        <v>840</v>
      </c>
      <c r="I611" t="s">
        <v>51</v>
      </c>
      <c r="J611" t="s">
        <v>52</v>
      </c>
      <c r="K611" t="s">
        <v>64</v>
      </c>
      <c r="L611" t="s">
        <v>56</v>
      </c>
      <c r="M611" t="s">
        <v>54</v>
      </c>
      <c r="N611">
        <v>3</v>
      </c>
      <c r="O611">
        <v>-2</v>
      </c>
      <c r="P611">
        <v>0</v>
      </c>
      <c r="Q611">
        <v>49</v>
      </c>
      <c r="R611">
        <v>1</v>
      </c>
      <c r="S611">
        <v>1</v>
      </c>
      <c r="T611">
        <v>1</v>
      </c>
      <c r="U611">
        <v>0</v>
      </c>
      <c r="V611">
        <v>1184</v>
      </c>
      <c r="W611">
        <v>11</v>
      </c>
      <c r="X611" t="s">
        <v>77</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3">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3">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3">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3">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3">
      <c r="A616" t="s">
        <v>56</v>
      </c>
      <c r="B616" t="s">
        <v>45</v>
      </c>
      <c r="C616" t="s">
        <v>69</v>
      </c>
      <c r="D616" t="s">
        <v>59</v>
      </c>
      <c r="E616" t="s">
        <v>48</v>
      </c>
      <c r="F616" t="s">
        <v>106</v>
      </c>
      <c r="G616" t="s">
        <v>696</v>
      </c>
      <c r="H616">
        <v>846</v>
      </c>
      <c r="I616" t="s">
        <v>51</v>
      </c>
      <c r="J616" t="s">
        <v>52</v>
      </c>
      <c r="K616" t="s">
        <v>64</v>
      </c>
      <c r="L616" t="s">
        <v>44</v>
      </c>
      <c r="M616" t="s">
        <v>54</v>
      </c>
      <c r="N616">
        <v>2</v>
      </c>
      <c r="O616">
        <v>-2</v>
      </c>
      <c r="P616">
        <v>0</v>
      </c>
      <c r="Q616">
        <v>28</v>
      </c>
      <c r="R616">
        <v>0</v>
      </c>
      <c r="T616">
        <v>0</v>
      </c>
      <c r="U616">
        <v>1</v>
      </c>
      <c r="V616">
        <v>760</v>
      </c>
      <c r="W616">
        <v>2</v>
      </c>
      <c r="X616" t="s">
        <v>71</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3">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3">
      <c r="A618" t="s">
        <v>44</v>
      </c>
      <c r="B618" t="s">
        <v>57</v>
      </c>
      <c r="C618" t="s">
        <v>69</v>
      </c>
      <c r="D618" t="s">
        <v>47</v>
      </c>
      <c r="E618" t="s">
        <v>60</v>
      </c>
      <c r="F618" t="s">
        <v>72</v>
      </c>
      <c r="G618" t="s">
        <v>698</v>
      </c>
      <c r="H618">
        <v>848</v>
      </c>
      <c r="I618" t="s">
        <v>51</v>
      </c>
      <c r="J618" t="s">
        <v>63</v>
      </c>
      <c r="K618" t="s">
        <v>64</v>
      </c>
      <c r="L618" t="s">
        <v>44</v>
      </c>
      <c r="M618" t="s">
        <v>54</v>
      </c>
      <c r="N618">
        <v>2</v>
      </c>
      <c r="O618">
        <v>-2</v>
      </c>
      <c r="P618">
        <v>0</v>
      </c>
      <c r="Q618">
        <v>26</v>
      </c>
      <c r="R618">
        <v>1</v>
      </c>
      <c r="S618">
        <v>1</v>
      </c>
      <c r="T618">
        <v>1</v>
      </c>
      <c r="U618">
        <v>0</v>
      </c>
      <c r="V618">
        <v>887</v>
      </c>
      <c r="W618">
        <v>5</v>
      </c>
      <c r="X618" t="s">
        <v>55</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3">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3">
      <c r="A620" t="s">
        <v>56</v>
      </c>
      <c r="B620" t="s">
        <v>45</v>
      </c>
      <c r="C620" t="s">
        <v>58</v>
      </c>
      <c r="D620" t="s">
        <v>59</v>
      </c>
      <c r="E620" t="s">
        <v>48</v>
      </c>
      <c r="F620" t="s">
        <v>106</v>
      </c>
      <c r="G620" t="s">
        <v>700</v>
      </c>
      <c r="H620">
        <v>851</v>
      </c>
      <c r="I620" t="s">
        <v>51</v>
      </c>
      <c r="J620" t="s">
        <v>95</v>
      </c>
      <c r="K620" t="s">
        <v>64</v>
      </c>
      <c r="L620" t="s">
        <v>56</v>
      </c>
      <c r="M620" t="s">
        <v>54</v>
      </c>
      <c r="N620">
        <v>2</v>
      </c>
      <c r="O620">
        <v>-2</v>
      </c>
      <c r="P620">
        <v>0</v>
      </c>
      <c r="Q620">
        <v>51</v>
      </c>
      <c r="R620">
        <v>0</v>
      </c>
      <c r="T620">
        <v>0</v>
      </c>
      <c r="U620">
        <v>1</v>
      </c>
      <c r="V620">
        <v>1318</v>
      </c>
      <c r="W620">
        <v>26</v>
      </c>
      <c r="X620" t="s">
        <v>71</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3">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3">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3">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3">
      <c r="A624" t="s">
        <v>56</v>
      </c>
      <c r="B624" t="s">
        <v>45</v>
      </c>
      <c r="C624" t="s">
        <v>46</v>
      </c>
      <c r="D624" t="s">
        <v>59</v>
      </c>
      <c r="E624" t="s">
        <v>60</v>
      </c>
      <c r="F624" t="s">
        <v>72</v>
      </c>
      <c r="G624" t="s">
        <v>704</v>
      </c>
      <c r="H624">
        <v>856</v>
      </c>
      <c r="I624" t="s">
        <v>51</v>
      </c>
      <c r="J624" t="s">
        <v>63</v>
      </c>
      <c r="K624" t="s">
        <v>53</v>
      </c>
      <c r="L624" t="s">
        <v>56</v>
      </c>
      <c r="M624" t="s">
        <v>54</v>
      </c>
      <c r="N624">
        <v>3</v>
      </c>
      <c r="O624">
        <v>-2</v>
      </c>
      <c r="P624">
        <v>0</v>
      </c>
      <c r="Q624">
        <v>35</v>
      </c>
      <c r="R624">
        <v>0</v>
      </c>
      <c r="T624">
        <v>0</v>
      </c>
      <c r="U624">
        <v>1</v>
      </c>
      <c r="V624">
        <v>1343</v>
      </c>
      <c r="W624">
        <v>27</v>
      </c>
      <c r="X624" t="s">
        <v>65</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3">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3">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3">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3">
      <c r="A628" t="s">
        <v>56</v>
      </c>
      <c r="B628" t="s">
        <v>45</v>
      </c>
      <c r="C628" t="s">
        <v>58</v>
      </c>
      <c r="D628" t="s">
        <v>59</v>
      </c>
      <c r="E628" t="s">
        <v>48</v>
      </c>
      <c r="F628" t="s">
        <v>106</v>
      </c>
      <c r="G628" t="s">
        <v>708</v>
      </c>
      <c r="H628">
        <v>862</v>
      </c>
      <c r="I628" t="s">
        <v>51</v>
      </c>
      <c r="J628" t="s">
        <v>52</v>
      </c>
      <c r="K628" t="s">
        <v>64</v>
      </c>
      <c r="L628" t="s">
        <v>44</v>
      </c>
      <c r="M628" t="s">
        <v>54</v>
      </c>
      <c r="N628">
        <v>3</v>
      </c>
      <c r="O628">
        <v>-2</v>
      </c>
      <c r="P628">
        <v>0</v>
      </c>
      <c r="Q628">
        <v>53</v>
      </c>
      <c r="R628">
        <v>0</v>
      </c>
      <c r="T628">
        <v>0</v>
      </c>
      <c r="U628">
        <v>1</v>
      </c>
      <c r="V628">
        <v>661</v>
      </c>
      <c r="W628">
        <v>7</v>
      </c>
      <c r="X628" t="s">
        <v>55</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3">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3">
      <c r="A630" t="s">
        <v>56</v>
      </c>
      <c r="B630" t="s">
        <v>45</v>
      </c>
      <c r="C630" t="s">
        <v>69</v>
      </c>
      <c r="D630" t="s">
        <v>59</v>
      </c>
      <c r="E630" t="s">
        <v>60</v>
      </c>
      <c r="F630" t="s">
        <v>72</v>
      </c>
      <c r="G630" t="s">
        <v>710</v>
      </c>
      <c r="H630">
        <v>865</v>
      </c>
      <c r="I630" t="s">
        <v>51</v>
      </c>
      <c r="J630" t="s">
        <v>63</v>
      </c>
      <c r="K630" t="s">
        <v>64</v>
      </c>
      <c r="L630" t="s">
        <v>56</v>
      </c>
      <c r="M630" t="s">
        <v>54</v>
      </c>
      <c r="N630">
        <v>3</v>
      </c>
      <c r="O630">
        <v>-2</v>
      </c>
      <c r="P630">
        <v>0</v>
      </c>
      <c r="Q630">
        <v>32</v>
      </c>
      <c r="R630">
        <v>0</v>
      </c>
      <c r="T630">
        <v>0</v>
      </c>
      <c r="U630">
        <v>1</v>
      </c>
      <c r="V630">
        <v>638</v>
      </c>
      <c r="W630">
        <v>8</v>
      </c>
      <c r="X630" t="s">
        <v>55</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3">
      <c r="A631" t="s">
        <v>56</v>
      </c>
      <c r="B631" t="s">
        <v>57</v>
      </c>
      <c r="C631" t="s">
        <v>58</v>
      </c>
      <c r="D631" t="s">
        <v>59</v>
      </c>
      <c r="E631" t="s">
        <v>60</v>
      </c>
      <c r="F631" t="s">
        <v>72</v>
      </c>
      <c r="G631" t="s">
        <v>711</v>
      </c>
      <c r="H631">
        <v>867</v>
      </c>
      <c r="I631" t="s">
        <v>51</v>
      </c>
      <c r="J631" t="s">
        <v>81</v>
      </c>
      <c r="K631" t="s">
        <v>64</v>
      </c>
      <c r="L631" t="s">
        <v>56</v>
      </c>
      <c r="M631" t="s">
        <v>54</v>
      </c>
      <c r="N631">
        <v>3</v>
      </c>
      <c r="O631">
        <v>-2</v>
      </c>
      <c r="P631">
        <v>0</v>
      </c>
      <c r="Q631">
        <v>52</v>
      </c>
      <c r="R631">
        <v>0</v>
      </c>
      <c r="T631">
        <v>0</v>
      </c>
      <c r="U631">
        <v>1</v>
      </c>
      <c r="V631">
        <v>890</v>
      </c>
      <c r="W631">
        <v>25</v>
      </c>
      <c r="X631" t="s">
        <v>71</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3">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3">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3">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3">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3">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3">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3">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3">
      <c r="A639" t="s">
        <v>56</v>
      </c>
      <c r="B639" t="s">
        <v>45</v>
      </c>
      <c r="C639" t="s">
        <v>46</v>
      </c>
      <c r="D639" t="s">
        <v>59</v>
      </c>
      <c r="E639" t="s">
        <v>60</v>
      </c>
      <c r="F639" t="s">
        <v>49</v>
      </c>
      <c r="G639" t="s">
        <v>719</v>
      </c>
      <c r="H639">
        <v>880</v>
      </c>
      <c r="I639" t="s">
        <v>51</v>
      </c>
      <c r="J639" t="s">
        <v>81</v>
      </c>
      <c r="K639" t="s">
        <v>64</v>
      </c>
      <c r="L639" t="s">
        <v>44</v>
      </c>
      <c r="M639" t="s">
        <v>54</v>
      </c>
      <c r="N639">
        <v>2</v>
      </c>
      <c r="O639">
        <v>-2</v>
      </c>
      <c r="P639">
        <v>0</v>
      </c>
      <c r="Q639">
        <v>35</v>
      </c>
      <c r="R639">
        <v>0</v>
      </c>
      <c r="T639">
        <v>0</v>
      </c>
      <c r="U639">
        <v>1</v>
      </c>
      <c r="V639">
        <v>607</v>
      </c>
      <c r="W639">
        <v>9</v>
      </c>
      <c r="X639" t="s">
        <v>77</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3">
      <c r="A640" t="s">
        <v>44</v>
      </c>
      <c r="B640" t="s">
        <v>57</v>
      </c>
      <c r="C640" t="s">
        <v>46</v>
      </c>
      <c r="D640" t="s">
        <v>47</v>
      </c>
      <c r="E640" t="s">
        <v>60</v>
      </c>
      <c r="F640" t="s">
        <v>49</v>
      </c>
      <c r="G640" t="s">
        <v>720</v>
      </c>
      <c r="H640">
        <v>881</v>
      </c>
      <c r="I640" t="s">
        <v>51</v>
      </c>
      <c r="J640" t="s">
        <v>63</v>
      </c>
      <c r="K640" t="s">
        <v>79</v>
      </c>
      <c r="L640" t="s">
        <v>44</v>
      </c>
      <c r="M640" t="s">
        <v>54</v>
      </c>
      <c r="N640">
        <v>3</v>
      </c>
      <c r="O640">
        <v>-2</v>
      </c>
      <c r="P640">
        <v>0</v>
      </c>
      <c r="Q640">
        <v>35</v>
      </c>
      <c r="R640">
        <v>1</v>
      </c>
      <c r="S640">
        <v>1</v>
      </c>
      <c r="T640">
        <v>1</v>
      </c>
      <c r="U640">
        <v>0</v>
      </c>
      <c r="V640">
        <v>130</v>
      </c>
      <c r="W640">
        <v>25</v>
      </c>
      <c r="X640" t="s">
        <v>71</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3">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3">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3">
      <c r="A643" t="s">
        <v>56</v>
      </c>
      <c r="B643" t="s">
        <v>45</v>
      </c>
      <c r="C643" t="s">
        <v>58</v>
      </c>
      <c r="D643" t="s">
        <v>59</v>
      </c>
      <c r="E643" t="s">
        <v>60</v>
      </c>
      <c r="F643" t="s">
        <v>113</v>
      </c>
      <c r="G643" t="s">
        <v>723</v>
      </c>
      <c r="H643">
        <v>887</v>
      </c>
      <c r="I643" t="s">
        <v>51</v>
      </c>
      <c r="J643" t="s">
        <v>63</v>
      </c>
      <c r="K643" t="s">
        <v>64</v>
      </c>
      <c r="L643" t="s">
        <v>56</v>
      </c>
      <c r="M643" t="s">
        <v>54</v>
      </c>
      <c r="N643">
        <v>2</v>
      </c>
      <c r="O643">
        <v>-2</v>
      </c>
      <c r="P643">
        <v>0</v>
      </c>
      <c r="Q643">
        <v>49</v>
      </c>
      <c r="R643">
        <v>0</v>
      </c>
      <c r="T643">
        <v>0</v>
      </c>
      <c r="U643">
        <v>1</v>
      </c>
      <c r="V643">
        <v>1418</v>
      </c>
      <c r="W643">
        <v>1</v>
      </c>
      <c r="X643" t="s">
        <v>77</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3">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3">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3">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3">
      <c r="A647" t="s">
        <v>56</v>
      </c>
      <c r="B647" t="s">
        <v>45</v>
      </c>
      <c r="C647" t="s">
        <v>46</v>
      </c>
      <c r="D647" t="s">
        <v>59</v>
      </c>
      <c r="E647" t="s">
        <v>60</v>
      </c>
      <c r="F647" t="s">
        <v>49</v>
      </c>
      <c r="G647" t="s">
        <v>727</v>
      </c>
      <c r="H647">
        <v>894</v>
      </c>
      <c r="I647" t="s">
        <v>51</v>
      </c>
      <c r="J647" t="s">
        <v>68</v>
      </c>
      <c r="K647" t="s">
        <v>64</v>
      </c>
      <c r="L647" t="s">
        <v>44</v>
      </c>
      <c r="M647" t="s">
        <v>54</v>
      </c>
      <c r="N647">
        <v>1</v>
      </c>
      <c r="O647">
        <v>-2</v>
      </c>
      <c r="P647">
        <v>0</v>
      </c>
      <c r="Q647">
        <v>42</v>
      </c>
      <c r="R647">
        <v>0</v>
      </c>
      <c r="T647">
        <v>0</v>
      </c>
      <c r="U647">
        <v>1</v>
      </c>
      <c r="V647">
        <v>1265</v>
      </c>
      <c r="W647">
        <v>3</v>
      </c>
      <c r="X647" t="s">
        <v>77</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3">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3">
      <c r="A649" t="s">
        <v>44</v>
      </c>
      <c r="B649" t="s">
        <v>45</v>
      </c>
      <c r="C649" t="s">
        <v>69</v>
      </c>
      <c r="D649" t="s">
        <v>47</v>
      </c>
      <c r="E649" t="s">
        <v>48</v>
      </c>
      <c r="F649" t="s">
        <v>72</v>
      </c>
      <c r="G649" t="s">
        <v>729</v>
      </c>
      <c r="H649">
        <v>896</v>
      </c>
      <c r="I649" t="s">
        <v>51</v>
      </c>
      <c r="J649" t="s">
        <v>99</v>
      </c>
      <c r="K649" t="s">
        <v>79</v>
      </c>
      <c r="L649" t="s">
        <v>44</v>
      </c>
      <c r="M649" t="s">
        <v>54</v>
      </c>
      <c r="N649">
        <v>3</v>
      </c>
      <c r="O649">
        <v>-2</v>
      </c>
      <c r="P649">
        <v>0</v>
      </c>
      <c r="Q649">
        <v>29</v>
      </c>
      <c r="R649">
        <v>1</v>
      </c>
      <c r="S649">
        <v>1</v>
      </c>
      <c r="T649">
        <v>1</v>
      </c>
      <c r="U649">
        <v>0</v>
      </c>
      <c r="V649">
        <v>341</v>
      </c>
      <c r="W649">
        <v>1</v>
      </c>
      <c r="X649" t="s">
        <v>77</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3">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3">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3">
      <c r="A652" t="s">
        <v>56</v>
      </c>
      <c r="B652" t="s">
        <v>57</v>
      </c>
      <c r="C652" t="s">
        <v>46</v>
      </c>
      <c r="D652" t="s">
        <v>59</v>
      </c>
      <c r="E652" t="s">
        <v>48</v>
      </c>
      <c r="F652" t="s">
        <v>72</v>
      </c>
      <c r="G652" t="s">
        <v>732</v>
      </c>
      <c r="H652">
        <v>900</v>
      </c>
      <c r="I652" t="s">
        <v>51</v>
      </c>
      <c r="J652" t="s">
        <v>99</v>
      </c>
      <c r="K652" t="s">
        <v>64</v>
      </c>
      <c r="L652" t="s">
        <v>56</v>
      </c>
      <c r="M652" t="s">
        <v>54</v>
      </c>
      <c r="N652">
        <v>3</v>
      </c>
      <c r="O652">
        <v>-2</v>
      </c>
      <c r="P652">
        <v>0</v>
      </c>
      <c r="Q652">
        <v>37</v>
      </c>
      <c r="R652">
        <v>0</v>
      </c>
      <c r="T652">
        <v>0</v>
      </c>
      <c r="U652">
        <v>1</v>
      </c>
      <c r="V652">
        <v>1231</v>
      </c>
      <c r="W652">
        <v>21</v>
      </c>
      <c r="X652" t="s">
        <v>55</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3">
      <c r="A653" t="s">
        <v>56</v>
      </c>
      <c r="B653" t="s">
        <v>45</v>
      </c>
      <c r="C653" t="s">
        <v>58</v>
      </c>
      <c r="D653" t="s">
        <v>59</v>
      </c>
      <c r="E653" t="s">
        <v>60</v>
      </c>
      <c r="F653" t="s">
        <v>49</v>
      </c>
      <c r="G653" t="s">
        <v>733</v>
      </c>
      <c r="H653">
        <v>901</v>
      </c>
      <c r="I653" t="s">
        <v>51</v>
      </c>
      <c r="J653" t="s">
        <v>101</v>
      </c>
      <c r="K653" t="s">
        <v>53</v>
      </c>
      <c r="L653" t="s">
        <v>56</v>
      </c>
      <c r="M653" t="s">
        <v>54</v>
      </c>
      <c r="N653">
        <v>0</v>
      </c>
      <c r="O653">
        <v>-2</v>
      </c>
      <c r="P653">
        <v>0</v>
      </c>
      <c r="Q653">
        <v>53</v>
      </c>
      <c r="R653">
        <v>0</v>
      </c>
      <c r="T653">
        <v>0</v>
      </c>
      <c r="U653">
        <v>1</v>
      </c>
      <c r="V653">
        <v>102</v>
      </c>
      <c r="W653">
        <v>23</v>
      </c>
      <c r="X653" t="s">
        <v>71</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3">
      <c r="A654" t="s">
        <v>56</v>
      </c>
      <c r="B654" t="s">
        <v>57</v>
      </c>
      <c r="C654" t="s">
        <v>46</v>
      </c>
      <c r="D654" t="s">
        <v>59</v>
      </c>
      <c r="E654" t="s">
        <v>60</v>
      </c>
      <c r="F654" t="s">
        <v>49</v>
      </c>
      <c r="G654" t="s">
        <v>734</v>
      </c>
      <c r="H654">
        <v>902</v>
      </c>
      <c r="I654" t="s">
        <v>51</v>
      </c>
      <c r="J654" t="s">
        <v>83</v>
      </c>
      <c r="K654" t="s">
        <v>64</v>
      </c>
      <c r="L654" t="s">
        <v>56</v>
      </c>
      <c r="M654" t="s">
        <v>54</v>
      </c>
      <c r="N654">
        <v>2</v>
      </c>
      <c r="O654">
        <v>-2</v>
      </c>
      <c r="P654">
        <v>0</v>
      </c>
      <c r="Q654">
        <v>43</v>
      </c>
      <c r="R654">
        <v>0</v>
      </c>
      <c r="T654">
        <v>0</v>
      </c>
      <c r="U654">
        <v>1</v>
      </c>
      <c r="V654">
        <v>422</v>
      </c>
      <c r="W654">
        <v>1</v>
      </c>
      <c r="X654" t="s">
        <v>77</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3">
      <c r="A655" t="s">
        <v>56</v>
      </c>
      <c r="B655" t="s">
        <v>45</v>
      </c>
      <c r="C655" t="s">
        <v>58</v>
      </c>
      <c r="D655" t="s">
        <v>59</v>
      </c>
      <c r="E655" t="s">
        <v>48</v>
      </c>
      <c r="F655" t="s">
        <v>106</v>
      </c>
      <c r="G655" t="s">
        <v>735</v>
      </c>
      <c r="H655">
        <v>903</v>
      </c>
      <c r="I655" t="s">
        <v>51</v>
      </c>
      <c r="J655" t="s">
        <v>52</v>
      </c>
      <c r="K655" t="s">
        <v>64</v>
      </c>
      <c r="L655" t="s">
        <v>44</v>
      </c>
      <c r="M655" t="s">
        <v>54</v>
      </c>
      <c r="N655">
        <v>2</v>
      </c>
      <c r="O655">
        <v>-2</v>
      </c>
      <c r="P655">
        <v>0</v>
      </c>
      <c r="Q655">
        <v>47</v>
      </c>
      <c r="R655">
        <v>0</v>
      </c>
      <c r="T655">
        <v>0</v>
      </c>
      <c r="U655">
        <v>1</v>
      </c>
      <c r="V655">
        <v>249</v>
      </c>
      <c r="W655">
        <v>2</v>
      </c>
      <c r="X655" t="s">
        <v>55</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3">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3">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3">
      <c r="A658" t="s">
        <v>56</v>
      </c>
      <c r="B658" t="s">
        <v>45</v>
      </c>
      <c r="C658" t="s">
        <v>46</v>
      </c>
      <c r="D658" t="s">
        <v>59</v>
      </c>
      <c r="E658" t="s">
        <v>161</v>
      </c>
      <c r="F658" t="s">
        <v>49</v>
      </c>
      <c r="G658" t="s">
        <v>738</v>
      </c>
      <c r="H658">
        <v>909</v>
      </c>
      <c r="I658" t="s">
        <v>51</v>
      </c>
      <c r="J658" t="s">
        <v>163</v>
      </c>
      <c r="K658" t="s">
        <v>64</v>
      </c>
      <c r="L658" t="s">
        <v>56</v>
      </c>
      <c r="M658" t="s">
        <v>54</v>
      </c>
      <c r="N658">
        <v>2</v>
      </c>
      <c r="O658">
        <v>-2</v>
      </c>
      <c r="P658">
        <v>0</v>
      </c>
      <c r="Q658">
        <v>39</v>
      </c>
      <c r="R658">
        <v>0</v>
      </c>
      <c r="T658">
        <v>0</v>
      </c>
      <c r="U658">
        <v>1</v>
      </c>
      <c r="V658">
        <v>1383</v>
      </c>
      <c r="W658">
        <v>2</v>
      </c>
      <c r="X658" t="s">
        <v>77</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3">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3">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3">
      <c r="A661" t="s">
        <v>56</v>
      </c>
      <c r="B661" t="s">
        <v>45</v>
      </c>
      <c r="C661" t="s">
        <v>69</v>
      </c>
      <c r="D661" t="s">
        <v>59</v>
      </c>
      <c r="E661" t="s">
        <v>60</v>
      </c>
      <c r="F661" t="s">
        <v>72</v>
      </c>
      <c r="G661" t="s">
        <v>741</v>
      </c>
      <c r="H661">
        <v>912</v>
      </c>
      <c r="I661" t="s">
        <v>51</v>
      </c>
      <c r="J661" t="s">
        <v>68</v>
      </c>
      <c r="K661" t="s">
        <v>79</v>
      </c>
      <c r="L661" t="s">
        <v>56</v>
      </c>
      <c r="M661" t="s">
        <v>54</v>
      </c>
      <c r="N661">
        <v>5</v>
      </c>
      <c r="O661">
        <v>-2</v>
      </c>
      <c r="P661">
        <v>0</v>
      </c>
      <c r="Q661">
        <v>29</v>
      </c>
      <c r="R661">
        <v>0</v>
      </c>
      <c r="T661">
        <v>0</v>
      </c>
      <c r="U661">
        <v>1</v>
      </c>
      <c r="V661">
        <v>1086</v>
      </c>
      <c r="W661">
        <v>7</v>
      </c>
      <c r="X661" t="s">
        <v>65</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3">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3">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3">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3">
      <c r="A665" t="s">
        <v>56</v>
      </c>
      <c r="B665" t="s">
        <v>45</v>
      </c>
      <c r="C665" t="s">
        <v>46</v>
      </c>
      <c r="D665" t="s">
        <v>59</v>
      </c>
      <c r="E665" t="s">
        <v>60</v>
      </c>
      <c r="F665" t="s">
        <v>49</v>
      </c>
      <c r="G665" t="s">
        <v>745</v>
      </c>
      <c r="H665">
        <v>920</v>
      </c>
      <c r="I665" t="s">
        <v>51</v>
      </c>
      <c r="J665" t="s">
        <v>81</v>
      </c>
      <c r="K665" t="s">
        <v>79</v>
      </c>
      <c r="L665" t="s">
        <v>56</v>
      </c>
      <c r="M665" t="s">
        <v>54</v>
      </c>
      <c r="N665">
        <v>2</v>
      </c>
      <c r="O665">
        <v>-2</v>
      </c>
      <c r="P665">
        <v>0</v>
      </c>
      <c r="Q665">
        <v>43</v>
      </c>
      <c r="R665">
        <v>0</v>
      </c>
      <c r="T665">
        <v>0</v>
      </c>
      <c r="U665">
        <v>1</v>
      </c>
      <c r="V665">
        <v>177</v>
      </c>
      <c r="W665">
        <v>8</v>
      </c>
      <c r="X665" t="s">
        <v>77</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3">
      <c r="A666" t="s">
        <v>44</v>
      </c>
      <c r="B666" t="s">
        <v>45</v>
      </c>
      <c r="C666" t="s">
        <v>92</v>
      </c>
      <c r="D666" t="s">
        <v>47</v>
      </c>
      <c r="E666" t="s">
        <v>48</v>
      </c>
      <c r="F666" t="s">
        <v>72</v>
      </c>
      <c r="G666" t="s">
        <v>746</v>
      </c>
      <c r="H666">
        <v>922</v>
      </c>
      <c r="I666" t="s">
        <v>51</v>
      </c>
      <c r="J666" t="s">
        <v>99</v>
      </c>
      <c r="K666" t="s">
        <v>53</v>
      </c>
      <c r="L666" t="s">
        <v>56</v>
      </c>
      <c r="M666" t="s">
        <v>54</v>
      </c>
      <c r="N666">
        <v>3</v>
      </c>
      <c r="O666">
        <v>-2</v>
      </c>
      <c r="P666">
        <v>0</v>
      </c>
      <c r="Q666">
        <v>20</v>
      </c>
      <c r="R666">
        <v>1</v>
      </c>
      <c r="S666">
        <v>1</v>
      </c>
      <c r="T666">
        <v>1</v>
      </c>
      <c r="U666">
        <v>0</v>
      </c>
      <c r="V666">
        <v>500</v>
      </c>
      <c r="W666">
        <v>2</v>
      </c>
      <c r="X666" t="s">
        <v>77</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3">
      <c r="A667" t="s">
        <v>44</v>
      </c>
      <c r="B667" t="s">
        <v>45</v>
      </c>
      <c r="C667" t="s">
        <v>92</v>
      </c>
      <c r="D667" t="s">
        <v>47</v>
      </c>
      <c r="E667" t="s">
        <v>60</v>
      </c>
      <c r="F667" t="s">
        <v>66</v>
      </c>
      <c r="G667" t="s">
        <v>747</v>
      </c>
      <c r="H667">
        <v>923</v>
      </c>
      <c r="I667" t="s">
        <v>51</v>
      </c>
      <c r="J667" t="s">
        <v>63</v>
      </c>
      <c r="K667" t="s">
        <v>53</v>
      </c>
      <c r="L667" t="s">
        <v>56</v>
      </c>
      <c r="M667" t="s">
        <v>54</v>
      </c>
      <c r="N667">
        <v>3</v>
      </c>
      <c r="O667">
        <v>-2</v>
      </c>
      <c r="P667">
        <v>0</v>
      </c>
      <c r="Q667">
        <v>21</v>
      </c>
      <c r="R667">
        <v>1</v>
      </c>
      <c r="S667">
        <v>1</v>
      </c>
      <c r="T667">
        <v>1</v>
      </c>
      <c r="U667">
        <v>0</v>
      </c>
      <c r="V667">
        <v>1427</v>
      </c>
      <c r="W667">
        <v>18</v>
      </c>
      <c r="X667" t="s">
        <v>65</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3">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3">
      <c r="A669" t="s">
        <v>56</v>
      </c>
      <c r="B669" t="s">
        <v>45</v>
      </c>
      <c r="C669" t="s">
        <v>58</v>
      </c>
      <c r="D669" t="s">
        <v>59</v>
      </c>
      <c r="E669" t="s">
        <v>48</v>
      </c>
      <c r="F669" t="s">
        <v>49</v>
      </c>
      <c r="G669" t="s">
        <v>749</v>
      </c>
      <c r="H669">
        <v>925</v>
      </c>
      <c r="I669" t="s">
        <v>51</v>
      </c>
      <c r="J669" t="s">
        <v>99</v>
      </c>
      <c r="K669" t="s">
        <v>53</v>
      </c>
      <c r="L669" t="s">
        <v>44</v>
      </c>
      <c r="M669" t="s">
        <v>54</v>
      </c>
      <c r="N669">
        <v>3</v>
      </c>
      <c r="O669">
        <v>-2</v>
      </c>
      <c r="P669">
        <v>0</v>
      </c>
      <c r="Q669">
        <v>47</v>
      </c>
      <c r="R669">
        <v>0</v>
      </c>
      <c r="T669">
        <v>0</v>
      </c>
      <c r="U669">
        <v>1</v>
      </c>
      <c r="V669">
        <v>1454</v>
      </c>
      <c r="W669">
        <v>2</v>
      </c>
      <c r="X669" t="s">
        <v>71</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3">
      <c r="A670" t="s">
        <v>44</v>
      </c>
      <c r="B670" t="s">
        <v>45</v>
      </c>
      <c r="C670" t="s">
        <v>92</v>
      </c>
      <c r="D670" t="s">
        <v>47</v>
      </c>
      <c r="E670" t="s">
        <v>60</v>
      </c>
      <c r="F670" t="s">
        <v>49</v>
      </c>
      <c r="G670" t="s">
        <v>750</v>
      </c>
      <c r="H670">
        <v>926</v>
      </c>
      <c r="I670" t="s">
        <v>51</v>
      </c>
      <c r="J670" t="s">
        <v>81</v>
      </c>
      <c r="K670" t="s">
        <v>64</v>
      </c>
      <c r="L670" t="s">
        <v>44</v>
      </c>
      <c r="M670" t="s">
        <v>54</v>
      </c>
      <c r="N670">
        <v>3</v>
      </c>
      <c r="O670">
        <v>-2</v>
      </c>
      <c r="P670">
        <v>0</v>
      </c>
      <c r="Q670">
        <v>22</v>
      </c>
      <c r="R670">
        <v>1</v>
      </c>
      <c r="S670">
        <v>1</v>
      </c>
      <c r="T670">
        <v>1</v>
      </c>
      <c r="U670">
        <v>0</v>
      </c>
      <c r="V670">
        <v>617</v>
      </c>
      <c r="W670">
        <v>3</v>
      </c>
      <c r="X670" t="s">
        <v>65</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3">
      <c r="A671" t="s">
        <v>44</v>
      </c>
      <c r="B671" t="s">
        <v>45</v>
      </c>
      <c r="C671" t="s">
        <v>46</v>
      </c>
      <c r="D671" t="s">
        <v>47</v>
      </c>
      <c r="E671" t="s">
        <v>60</v>
      </c>
      <c r="F671" t="s">
        <v>49</v>
      </c>
      <c r="G671" t="s">
        <v>751</v>
      </c>
      <c r="H671">
        <v>927</v>
      </c>
      <c r="I671" t="s">
        <v>51</v>
      </c>
      <c r="J671" t="s">
        <v>68</v>
      </c>
      <c r="K671" t="s">
        <v>79</v>
      </c>
      <c r="L671" t="s">
        <v>44</v>
      </c>
      <c r="M671" t="s">
        <v>54</v>
      </c>
      <c r="N671">
        <v>1</v>
      </c>
      <c r="O671">
        <v>-2</v>
      </c>
      <c r="P671">
        <v>0</v>
      </c>
      <c r="Q671">
        <v>41</v>
      </c>
      <c r="R671">
        <v>1</v>
      </c>
      <c r="S671">
        <v>1</v>
      </c>
      <c r="T671">
        <v>1</v>
      </c>
      <c r="U671">
        <v>0</v>
      </c>
      <c r="V671">
        <v>1085</v>
      </c>
      <c r="W671">
        <v>2</v>
      </c>
      <c r="X671" t="s">
        <v>71</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3">
      <c r="A672" t="s">
        <v>56</v>
      </c>
      <c r="B672" t="s">
        <v>45</v>
      </c>
      <c r="C672" t="s">
        <v>69</v>
      </c>
      <c r="D672" t="s">
        <v>59</v>
      </c>
      <c r="E672" t="s">
        <v>60</v>
      </c>
      <c r="F672" t="s">
        <v>72</v>
      </c>
      <c r="G672" t="s">
        <v>752</v>
      </c>
      <c r="H672">
        <v>930</v>
      </c>
      <c r="I672" t="s">
        <v>51</v>
      </c>
      <c r="J672" t="s">
        <v>63</v>
      </c>
      <c r="K672" t="s">
        <v>79</v>
      </c>
      <c r="L672" t="s">
        <v>56</v>
      </c>
      <c r="M672" t="s">
        <v>54</v>
      </c>
      <c r="N672">
        <v>2</v>
      </c>
      <c r="O672">
        <v>-2</v>
      </c>
      <c r="P672">
        <v>0</v>
      </c>
      <c r="Q672">
        <v>28</v>
      </c>
      <c r="R672">
        <v>0</v>
      </c>
      <c r="T672">
        <v>0</v>
      </c>
      <c r="U672">
        <v>1</v>
      </c>
      <c r="V672">
        <v>995</v>
      </c>
      <c r="W672">
        <v>9</v>
      </c>
      <c r="X672" t="s">
        <v>77</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3">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3">
      <c r="A674" t="s">
        <v>56</v>
      </c>
      <c r="B674" t="s">
        <v>45</v>
      </c>
      <c r="C674" t="s">
        <v>69</v>
      </c>
      <c r="D674" t="s">
        <v>59</v>
      </c>
      <c r="E674" t="s">
        <v>60</v>
      </c>
      <c r="F674" t="s">
        <v>49</v>
      </c>
      <c r="G674" t="s">
        <v>754</v>
      </c>
      <c r="H674">
        <v>933</v>
      </c>
      <c r="I674" t="s">
        <v>51</v>
      </c>
      <c r="J674" t="s">
        <v>63</v>
      </c>
      <c r="K674" t="s">
        <v>53</v>
      </c>
      <c r="L674" t="s">
        <v>56</v>
      </c>
      <c r="M674" t="s">
        <v>54</v>
      </c>
      <c r="N674">
        <v>2</v>
      </c>
      <c r="O674">
        <v>-2</v>
      </c>
      <c r="P674">
        <v>0</v>
      </c>
      <c r="Q674">
        <v>27</v>
      </c>
      <c r="R674">
        <v>0</v>
      </c>
      <c r="T674">
        <v>0</v>
      </c>
      <c r="U674">
        <v>1</v>
      </c>
      <c r="V674">
        <v>618</v>
      </c>
      <c r="W674">
        <v>4</v>
      </c>
      <c r="X674" t="s">
        <v>77</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3">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3">
      <c r="A676" t="s">
        <v>56</v>
      </c>
      <c r="B676" t="s">
        <v>45</v>
      </c>
      <c r="C676" t="s">
        <v>46</v>
      </c>
      <c r="D676" t="s">
        <v>59</v>
      </c>
      <c r="E676" t="s">
        <v>48</v>
      </c>
      <c r="F676" t="s">
        <v>72</v>
      </c>
      <c r="G676" t="s">
        <v>756</v>
      </c>
      <c r="H676">
        <v>936</v>
      </c>
      <c r="I676" t="s">
        <v>51</v>
      </c>
      <c r="J676" t="s">
        <v>52</v>
      </c>
      <c r="K676" t="s">
        <v>53</v>
      </c>
      <c r="L676" t="s">
        <v>56</v>
      </c>
      <c r="M676" t="s">
        <v>54</v>
      </c>
      <c r="N676">
        <v>6</v>
      </c>
      <c r="O676">
        <v>-2</v>
      </c>
      <c r="P676">
        <v>0</v>
      </c>
      <c r="Q676">
        <v>42</v>
      </c>
      <c r="R676">
        <v>0</v>
      </c>
      <c r="T676">
        <v>0</v>
      </c>
      <c r="U676">
        <v>1</v>
      </c>
      <c r="V676">
        <v>462</v>
      </c>
      <c r="W676">
        <v>14</v>
      </c>
      <c r="X676" t="s">
        <v>55</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3">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3">
      <c r="A678" t="s">
        <v>56</v>
      </c>
      <c r="B678" t="s">
        <v>45</v>
      </c>
      <c r="C678" t="s">
        <v>75</v>
      </c>
      <c r="D678" t="s">
        <v>59</v>
      </c>
      <c r="E678" t="s">
        <v>60</v>
      </c>
      <c r="F678" t="s">
        <v>113</v>
      </c>
      <c r="G678" t="s">
        <v>758</v>
      </c>
      <c r="H678">
        <v>940</v>
      </c>
      <c r="I678" t="s">
        <v>51</v>
      </c>
      <c r="J678" t="s">
        <v>83</v>
      </c>
      <c r="K678" t="s">
        <v>79</v>
      </c>
      <c r="L678" t="s">
        <v>44</v>
      </c>
      <c r="M678" t="s">
        <v>54</v>
      </c>
      <c r="N678">
        <v>3</v>
      </c>
      <c r="O678">
        <v>-2</v>
      </c>
      <c r="P678">
        <v>0</v>
      </c>
      <c r="Q678">
        <v>58</v>
      </c>
      <c r="R678">
        <v>0</v>
      </c>
      <c r="T678">
        <v>0</v>
      </c>
      <c r="U678">
        <v>1</v>
      </c>
      <c r="V678">
        <v>1272</v>
      </c>
      <c r="W678">
        <v>5</v>
      </c>
      <c r="X678" t="s">
        <v>77</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3">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3">
      <c r="A680" t="s">
        <v>56</v>
      </c>
      <c r="B680" t="s">
        <v>45</v>
      </c>
      <c r="C680" t="s">
        <v>46</v>
      </c>
      <c r="D680" t="s">
        <v>59</v>
      </c>
      <c r="E680" t="s">
        <v>60</v>
      </c>
      <c r="F680" t="s">
        <v>49</v>
      </c>
      <c r="G680" t="s">
        <v>760</v>
      </c>
      <c r="H680">
        <v>942</v>
      </c>
      <c r="I680" t="s">
        <v>51</v>
      </c>
      <c r="J680" t="s">
        <v>83</v>
      </c>
      <c r="K680" t="s">
        <v>64</v>
      </c>
      <c r="L680" t="s">
        <v>44</v>
      </c>
      <c r="M680" t="s">
        <v>54</v>
      </c>
      <c r="N680">
        <v>2</v>
      </c>
      <c r="O680">
        <v>-2</v>
      </c>
      <c r="P680">
        <v>0</v>
      </c>
      <c r="Q680">
        <v>35</v>
      </c>
      <c r="R680">
        <v>0</v>
      </c>
      <c r="T680">
        <v>0</v>
      </c>
      <c r="U680">
        <v>1</v>
      </c>
      <c r="V680">
        <v>1137</v>
      </c>
      <c r="W680">
        <v>21</v>
      </c>
      <c r="X680" t="s">
        <v>65</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3">
      <c r="A681" t="s">
        <v>56</v>
      </c>
      <c r="B681" t="s">
        <v>45</v>
      </c>
      <c r="C681" t="s">
        <v>58</v>
      </c>
      <c r="D681" t="s">
        <v>59</v>
      </c>
      <c r="E681" t="s">
        <v>60</v>
      </c>
      <c r="F681" t="s">
        <v>66</v>
      </c>
      <c r="G681" t="s">
        <v>761</v>
      </c>
      <c r="H681">
        <v>944</v>
      </c>
      <c r="I681" t="s">
        <v>51</v>
      </c>
      <c r="J681" t="s">
        <v>68</v>
      </c>
      <c r="K681" t="s">
        <v>64</v>
      </c>
      <c r="L681" t="s">
        <v>56</v>
      </c>
      <c r="M681" t="s">
        <v>54</v>
      </c>
      <c r="N681">
        <v>3</v>
      </c>
      <c r="O681">
        <v>-2</v>
      </c>
      <c r="P681">
        <v>0</v>
      </c>
      <c r="Q681">
        <v>49</v>
      </c>
      <c r="R681">
        <v>0</v>
      </c>
      <c r="T681">
        <v>0</v>
      </c>
      <c r="U681">
        <v>1</v>
      </c>
      <c r="V681">
        <v>527</v>
      </c>
      <c r="W681">
        <v>8</v>
      </c>
      <c r="X681" t="s">
        <v>55</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3">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3">
      <c r="A683" t="s">
        <v>56</v>
      </c>
      <c r="B683" t="s">
        <v>91</v>
      </c>
      <c r="C683" t="s">
        <v>69</v>
      </c>
      <c r="D683" t="s">
        <v>59</v>
      </c>
      <c r="E683" t="s">
        <v>48</v>
      </c>
      <c r="F683" t="s">
        <v>106</v>
      </c>
      <c r="G683" t="s">
        <v>763</v>
      </c>
      <c r="H683">
        <v>947</v>
      </c>
      <c r="I683" t="s">
        <v>51</v>
      </c>
      <c r="J683" t="s">
        <v>52</v>
      </c>
      <c r="K683" t="s">
        <v>64</v>
      </c>
      <c r="L683" t="s">
        <v>56</v>
      </c>
      <c r="M683" t="s">
        <v>54</v>
      </c>
      <c r="N683">
        <v>2</v>
      </c>
      <c r="O683">
        <v>-2</v>
      </c>
      <c r="P683">
        <v>0</v>
      </c>
      <c r="Q683">
        <v>31</v>
      </c>
      <c r="R683">
        <v>0</v>
      </c>
      <c r="T683">
        <v>0</v>
      </c>
      <c r="U683">
        <v>1</v>
      </c>
      <c r="V683">
        <v>1188</v>
      </c>
      <c r="W683">
        <v>20</v>
      </c>
      <c r="X683" t="s">
        <v>55</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3">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3">
      <c r="A685" t="s">
        <v>56</v>
      </c>
      <c r="B685" t="s">
        <v>45</v>
      </c>
      <c r="C685" t="s">
        <v>46</v>
      </c>
      <c r="D685" t="s">
        <v>59</v>
      </c>
      <c r="E685" t="s">
        <v>60</v>
      </c>
      <c r="F685" t="s">
        <v>113</v>
      </c>
      <c r="G685" t="s">
        <v>765</v>
      </c>
      <c r="H685">
        <v>950</v>
      </c>
      <c r="I685" t="s">
        <v>51</v>
      </c>
      <c r="J685" t="s">
        <v>101</v>
      </c>
      <c r="K685" t="s">
        <v>64</v>
      </c>
      <c r="L685" t="s">
        <v>56</v>
      </c>
      <c r="M685" t="s">
        <v>54</v>
      </c>
      <c r="N685">
        <v>3</v>
      </c>
      <c r="O685">
        <v>-2</v>
      </c>
      <c r="P685">
        <v>0</v>
      </c>
      <c r="Q685">
        <v>38</v>
      </c>
      <c r="R685">
        <v>0</v>
      </c>
      <c r="T685">
        <v>0</v>
      </c>
      <c r="U685">
        <v>1</v>
      </c>
      <c r="V685">
        <v>1333</v>
      </c>
      <c r="W685">
        <v>1</v>
      </c>
      <c r="X685" t="s">
        <v>77</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3">
      <c r="A686" t="s">
        <v>56</v>
      </c>
      <c r="B686" t="s">
        <v>91</v>
      </c>
      <c r="C686" t="s">
        <v>69</v>
      </c>
      <c r="D686" t="s">
        <v>59</v>
      </c>
      <c r="E686" t="s">
        <v>60</v>
      </c>
      <c r="F686" t="s">
        <v>49</v>
      </c>
      <c r="G686" t="s">
        <v>766</v>
      </c>
      <c r="H686">
        <v>951</v>
      </c>
      <c r="I686" t="s">
        <v>51</v>
      </c>
      <c r="J686" t="s">
        <v>68</v>
      </c>
      <c r="K686" t="s">
        <v>64</v>
      </c>
      <c r="L686" t="s">
        <v>56</v>
      </c>
      <c r="M686" t="s">
        <v>54</v>
      </c>
      <c r="N686">
        <v>3</v>
      </c>
      <c r="O686">
        <v>-2</v>
      </c>
      <c r="P686">
        <v>0</v>
      </c>
      <c r="Q686">
        <v>32</v>
      </c>
      <c r="R686">
        <v>0</v>
      </c>
      <c r="T686">
        <v>0</v>
      </c>
      <c r="U686">
        <v>1</v>
      </c>
      <c r="V686">
        <v>1184</v>
      </c>
      <c r="W686">
        <v>1</v>
      </c>
      <c r="X686" t="s">
        <v>77</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3">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3">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3">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3">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3">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3">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3">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3">
      <c r="A694" t="s">
        <v>56</v>
      </c>
      <c r="B694" t="s">
        <v>45</v>
      </c>
      <c r="C694" t="s">
        <v>69</v>
      </c>
      <c r="D694" t="s">
        <v>59</v>
      </c>
      <c r="E694" t="s">
        <v>60</v>
      </c>
      <c r="F694" t="s">
        <v>72</v>
      </c>
      <c r="G694" t="s">
        <v>774</v>
      </c>
      <c r="H694">
        <v>961</v>
      </c>
      <c r="I694" t="s">
        <v>51</v>
      </c>
      <c r="J694" t="s">
        <v>83</v>
      </c>
      <c r="K694" t="s">
        <v>64</v>
      </c>
      <c r="L694" t="s">
        <v>44</v>
      </c>
      <c r="M694" t="s">
        <v>54</v>
      </c>
      <c r="N694">
        <v>2</v>
      </c>
      <c r="O694">
        <v>-2</v>
      </c>
      <c r="P694">
        <v>0</v>
      </c>
      <c r="Q694">
        <v>31</v>
      </c>
      <c r="R694">
        <v>0</v>
      </c>
      <c r="T694">
        <v>0</v>
      </c>
      <c r="U694">
        <v>1</v>
      </c>
      <c r="V694">
        <v>616</v>
      </c>
      <c r="W694">
        <v>12</v>
      </c>
      <c r="X694" t="s">
        <v>77</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3">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3">
      <c r="A696" t="s">
        <v>56</v>
      </c>
      <c r="B696" t="s">
        <v>45</v>
      </c>
      <c r="C696" t="s">
        <v>69</v>
      </c>
      <c r="D696" t="s">
        <v>59</v>
      </c>
      <c r="E696" t="s">
        <v>60</v>
      </c>
      <c r="F696" t="s">
        <v>72</v>
      </c>
      <c r="G696" t="s">
        <v>776</v>
      </c>
      <c r="H696">
        <v>966</v>
      </c>
      <c r="I696" t="s">
        <v>51</v>
      </c>
      <c r="J696" t="s">
        <v>81</v>
      </c>
      <c r="K696" t="s">
        <v>64</v>
      </c>
      <c r="L696" t="s">
        <v>56</v>
      </c>
      <c r="M696" t="s">
        <v>54</v>
      </c>
      <c r="N696">
        <v>2</v>
      </c>
      <c r="O696">
        <v>-2</v>
      </c>
      <c r="P696">
        <v>0</v>
      </c>
      <c r="Q696">
        <v>32</v>
      </c>
      <c r="R696">
        <v>0</v>
      </c>
      <c r="T696">
        <v>0</v>
      </c>
      <c r="U696">
        <v>1</v>
      </c>
      <c r="V696">
        <v>498</v>
      </c>
      <c r="W696">
        <v>3</v>
      </c>
      <c r="X696" t="s">
        <v>71</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3">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3">
      <c r="A698" t="s">
        <v>56</v>
      </c>
      <c r="B698" t="s">
        <v>45</v>
      </c>
      <c r="C698" t="s">
        <v>69</v>
      </c>
      <c r="D698" t="s">
        <v>59</v>
      </c>
      <c r="E698" t="s">
        <v>60</v>
      </c>
      <c r="F698" t="s">
        <v>49</v>
      </c>
      <c r="G698" t="s">
        <v>778</v>
      </c>
      <c r="H698">
        <v>969</v>
      </c>
      <c r="I698" t="s">
        <v>51</v>
      </c>
      <c r="J698" t="s">
        <v>83</v>
      </c>
      <c r="K698" t="s">
        <v>53</v>
      </c>
      <c r="L698" t="s">
        <v>56</v>
      </c>
      <c r="M698" t="s">
        <v>54</v>
      </c>
      <c r="N698">
        <v>3</v>
      </c>
      <c r="O698">
        <v>-2</v>
      </c>
      <c r="P698">
        <v>0</v>
      </c>
      <c r="Q698">
        <v>33</v>
      </c>
      <c r="R698">
        <v>0</v>
      </c>
      <c r="T698">
        <v>0</v>
      </c>
      <c r="U698">
        <v>1</v>
      </c>
      <c r="V698">
        <v>1069</v>
      </c>
      <c r="W698">
        <v>1</v>
      </c>
      <c r="X698" t="s">
        <v>77</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3">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3">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3">
      <c r="A701" t="s">
        <v>56</v>
      </c>
      <c r="B701" t="s">
        <v>57</v>
      </c>
      <c r="C701" t="s">
        <v>69</v>
      </c>
      <c r="D701" t="s">
        <v>59</v>
      </c>
      <c r="E701" t="s">
        <v>48</v>
      </c>
      <c r="F701" t="s">
        <v>113</v>
      </c>
      <c r="G701" t="s">
        <v>781</v>
      </c>
      <c r="H701">
        <v>974</v>
      </c>
      <c r="I701" t="s">
        <v>51</v>
      </c>
      <c r="J701" t="s">
        <v>99</v>
      </c>
      <c r="K701" t="s">
        <v>64</v>
      </c>
      <c r="L701" t="s">
        <v>56</v>
      </c>
      <c r="M701" t="s">
        <v>54</v>
      </c>
      <c r="N701">
        <v>5</v>
      </c>
      <c r="O701">
        <v>-2</v>
      </c>
      <c r="P701">
        <v>0</v>
      </c>
      <c r="Q701">
        <v>29</v>
      </c>
      <c r="R701">
        <v>0</v>
      </c>
      <c r="T701">
        <v>0</v>
      </c>
      <c r="U701">
        <v>1</v>
      </c>
      <c r="V701">
        <v>1404</v>
      </c>
      <c r="W701">
        <v>20</v>
      </c>
      <c r="X701" t="s">
        <v>77</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3">
      <c r="A702" t="s">
        <v>56</v>
      </c>
      <c r="B702" t="s">
        <v>45</v>
      </c>
      <c r="C702" t="s">
        <v>46</v>
      </c>
      <c r="D702" t="s">
        <v>59</v>
      </c>
      <c r="E702" t="s">
        <v>48</v>
      </c>
      <c r="F702" t="s">
        <v>72</v>
      </c>
      <c r="G702" t="s">
        <v>782</v>
      </c>
      <c r="H702">
        <v>975</v>
      </c>
      <c r="I702" t="s">
        <v>51</v>
      </c>
      <c r="J702" t="s">
        <v>52</v>
      </c>
      <c r="K702" t="s">
        <v>64</v>
      </c>
      <c r="L702" t="s">
        <v>56</v>
      </c>
      <c r="M702" t="s">
        <v>54</v>
      </c>
      <c r="N702">
        <v>3</v>
      </c>
      <c r="O702">
        <v>-2</v>
      </c>
      <c r="P702">
        <v>0</v>
      </c>
      <c r="Q702">
        <v>35</v>
      </c>
      <c r="R702">
        <v>0</v>
      </c>
      <c r="T702">
        <v>0</v>
      </c>
      <c r="U702">
        <v>1</v>
      </c>
      <c r="V702">
        <v>1219</v>
      </c>
      <c r="W702">
        <v>18</v>
      </c>
      <c r="X702" t="s">
        <v>77</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3">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3">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3">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3">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3">
      <c r="A707" t="s">
        <v>56</v>
      </c>
      <c r="B707" t="s">
        <v>91</v>
      </c>
      <c r="C707" t="s">
        <v>46</v>
      </c>
      <c r="D707" t="s">
        <v>59</v>
      </c>
      <c r="E707" t="s">
        <v>48</v>
      </c>
      <c r="F707" t="s">
        <v>113</v>
      </c>
      <c r="G707" t="s">
        <v>787</v>
      </c>
      <c r="H707">
        <v>983</v>
      </c>
      <c r="I707" t="s">
        <v>51</v>
      </c>
      <c r="J707" t="s">
        <v>52</v>
      </c>
      <c r="K707" t="s">
        <v>53</v>
      </c>
      <c r="L707" t="s">
        <v>44</v>
      </c>
      <c r="M707" t="s">
        <v>54</v>
      </c>
      <c r="N707">
        <v>1</v>
      </c>
      <c r="O707">
        <v>-2</v>
      </c>
      <c r="P707">
        <v>0</v>
      </c>
      <c r="Q707">
        <v>38</v>
      </c>
      <c r="R707">
        <v>0</v>
      </c>
      <c r="T707">
        <v>0</v>
      </c>
      <c r="U707">
        <v>1</v>
      </c>
      <c r="V707">
        <v>152</v>
      </c>
      <c r="W707">
        <v>10</v>
      </c>
      <c r="X707" t="s">
        <v>77</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3">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3">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3">
      <c r="A710" t="s">
        <v>44</v>
      </c>
      <c r="B710" t="s">
        <v>91</v>
      </c>
      <c r="C710" t="s">
        <v>46</v>
      </c>
      <c r="D710" t="s">
        <v>47</v>
      </c>
      <c r="E710" t="s">
        <v>48</v>
      </c>
      <c r="F710" t="s">
        <v>49</v>
      </c>
      <c r="G710" t="s">
        <v>790</v>
      </c>
      <c r="H710">
        <v>986</v>
      </c>
      <c r="I710" t="s">
        <v>51</v>
      </c>
      <c r="J710" t="s">
        <v>52</v>
      </c>
      <c r="K710" t="s">
        <v>53</v>
      </c>
      <c r="L710" t="s">
        <v>44</v>
      </c>
      <c r="M710" t="s">
        <v>54</v>
      </c>
      <c r="N710">
        <v>2</v>
      </c>
      <c r="O710">
        <v>-2</v>
      </c>
      <c r="P710">
        <v>0</v>
      </c>
      <c r="Q710">
        <v>40</v>
      </c>
      <c r="R710">
        <v>1</v>
      </c>
      <c r="S710">
        <v>1</v>
      </c>
      <c r="T710">
        <v>1</v>
      </c>
      <c r="U710">
        <v>0</v>
      </c>
      <c r="V710">
        <v>1479</v>
      </c>
      <c r="W710">
        <v>24</v>
      </c>
      <c r="X710" t="s">
        <v>77</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3">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3">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3">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3">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3">
      <c r="A715" t="s">
        <v>44</v>
      </c>
      <c r="B715" t="s">
        <v>45</v>
      </c>
      <c r="C715" t="s">
        <v>69</v>
      </c>
      <c r="D715" t="s">
        <v>47</v>
      </c>
      <c r="E715" t="s">
        <v>60</v>
      </c>
      <c r="F715" t="s">
        <v>49</v>
      </c>
      <c r="G715" t="s">
        <v>795</v>
      </c>
      <c r="H715">
        <v>994</v>
      </c>
      <c r="I715" t="s">
        <v>51</v>
      </c>
      <c r="J715" t="s">
        <v>63</v>
      </c>
      <c r="K715" t="s">
        <v>53</v>
      </c>
      <c r="L715" t="s">
        <v>44</v>
      </c>
      <c r="M715" t="s">
        <v>54</v>
      </c>
      <c r="N715">
        <v>5</v>
      </c>
      <c r="O715">
        <v>-2</v>
      </c>
      <c r="P715">
        <v>0</v>
      </c>
      <c r="Q715">
        <v>29</v>
      </c>
      <c r="R715">
        <v>1</v>
      </c>
      <c r="S715">
        <v>1</v>
      </c>
      <c r="T715">
        <v>1</v>
      </c>
      <c r="U715">
        <v>0</v>
      </c>
      <c r="V715">
        <v>906</v>
      </c>
      <c r="W715">
        <v>10</v>
      </c>
      <c r="X715" t="s">
        <v>77</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3">
      <c r="A716" t="s">
        <v>56</v>
      </c>
      <c r="B716" t="s">
        <v>45</v>
      </c>
      <c r="C716" t="s">
        <v>69</v>
      </c>
      <c r="D716" t="s">
        <v>59</v>
      </c>
      <c r="E716" t="s">
        <v>60</v>
      </c>
      <c r="F716" t="s">
        <v>49</v>
      </c>
      <c r="G716" t="s">
        <v>796</v>
      </c>
      <c r="H716">
        <v>995</v>
      </c>
      <c r="I716" t="s">
        <v>51</v>
      </c>
      <c r="J716" t="s">
        <v>63</v>
      </c>
      <c r="K716" t="s">
        <v>53</v>
      </c>
      <c r="L716" t="s">
        <v>56</v>
      </c>
      <c r="M716" t="s">
        <v>54</v>
      </c>
      <c r="N716">
        <v>4</v>
      </c>
      <c r="O716">
        <v>-2</v>
      </c>
      <c r="P716">
        <v>0</v>
      </c>
      <c r="Q716">
        <v>33</v>
      </c>
      <c r="R716">
        <v>0</v>
      </c>
      <c r="T716">
        <v>0</v>
      </c>
      <c r="U716">
        <v>1</v>
      </c>
      <c r="V716">
        <v>461</v>
      </c>
      <c r="W716">
        <v>13</v>
      </c>
      <c r="X716" t="s">
        <v>65</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3">
      <c r="A717" t="s">
        <v>56</v>
      </c>
      <c r="B717" t="s">
        <v>45</v>
      </c>
      <c r="C717" t="s">
        <v>58</v>
      </c>
      <c r="D717" t="s">
        <v>59</v>
      </c>
      <c r="E717" t="s">
        <v>60</v>
      </c>
      <c r="F717" t="s">
        <v>72</v>
      </c>
      <c r="G717" t="s">
        <v>797</v>
      </c>
      <c r="H717">
        <v>996</v>
      </c>
      <c r="I717" t="s">
        <v>51</v>
      </c>
      <c r="J717" t="s">
        <v>68</v>
      </c>
      <c r="K717" t="s">
        <v>79</v>
      </c>
      <c r="L717" t="s">
        <v>56</v>
      </c>
      <c r="M717" t="s">
        <v>54</v>
      </c>
      <c r="N717">
        <v>2</v>
      </c>
      <c r="O717">
        <v>-2</v>
      </c>
      <c r="P717">
        <v>0</v>
      </c>
      <c r="Q717">
        <v>45</v>
      </c>
      <c r="R717">
        <v>0</v>
      </c>
      <c r="T717">
        <v>0</v>
      </c>
      <c r="U717">
        <v>1</v>
      </c>
      <c r="V717">
        <v>974</v>
      </c>
      <c r="W717">
        <v>1</v>
      </c>
      <c r="X717" t="s">
        <v>71</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3">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3">
      <c r="A719" t="s">
        <v>56</v>
      </c>
      <c r="B719" t="s">
        <v>57</v>
      </c>
      <c r="C719" t="s">
        <v>69</v>
      </c>
      <c r="D719" t="s">
        <v>59</v>
      </c>
      <c r="E719" t="s">
        <v>60</v>
      </c>
      <c r="F719" t="s">
        <v>66</v>
      </c>
      <c r="G719" t="s">
        <v>799</v>
      </c>
      <c r="H719">
        <v>998</v>
      </c>
      <c r="I719" t="s">
        <v>51</v>
      </c>
      <c r="J719" t="s">
        <v>83</v>
      </c>
      <c r="K719" t="s">
        <v>64</v>
      </c>
      <c r="L719" t="s">
        <v>44</v>
      </c>
      <c r="M719" t="s">
        <v>54</v>
      </c>
      <c r="N719">
        <v>2</v>
      </c>
      <c r="O719">
        <v>-2</v>
      </c>
      <c r="P719">
        <v>0</v>
      </c>
      <c r="Q719">
        <v>33</v>
      </c>
      <c r="R719">
        <v>0</v>
      </c>
      <c r="T719">
        <v>0</v>
      </c>
      <c r="U719">
        <v>1</v>
      </c>
      <c r="V719">
        <v>827</v>
      </c>
      <c r="W719">
        <v>1</v>
      </c>
      <c r="X719" t="s">
        <v>71</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3">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3">
      <c r="A721" t="s">
        <v>56</v>
      </c>
      <c r="B721" t="s">
        <v>45</v>
      </c>
      <c r="C721" t="s">
        <v>69</v>
      </c>
      <c r="D721" t="s">
        <v>59</v>
      </c>
      <c r="E721" t="s">
        <v>60</v>
      </c>
      <c r="F721" t="s">
        <v>113</v>
      </c>
      <c r="G721" t="s">
        <v>801</v>
      </c>
      <c r="H721">
        <v>1001</v>
      </c>
      <c r="I721" t="s">
        <v>51</v>
      </c>
      <c r="J721" t="s">
        <v>68</v>
      </c>
      <c r="K721" t="s">
        <v>64</v>
      </c>
      <c r="L721" t="s">
        <v>56</v>
      </c>
      <c r="M721" t="s">
        <v>54</v>
      </c>
      <c r="N721">
        <v>2</v>
      </c>
      <c r="O721">
        <v>-2</v>
      </c>
      <c r="P721">
        <v>0</v>
      </c>
      <c r="Q721">
        <v>27</v>
      </c>
      <c r="R721">
        <v>0</v>
      </c>
      <c r="T721">
        <v>0</v>
      </c>
      <c r="U721">
        <v>1</v>
      </c>
      <c r="V721">
        <v>1134</v>
      </c>
      <c r="W721">
        <v>16</v>
      </c>
      <c r="X721" t="s">
        <v>71</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3">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3">
      <c r="A723" t="s">
        <v>56</v>
      </c>
      <c r="B723" t="s">
        <v>45</v>
      </c>
      <c r="C723" t="s">
        <v>58</v>
      </c>
      <c r="D723" t="s">
        <v>59</v>
      </c>
      <c r="E723" t="s">
        <v>48</v>
      </c>
      <c r="F723" t="s">
        <v>49</v>
      </c>
      <c r="G723" t="s">
        <v>803</v>
      </c>
      <c r="H723">
        <v>1003</v>
      </c>
      <c r="I723" t="s">
        <v>51</v>
      </c>
      <c r="J723" t="s">
        <v>52</v>
      </c>
      <c r="K723" t="s">
        <v>53</v>
      </c>
      <c r="L723" t="s">
        <v>44</v>
      </c>
      <c r="M723" t="s">
        <v>54</v>
      </c>
      <c r="N723">
        <v>0</v>
      </c>
      <c r="O723">
        <v>-2</v>
      </c>
      <c r="P723">
        <v>0</v>
      </c>
      <c r="Q723">
        <v>47</v>
      </c>
      <c r="R723">
        <v>0</v>
      </c>
      <c r="T723">
        <v>0</v>
      </c>
      <c r="U723">
        <v>1</v>
      </c>
      <c r="V723">
        <v>955</v>
      </c>
      <c r="W723">
        <v>4</v>
      </c>
      <c r="X723" t="s">
        <v>55</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3">
      <c r="A724" t="s">
        <v>44</v>
      </c>
      <c r="B724" t="s">
        <v>45</v>
      </c>
      <c r="C724" t="s">
        <v>69</v>
      </c>
      <c r="D724" t="s">
        <v>47</v>
      </c>
      <c r="E724" t="s">
        <v>60</v>
      </c>
      <c r="F724" t="s">
        <v>49</v>
      </c>
      <c r="G724" t="s">
        <v>804</v>
      </c>
      <c r="H724">
        <v>1004</v>
      </c>
      <c r="I724" t="s">
        <v>51</v>
      </c>
      <c r="J724" t="s">
        <v>63</v>
      </c>
      <c r="K724" t="s">
        <v>64</v>
      </c>
      <c r="L724" t="s">
        <v>44</v>
      </c>
      <c r="M724" t="s">
        <v>54</v>
      </c>
      <c r="N724">
        <v>2</v>
      </c>
      <c r="O724">
        <v>-2</v>
      </c>
      <c r="P724">
        <v>0</v>
      </c>
      <c r="Q724">
        <v>30</v>
      </c>
      <c r="R724">
        <v>1</v>
      </c>
      <c r="S724">
        <v>1</v>
      </c>
      <c r="T724">
        <v>1</v>
      </c>
      <c r="U724">
        <v>0</v>
      </c>
      <c r="V724">
        <v>138</v>
      </c>
      <c r="W724">
        <v>22</v>
      </c>
      <c r="X724" t="s">
        <v>77</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3">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3">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3">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3">
      <c r="A728" t="s">
        <v>56</v>
      </c>
      <c r="B728" t="s">
        <v>45</v>
      </c>
      <c r="C728" t="s">
        <v>92</v>
      </c>
      <c r="D728" t="s">
        <v>59</v>
      </c>
      <c r="E728" t="s">
        <v>60</v>
      </c>
      <c r="F728" t="s">
        <v>72</v>
      </c>
      <c r="G728" t="s">
        <v>808</v>
      </c>
      <c r="H728">
        <v>1009</v>
      </c>
      <c r="I728" t="s">
        <v>51</v>
      </c>
      <c r="J728" t="s">
        <v>81</v>
      </c>
      <c r="K728" t="s">
        <v>79</v>
      </c>
      <c r="L728" t="s">
        <v>56</v>
      </c>
      <c r="M728" t="s">
        <v>54</v>
      </c>
      <c r="N728">
        <v>6</v>
      </c>
      <c r="O728">
        <v>-2</v>
      </c>
      <c r="P728">
        <v>0</v>
      </c>
      <c r="Q728">
        <v>24</v>
      </c>
      <c r="R728">
        <v>0</v>
      </c>
      <c r="T728">
        <v>0</v>
      </c>
      <c r="U728">
        <v>1</v>
      </c>
      <c r="V728">
        <v>1206</v>
      </c>
      <c r="W728">
        <v>17</v>
      </c>
      <c r="X728" t="s">
        <v>65</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3">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3">
      <c r="A730" t="s">
        <v>56</v>
      </c>
      <c r="B730" t="s">
        <v>57</v>
      </c>
      <c r="C730" t="s">
        <v>69</v>
      </c>
      <c r="D730" t="s">
        <v>59</v>
      </c>
      <c r="E730" t="s">
        <v>60</v>
      </c>
      <c r="F730" t="s">
        <v>49</v>
      </c>
      <c r="G730" t="s">
        <v>810</v>
      </c>
      <c r="H730">
        <v>1011</v>
      </c>
      <c r="I730" t="s">
        <v>51</v>
      </c>
      <c r="J730" t="s">
        <v>81</v>
      </c>
      <c r="K730" t="s">
        <v>64</v>
      </c>
      <c r="L730" t="s">
        <v>56</v>
      </c>
      <c r="M730" t="s">
        <v>54</v>
      </c>
      <c r="N730">
        <v>1</v>
      </c>
      <c r="O730">
        <v>-2</v>
      </c>
      <c r="P730">
        <v>0</v>
      </c>
      <c r="Q730">
        <v>31</v>
      </c>
      <c r="R730">
        <v>0</v>
      </c>
      <c r="T730">
        <v>0</v>
      </c>
      <c r="U730">
        <v>1</v>
      </c>
      <c r="V730">
        <v>853</v>
      </c>
      <c r="W730">
        <v>1</v>
      </c>
      <c r="X730" t="s">
        <v>65</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3">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3">
      <c r="A732" t="s">
        <v>56</v>
      </c>
      <c r="B732" t="s">
        <v>45</v>
      </c>
      <c r="C732" t="s">
        <v>58</v>
      </c>
      <c r="D732" t="s">
        <v>59</v>
      </c>
      <c r="E732" t="s">
        <v>60</v>
      </c>
      <c r="F732" t="s">
        <v>113</v>
      </c>
      <c r="G732" t="s">
        <v>812</v>
      </c>
      <c r="H732">
        <v>1013</v>
      </c>
      <c r="I732" t="s">
        <v>51</v>
      </c>
      <c r="J732" t="s">
        <v>81</v>
      </c>
      <c r="K732" t="s">
        <v>64</v>
      </c>
      <c r="L732" t="s">
        <v>56</v>
      </c>
      <c r="M732" t="s">
        <v>54</v>
      </c>
      <c r="N732">
        <v>2</v>
      </c>
      <c r="O732">
        <v>-2</v>
      </c>
      <c r="P732">
        <v>0</v>
      </c>
      <c r="Q732">
        <v>54</v>
      </c>
      <c r="R732">
        <v>0</v>
      </c>
      <c r="T732">
        <v>0</v>
      </c>
      <c r="U732">
        <v>1</v>
      </c>
      <c r="V732">
        <v>1441</v>
      </c>
      <c r="W732">
        <v>17</v>
      </c>
      <c r="X732" t="s">
        <v>77</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3">
      <c r="A733" t="s">
        <v>56</v>
      </c>
      <c r="B733" t="s">
        <v>45</v>
      </c>
      <c r="C733" t="s">
        <v>46</v>
      </c>
      <c r="D733" t="s">
        <v>59</v>
      </c>
      <c r="E733" t="s">
        <v>60</v>
      </c>
      <c r="F733" t="s">
        <v>72</v>
      </c>
      <c r="G733" t="s">
        <v>813</v>
      </c>
      <c r="H733">
        <v>1014</v>
      </c>
      <c r="I733" t="s">
        <v>51</v>
      </c>
      <c r="J733" t="s">
        <v>83</v>
      </c>
      <c r="K733" t="s">
        <v>79</v>
      </c>
      <c r="L733" t="s">
        <v>44</v>
      </c>
      <c r="M733" t="s">
        <v>54</v>
      </c>
      <c r="N733">
        <v>3</v>
      </c>
      <c r="O733">
        <v>-2</v>
      </c>
      <c r="P733">
        <v>0</v>
      </c>
      <c r="Q733">
        <v>35</v>
      </c>
      <c r="R733">
        <v>0</v>
      </c>
      <c r="T733">
        <v>0</v>
      </c>
      <c r="U733">
        <v>1</v>
      </c>
      <c r="V733">
        <v>583</v>
      </c>
      <c r="W733">
        <v>25</v>
      </c>
      <c r="X733" t="s">
        <v>71</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3">
      <c r="A734" t="s">
        <v>56</v>
      </c>
      <c r="B734" t="s">
        <v>45</v>
      </c>
      <c r="C734" t="s">
        <v>69</v>
      </c>
      <c r="D734" t="s">
        <v>59</v>
      </c>
      <c r="E734" t="s">
        <v>60</v>
      </c>
      <c r="F734" t="s">
        <v>49</v>
      </c>
      <c r="G734" t="s">
        <v>814</v>
      </c>
      <c r="H734">
        <v>1015</v>
      </c>
      <c r="I734" t="s">
        <v>51</v>
      </c>
      <c r="J734" t="s">
        <v>101</v>
      </c>
      <c r="K734" t="s">
        <v>64</v>
      </c>
      <c r="L734" t="s">
        <v>44</v>
      </c>
      <c r="M734" t="s">
        <v>54</v>
      </c>
      <c r="N734">
        <v>4</v>
      </c>
      <c r="O734">
        <v>-2</v>
      </c>
      <c r="P734">
        <v>0</v>
      </c>
      <c r="Q734">
        <v>30</v>
      </c>
      <c r="R734">
        <v>0</v>
      </c>
      <c r="T734">
        <v>0</v>
      </c>
      <c r="U734">
        <v>1</v>
      </c>
      <c r="V734">
        <v>153</v>
      </c>
      <c r="W734">
        <v>8</v>
      </c>
      <c r="X734" t="s">
        <v>55</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3">
      <c r="A735" t="s">
        <v>44</v>
      </c>
      <c r="B735" t="s">
        <v>45</v>
      </c>
      <c r="C735" t="s">
        <v>92</v>
      </c>
      <c r="D735" t="s">
        <v>47</v>
      </c>
      <c r="E735" t="s">
        <v>60</v>
      </c>
      <c r="F735" t="s">
        <v>72</v>
      </c>
      <c r="G735" t="s">
        <v>815</v>
      </c>
      <c r="H735">
        <v>1016</v>
      </c>
      <c r="I735" t="s">
        <v>51</v>
      </c>
      <c r="J735" t="s">
        <v>63</v>
      </c>
      <c r="K735" t="s">
        <v>53</v>
      </c>
      <c r="L735" t="s">
        <v>44</v>
      </c>
      <c r="M735" t="s">
        <v>54</v>
      </c>
      <c r="N735">
        <v>2</v>
      </c>
      <c r="O735">
        <v>-2</v>
      </c>
      <c r="P735">
        <v>0</v>
      </c>
      <c r="Q735">
        <v>20</v>
      </c>
      <c r="R735">
        <v>1</v>
      </c>
      <c r="S735">
        <v>1</v>
      </c>
      <c r="T735">
        <v>1</v>
      </c>
      <c r="U735">
        <v>0</v>
      </c>
      <c r="V735">
        <v>1097</v>
      </c>
      <c r="W735">
        <v>11</v>
      </c>
      <c r="X735" t="s">
        <v>77</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3">
      <c r="A736" t="s">
        <v>44</v>
      </c>
      <c r="B736" t="s">
        <v>57</v>
      </c>
      <c r="C736" t="s">
        <v>69</v>
      </c>
      <c r="D736" t="s">
        <v>47</v>
      </c>
      <c r="E736" t="s">
        <v>60</v>
      </c>
      <c r="F736" t="s">
        <v>72</v>
      </c>
      <c r="G736" t="s">
        <v>816</v>
      </c>
      <c r="H736">
        <v>1017</v>
      </c>
      <c r="I736" t="s">
        <v>51</v>
      </c>
      <c r="J736" t="s">
        <v>68</v>
      </c>
      <c r="K736" t="s">
        <v>53</v>
      </c>
      <c r="L736" t="s">
        <v>56</v>
      </c>
      <c r="M736" t="s">
        <v>54</v>
      </c>
      <c r="N736">
        <v>3</v>
      </c>
      <c r="O736">
        <v>-2</v>
      </c>
      <c r="P736">
        <v>0</v>
      </c>
      <c r="Q736">
        <v>30</v>
      </c>
      <c r="R736">
        <v>1</v>
      </c>
      <c r="S736">
        <v>1</v>
      </c>
      <c r="T736">
        <v>1</v>
      </c>
      <c r="U736">
        <v>0</v>
      </c>
      <c r="V736">
        <v>109</v>
      </c>
      <c r="W736">
        <v>5</v>
      </c>
      <c r="X736" t="s">
        <v>77</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3">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3">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3">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3">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3">
      <c r="A741" t="s">
        <v>56</v>
      </c>
      <c r="B741" t="s">
        <v>45</v>
      </c>
      <c r="C741" t="s">
        <v>46</v>
      </c>
      <c r="D741" t="s">
        <v>59</v>
      </c>
      <c r="E741" t="s">
        <v>60</v>
      </c>
      <c r="F741" t="s">
        <v>72</v>
      </c>
      <c r="G741" t="s">
        <v>821</v>
      </c>
      <c r="H741">
        <v>1025</v>
      </c>
      <c r="I741" t="s">
        <v>51</v>
      </c>
      <c r="J741" t="s">
        <v>81</v>
      </c>
      <c r="K741" t="s">
        <v>53</v>
      </c>
      <c r="L741" t="s">
        <v>56</v>
      </c>
      <c r="M741" t="s">
        <v>54</v>
      </c>
      <c r="N741">
        <v>6</v>
      </c>
      <c r="O741">
        <v>-2</v>
      </c>
      <c r="P741">
        <v>0</v>
      </c>
      <c r="Q741">
        <v>41</v>
      </c>
      <c r="R741">
        <v>0</v>
      </c>
      <c r="T741">
        <v>0</v>
      </c>
      <c r="U741">
        <v>1</v>
      </c>
      <c r="V741">
        <v>549</v>
      </c>
      <c r="W741">
        <v>7</v>
      </c>
      <c r="X741" t="s">
        <v>55</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3">
      <c r="A742" t="s">
        <v>56</v>
      </c>
      <c r="B742" t="s">
        <v>45</v>
      </c>
      <c r="C742" t="s">
        <v>46</v>
      </c>
      <c r="D742" t="s">
        <v>59</v>
      </c>
      <c r="E742" t="s">
        <v>60</v>
      </c>
      <c r="F742" t="s">
        <v>49</v>
      </c>
      <c r="G742" t="s">
        <v>822</v>
      </c>
      <c r="H742">
        <v>1026</v>
      </c>
      <c r="I742" t="s">
        <v>51</v>
      </c>
      <c r="J742" t="s">
        <v>81</v>
      </c>
      <c r="K742" t="s">
        <v>64</v>
      </c>
      <c r="L742" t="s">
        <v>56</v>
      </c>
      <c r="M742" t="s">
        <v>54</v>
      </c>
      <c r="N742">
        <v>3</v>
      </c>
      <c r="O742">
        <v>-2</v>
      </c>
      <c r="P742">
        <v>0</v>
      </c>
      <c r="Q742">
        <v>39</v>
      </c>
      <c r="R742">
        <v>0</v>
      </c>
      <c r="T742">
        <v>0</v>
      </c>
      <c r="U742">
        <v>1</v>
      </c>
      <c r="V742">
        <v>466</v>
      </c>
      <c r="W742">
        <v>1</v>
      </c>
      <c r="X742" t="s">
        <v>65</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3">
      <c r="A743" t="s">
        <v>56</v>
      </c>
      <c r="B743" t="s">
        <v>45</v>
      </c>
      <c r="C743" t="s">
        <v>69</v>
      </c>
      <c r="D743" t="s">
        <v>59</v>
      </c>
      <c r="E743" t="s">
        <v>60</v>
      </c>
      <c r="F743" t="s">
        <v>49</v>
      </c>
      <c r="G743" t="s">
        <v>823</v>
      </c>
      <c r="H743">
        <v>1027</v>
      </c>
      <c r="I743" t="s">
        <v>51</v>
      </c>
      <c r="J743" t="s">
        <v>81</v>
      </c>
      <c r="K743" t="s">
        <v>64</v>
      </c>
      <c r="L743" t="s">
        <v>56</v>
      </c>
      <c r="M743" t="s">
        <v>54</v>
      </c>
      <c r="N743">
        <v>2</v>
      </c>
      <c r="O743">
        <v>-2</v>
      </c>
      <c r="P743">
        <v>0</v>
      </c>
      <c r="Q743">
        <v>27</v>
      </c>
      <c r="R743">
        <v>0</v>
      </c>
      <c r="T743">
        <v>0</v>
      </c>
      <c r="U743">
        <v>1</v>
      </c>
      <c r="V743">
        <v>1055</v>
      </c>
      <c r="W743">
        <v>2</v>
      </c>
      <c r="X743" t="s">
        <v>71</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3">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3">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3">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3">
      <c r="A747" t="s">
        <v>56</v>
      </c>
      <c r="B747" t="s">
        <v>45</v>
      </c>
      <c r="C747" t="s">
        <v>75</v>
      </c>
      <c r="D747" t="s">
        <v>59</v>
      </c>
      <c r="E747" t="s">
        <v>60</v>
      </c>
      <c r="F747" t="s">
        <v>49</v>
      </c>
      <c r="G747" t="s">
        <v>827</v>
      </c>
      <c r="H747">
        <v>1032</v>
      </c>
      <c r="I747" t="s">
        <v>51</v>
      </c>
      <c r="J747" t="s">
        <v>81</v>
      </c>
      <c r="K747" t="s">
        <v>53</v>
      </c>
      <c r="L747" t="s">
        <v>44</v>
      </c>
      <c r="M747" t="s">
        <v>54</v>
      </c>
      <c r="N747">
        <v>4</v>
      </c>
      <c r="O747">
        <v>-2</v>
      </c>
      <c r="P747">
        <v>0</v>
      </c>
      <c r="Q747">
        <v>59</v>
      </c>
      <c r="R747">
        <v>0</v>
      </c>
      <c r="T747">
        <v>0</v>
      </c>
      <c r="U747">
        <v>1</v>
      </c>
      <c r="V747">
        <v>715</v>
      </c>
      <c r="W747">
        <v>2</v>
      </c>
      <c r="X747" t="s">
        <v>77</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3">
      <c r="A748" t="s">
        <v>44</v>
      </c>
      <c r="B748" t="s">
        <v>45</v>
      </c>
      <c r="C748" t="s">
        <v>46</v>
      </c>
      <c r="D748" t="s">
        <v>47</v>
      </c>
      <c r="E748" t="s">
        <v>60</v>
      </c>
      <c r="F748" t="s">
        <v>72</v>
      </c>
      <c r="G748" t="s">
        <v>828</v>
      </c>
      <c r="H748">
        <v>1033</v>
      </c>
      <c r="I748" t="s">
        <v>51</v>
      </c>
      <c r="J748" t="s">
        <v>83</v>
      </c>
      <c r="K748" t="s">
        <v>64</v>
      </c>
      <c r="L748" t="s">
        <v>56</v>
      </c>
      <c r="M748" t="s">
        <v>54</v>
      </c>
      <c r="N748">
        <v>2</v>
      </c>
      <c r="O748">
        <v>-2</v>
      </c>
      <c r="P748">
        <v>0</v>
      </c>
      <c r="Q748">
        <v>37</v>
      </c>
      <c r="R748">
        <v>1</v>
      </c>
      <c r="S748">
        <v>1</v>
      </c>
      <c r="T748">
        <v>1</v>
      </c>
      <c r="U748">
        <v>0</v>
      </c>
      <c r="V748">
        <v>1141</v>
      </c>
      <c r="W748">
        <v>11</v>
      </c>
      <c r="X748" t="s">
        <v>55</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3">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3">
      <c r="A750" t="s">
        <v>56</v>
      </c>
      <c r="B750" t="s">
        <v>91</v>
      </c>
      <c r="C750" t="s">
        <v>46</v>
      </c>
      <c r="D750" t="s">
        <v>59</v>
      </c>
      <c r="E750" t="s">
        <v>60</v>
      </c>
      <c r="F750" t="s">
        <v>49</v>
      </c>
      <c r="G750" t="s">
        <v>830</v>
      </c>
      <c r="H750">
        <v>1035</v>
      </c>
      <c r="I750" t="s">
        <v>51</v>
      </c>
      <c r="J750" t="s">
        <v>101</v>
      </c>
      <c r="K750" t="s">
        <v>79</v>
      </c>
      <c r="L750" t="s">
        <v>56</v>
      </c>
      <c r="M750" t="s">
        <v>54</v>
      </c>
      <c r="N750">
        <v>3</v>
      </c>
      <c r="O750">
        <v>-2</v>
      </c>
      <c r="P750">
        <v>0</v>
      </c>
      <c r="Q750">
        <v>41</v>
      </c>
      <c r="R750">
        <v>0</v>
      </c>
      <c r="T750">
        <v>0</v>
      </c>
      <c r="U750">
        <v>1</v>
      </c>
      <c r="V750">
        <v>247</v>
      </c>
      <c r="W750">
        <v>7</v>
      </c>
      <c r="X750" t="s">
        <v>65</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3">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3">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3">
      <c r="A753" t="s">
        <v>44</v>
      </c>
      <c r="B753" t="s">
        <v>45</v>
      </c>
      <c r="C753" t="s">
        <v>58</v>
      </c>
      <c r="D753" t="s">
        <v>47</v>
      </c>
      <c r="E753" t="s">
        <v>48</v>
      </c>
      <c r="F753" t="s">
        <v>106</v>
      </c>
      <c r="G753" t="s">
        <v>833</v>
      </c>
      <c r="H753">
        <v>1038</v>
      </c>
      <c r="I753" t="s">
        <v>51</v>
      </c>
      <c r="J753" t="s">
        <v>95</v>
      </c>
      <c r="K753" t="s">
        <v>64</v>
      </c>
      <c r="L753" t="s">
        <v>56</v>
      </c>
      <c r="M753" t="s">
        <v>54</v>
      </c>
      <c r="N753">
        <v>3</v>
      </c>
      <c r="O753">
        <v>-2</v>
      </c>
      <c r="P753">
        <v>0</v>
      </c>
      <c r="Q753">
        <v>52</v>
      </c>
      <c r="R753">
        <v>1</v>
      </c>
      <c r="S753">
        <v>1</v>
      </c>
      <c r="T753">
        <v>1</v>
      </c>
      <c r="U753">
        <v>0</v>
      </c>
      <c r="V753">
        <v>266</v>
      </c>
      <c r="W753">
        <v>2</v>
      </c>
      <c r="X753" t="s">
        <v>65</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3">
      <c r="A754" t="s">
        <v>56</v>
      </c>
      <c r="B754" t="s">
        <v>45</v>
      </c>
      <c r="C754" t="s">
        <v>46</v>
      </c>
      <c r="D754" t="s">
        <v>59</v>
      </c>
      <c r="E754" t="s">
        <v>48</v>
      </c>
      <c r="F754" t="s">
        <v>72</v>
      </c>
      <c r="G754" t="s">
        <v>834</v>
      </c>
      <c r="H754">
        <v>1039</v>
      </c>
      <c r="I754" t="s">
        <v>51</v>
      </c>
      <c r="J754" t="s">
        <v>52</v>
      </c>
      <c r="K754" t="s">
        <v>64</v>
      </c>
      <c r="L754" t="s">
        <v>44</v>
      </c>
      <c r="M754" t="s">
        <v>54</v>
      </c>
      <c r="N754">
        <v>2</v>
      </c>
      <c r="O754">
        <v>-2</v>
      </c>
      <c r="P754">
        <v>0</v>
      </c>
      <c r="Q754">
        <v>44</v>
      </c>
      <c r="R754">
        <v>0</v>
      </c>
      <c r="T754">
        <v>0</v>
      </c>
      <c r="U754">
        <v>1</v>
      </c>
      <c r="V754">
        <v>1448</v>
      </c>
      <c r="W754">
        <v>28</v>
      </c>
      <c r="X754" t="s">
        <v>77</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3">
      <c r="A755" t="s">
        <v>56</v>
      </c>
      <c r="B755" t="s">
        <v>91</v>
      </c>
      <c r="C755" t="s">
        <v>58</v>
      </c>
      <c r="D755" t="s">
        <v>59</v>
      </c>
      <c r="E755" t="s">
        <v>48</v>
      </c>
      <c r="F755" t="s">
        <v>49</v>
      </c>
      <c r="G755" t="s">
        <v>835</v>
      </c>
      <c r="H755">
        <v>1040</v>
      </c>
      <c r="I755" t="s">
        <v>51</v>
      </c>
      <c r="J755" t="s">
        <v>52</v>
      </c>
      <c r="K755" t="s">
        <v>64</v>
      </c>
      <c r="L755" t="s">
        <v>56</v>
      </c>
      <c r="M755" t="s">
        <v>54</v>
      </c>
      <c r="N755">
        <v>3</v>
      </c>
      <c r="O755">
        <v>-2</v>
      </c>
      <c r="P755">
        <v>0</v>
      </c>
      <c r="Q755">
        <v>50</v>
      </c>
      <c r="R755">
        <v>0</v>
      </c>
      <c r="T755">
        <v>0</v>
      </c>
      <c r="U755">
        <v>1</v>
      </c>
      <c r="V755">
        <v>145</v>
      </c>
      <c r="W755">
        <v>1</v>
      </c>
      <c r="X755" t="s">
        <v>77</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3">
      <c r="A756" t="s">
        <v>44</v>
      </c>
      <c r="B756" t="s">
        <v>45</v>
      </c>
      <c r="C756" t="s">
        <v>46</v>
      </c>
      <c r="D756" t="s">
        <v>47</v>
      </c>
      <c r="E756" t="s">
        <v>60</v>
      </c>
      <c r="F756" t="s">
        <v>49</v>
      </c>
      <c r="G756" t="s">
        <v>836</v>
      </c>
      <c r="H756">
        <v>1042</v>
      </c>
      <c r="I756" t="s">
        <v>51</v>
      </c>
      <c r="J756" t="s">
        <v>68</v>
      </c>
      <c r="K756" t="s">
        <v>53</v>
      </c>
      <c r="L756" t="s">
        <v>56</v>
      </c>
      <c r="M756" t="s">
        <v>54</v>
      </c>
      <c r="N756">
        <v>1</v>
      </c>
      <c r="O756">
        <v>-2</v>
      </c>
      <c r="P756">
        <v>0</v>
      </c>
      <c r="Q756">
        <v>36</v>
      </c>
      <c r="R756">
        <v>1</v>
      </c>
      <c r="S756">
        <v>1</v>
      </c>
      <c r="T756">
        <v>1</v>
      </c>
      <c r="U756">
        <v>0</v>
      </c>
      <c r="V756">
        <v>885</v>
      </c>
      <c r="W756">
        <v>16</v>
      </c>
      <c r="X756" t="s">
        <v>71</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3">
      <c r="A757" t="s">
        <v>56</v>
      </c>
      <c r="B757" t="s">
        <v>57</v>
      </c>
      <c r="C757" t="s">
        <v>46</v>
      </c>
      <c r="D757" t="s">
        <v>59</v>
      </c>
      <c r="E757" t="s">
        <v>60</v>
      </c>
      <c r="F757" t="s">
        <v>72</v>
      </c>
      <c r="G757" t="s">
        <v>837</v>
      </c>
      <c r="H757">
        <v>1043</v>
      </c>
      <c r="I757" t="s">
        <v>51</v>
      </c>
      <c r="J757" t="s">
        <v>81</v>
      </c>
      <c r="K757" t="s">
        <v>53</v>
      </c>
      <c r="L757" t="s">
        <v>44</v>
      </c>
      <c r="M757" t="s">
        <v>54</v>
      </c>
      <c r="N757">
        <v>2</v>
      </c>
      <c r="O757">
        <v>-2</v>
      </c>
      <c r="P757">
        <v>0</v>
      </c>
      <c r="Q757">
        <v>39</v>
      </c>
      <c r="R757">
        <v>0</v>
      </c>
      <c r="T757">
        <v>0</v>
      </c>
      <c r="U757">
        <v>1</v>
      </c>
      <c r="V757">
        <v>945</v>
      </c>
      <c r="W757">
        <v>22</v>
      </c>
      <c r="X757" t="s">
        <v>77</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3">
      <c r="A758" t="s">
        <v>56</v>
      </c>
      <c r="B758" t="s">
        <v>91</v>
      </c>
      <c r="C758" t="s">
        <v>69</v>
      </c>
      <c r="D758" t="s">
        <v>59</v>
      </c>
      <c r="E758" t="s">
        <v>48</v>
      </c>
      <c r="F758" t="s">
        <v>49</v>
      </c>
      <c r="G758" t="s">
        <v>838</v>
      </c>
      <c r="H758">
        <v>1044</v>
      </c>
      <c r="I758" t="s">
        <v>51</v>
      </c>
      <c r="J758" t="s">
        <v>99</v>
      </c>
      <c r="K758" t="s">
        <v>53</v>
      </c>
      <c r="L758" t="s">
        <v>56</v>
      </c>
      <c r="M758" t="s">
        <v>54</v>
      </c>
      <c r="N758">
        <v>2</v>
      </c>
      <c r="O758">
        <v>-2</v>
      </c>
      <c r="P758">
        <v>0</v>
      </c>
      <c r="Q758">
        <v>33</v>
      </c>
      <c r="R758">
        <v>0</v>
      </c>
      <c r="T758">
        <v>0</v>
      </c>
      <c r="U758">
        <v>1</v>
      </c>
      <c r="V758">
        <v>1038</v>
      </c>
      <c r="W758">
        <v>8</v>
      </c>
      <c r="X758" t="s">
        <v>65</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3">
      <c r="A759" t="s">
        <v>56</v>
      </c>
      <c r="B759" t="s">
        <v>45</v>
      </c>
      <c r="C759" t="s">
        <v>58</v>
      </c>
      <c r="D759" t="s">
        <v>59</v>
      </c>
      <c r="E759" t="s">
        <v>48</v>
      </c>
      <c r="F759" t="s">
        <v>49</v>
      </c>
      <c r="G759" t="s">
        <v>839</v>
      </c>
      <c r="H759">
        <v>1045</v>
      </c>
      <c r="I759" t="s">
        <v>51</v>
      </c>
      <c r="J759" t="s">
        <v>95</v>
      </c>
      <c r="K759" t="s">
        <v>64</v>
      </c>
      <c r="L759" t="s">
        <v>56</v>
      </c>
      <c r="M759" t="s">
        <v>54</v>
      </c>
      <c r="N759">
        <v>4</v>
      </c>
      <c r="O759">
        <v>-2</v>
      </c>
      <c r="P759">
        <v>0</v>
      </c>
      <c r="Q759">
        <v>45</v>
      </c>
      <c r="R759">
        <v>0</v>
      </c>
      <c r="T759">
        <v>0</v>
      </c>
      <c r="U759">
        <v>1</v>
      </c>
      <c r="V759">
        <v>1234</v>
      </c>
      <c r="W759">
        <v>11</v>
      </c>
      <c r="X759" t="s">
        <v>55</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3">
      <c r="A760" t="s">
        <v>56</v>
      </c>
      <c r="B760" t="s">
        <v>91</v>
      </c>
      <c r="C760" t="s">
        <v>69</v>
      </c>
      <c r="D760" t="s">
        <v>59</v>
      </c>
      <c r="E760" t="s">
        <v>60</v>
      </c>
      <c r="F760" t="s">
        <v>72</v>
      </c>
      <c r="G760" t="s">
        <v>840</v>
      </c>
      <c r="H760">
        <v>1046</v>
      </c>
      <c r="I760" t="s">
        <v>51</v>
      </c>
      <c r="J760" t="s">
        <v>68</v>
      </c>
      <c r="K760" t="s">
        <v>53</v>
      </c>
      <c r="L760" t="s">
        <v>56</v>
      </c>
      <c r="M760" t="s">
        <v>54</v>
      </c>
      <c r="N760">
        <v>2</v>
      </c>
      <c r="O760">
        <v>-2</v>
      </c>
      <c r="P760">
        <v>0</v>
      </c>
      <c r="Q760">
        <v>32</v>
      </c>
      <c r="R760">
        <v>0</v>
      </c>
      <c r="T760">
        <v>0</v>
      </c>
      <c r="U760">
        <v>1</v>
      </c>
      <c r="V760">
        <v>1109</v>
      </c>
      <c r="W760">
        <v>29</v>
      </c>
      <c r="X760" t="s">
        <v>71</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3">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3">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3">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3">
      <c r="A764" t="s">
        <v>56</v>
      </c>
      <c r="B764" t="s">
        <v>57</v>
      </c>
      <c r="C764" t="s">
        <v>58</v>
      </c>
      <c r="D764" t="s">
        <v>59</v>
      </c>
      <c r="E764" t="s">
        <v>48</v>
      </c>
      <c r="F764" t="s">
        <v>106</v>
      </c>
      <c r="G764" t="s">
        <v>844</v>
      </c>
      <c r="H764">
        <v>1050</v>
      </c>
      <c r="I764" t="s">
        <v>51</v>
      </c>
      <c r="J764" t="s">
        <v>52</v>
      </c>
      <c r="K764" t="s">
        <v>64</v>
      </c>
      <c r="L764" t="s">
        <v>56</v>
      </c>
      <c r="M764" t="s">
        <v>54</v>
      </c>
      <c r="N764">
        <v>2</v>
      </c>
      <c r="O764">
        <v>-2</v>
      </c>
      <c r="P764">
        <v>0</v>
      </c>
      <c r="Q764">
        <v>53</v>
      </c>
      <c r="R764">
        <v>0</v>
      </c>
      <c r="T764">
        <v>0</v>
      </c>
      <c r="U764">
        <v>1</v>
      </c>
      <c r="V764">
        <v>124</v>
      </c>
      <c r="W764">
        <v>2</v>
      </c>
      <c r="X764" t="s">
        <v>77</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3">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3">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3">
      <c r="A767" t="s">
        <v>56</v>
      </c>
      <c r="B767" t="s">
        <v>45</v>
      </c>
      <c r="C767" t="s">
        <v>69</v>
      </c>
      <c r="D767" t="s">
        <v>59</v>
      </c>
      <c r="E767" t="s">
        <v>48</v>
      </c>
      <c r="F767" t="s">
        <v>49</v>
      </c>
      <c r="G767" t="s">
        <v>847</v>
      </c>
      <c r="H767">
        <v>1055</v>
      </c>
      <c r="I767" t="s">
        <v>51</v>
      </c>
      <c r="J767" t="s">
        <v>99</v>
      </c>
      <c r="K767" t="s">
        <v>64</v>
      </c>
      <c r="L767" t="s">
        <v>44</v>
      </c>
      <c r="M767" t="s">
        <v>54</v>
      </c>
      <c r="N767">
        <v>2</v>
      </c>
      <c r="O767">
        <v>-2</v>
      </c>
      <c r="P767">
        <v>0</v>
      </c>
      <c r="Q767">
        <v>34</v>
      </c>
      <c r="R767">
        <v>0</v>
      </c>
      <c r="T767">
        <v>0</v>
      </c>
      <c r="U767">
        <v>1</v>
      </c>
      <c r="V767">
        <v>1333</v>
      </c>
      <c r="W767">
        <v>10</v>
      </c>
      <c r="X767" t="s">
        <v>71</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3">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3">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3">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3">
      <c r="A771" t="s">
        <v>56</v>
      </c>
      <c r="B771" t="s">
        <v>45</v>
      </c>
      <c r="C771" t="s">
        <v>46</v>
      </c>
      <c r="D771" t="s">
        <v>59</v>
      </c>
      <c r="E771" t="s">
        <v>60</v>
      </c>
      <c r="F771" t="s">
        <v>66</v>
      </c>
      <c r="G771" t="s">
        <v>851</v>
      </c>
      <c r="H771">
        <v>1062</v>
      </c>
      <c r="I771" t="s">
        <v>51</v>
      </c>
      <c r="J771" t="s">
        <v>83</v>
      </c>
      <c r="K771" t="s">
        <v>53</v>
      </c>
      <c r="L771" t="s">
        <v>56</v>
      </c>
      <c r="M771" t="s">
        <v>54</v>
      </c>
      <c r="N771">
        <v>3</v>
      </c>
      <c r="O771">
        <v>-2</v>
      </c>
      <c r="P771">
        <v>0</v>
      </c>
      <c r="Q771">
        <v>37</v>
      </c>
      <c r="R771">
        <v>0</v>
      </c>
      <c r="T771">
        <v>0</v>
      </c>
      <c r="U771">
        <v>1</v>
      </c>
      <c r="V771">
        <v>124</v>
      </c>
      <c r="W771">
        <v>3</v>
      </c>
      <c r="X771" t="s">
        <v>77</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3">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3">
      <c r="A773" t="s">
        <v>56</v>
      </c>
      <c r="B773" t="s">
        <v>57</v>
      </c>
      <c r="C773" t="s">
        <v>69</v>
      </c>
      <c r="D773" t="s">
        <v>59</v>
      </c>
      <c r="E773" t="s">
        <v>60</v>
      </c>
      <c r="F773" t="s">
        <v>72</v>
      </c>
      <c r="G773" t="s">
        <v>853</v>
      </c>
      <c r="H773">
        <v>1068</v>
      </c>
      <c r="I773" t="s">
        <v>51</v>
      </c>
      <c r="J773" t="s">
        <v>63</v>
      </c>
      <c r="K773" t="s">
        <v>79</v>
      </c>
      <c r="L773" t="s">
        <v>56</v>
      </c>
      <c r="M773" t="s">
        <v>54</v>
      </c>
      <c r="N773">
        <v>5</v>
      </c>
      <c r="O773">
        <v>-2</v>
      </c>
      <c r="P773">
        <v>0</v>
      </c>
      <c r="Q773">
        <v>26</v>
      </c>
      <c r="R773">
        <v>0</v>
      </c>
      <c r="T773">
        <v>0</v>
      </c>
      <c r="U773">
        <v>1</v>
      </c>
      <c r="V773">
        <v>921</v>
      </c>
      <c r="W773">
        <v>1</v>
      </c>
      <c r="X773" t="s">
        <v>65</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3">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3">
      <c r="A775" t="s">
        <v>56</v>
      </c>
      <c r="B775" t="s">
        <v>45</v>
      </c>
      <c r="C775" t="s">
        <v>58</v>
      </c>
      <c r="D775" t="s">
        <v>59</v>
      </c>
      <c r="E775" t="s">
        <v>48</v>
      </c>
      <c r="F775" t="s">
        <v>49</v>
      </c>
      <c r="G775" t="s">
        <v>855</v>
      </c>
      <c r="H775">
        <v>1070</v>
      </c>
      <c r="I775" t="s">
        <v>51</v>
      </c>
      <c r="J775" t="s">
        <v>52</v>
      </c>
      <c r="K775" t="s">
        <v>64</v>
      </c>
      <c r="L775" t="s">
        <v>56</v>
      </c>
      <c r="M775" t="s">
        <v>54</v>
      </c>
      <c r="N775">
        <v>4</v>
      </c>
      <c r="O775">
        <v>-2</v>
      </c>
      <c r="P775">
        <v>0</v>
      </c>
      <c r="Q775">
        <v>54</v>
      </c>
      <c r="R775">
        <v>0</v>
      </c>
      <c r="T775">
        <v>0</v>
      </c>
      <c r="U775">
        <v>1</v>
      </c>
      <c r="V775">
        <v>1082</v>
      </c>
      <c r="W775">
        <v>2</v>
      </c>
      <c r="X775" t="s">
        <v>71</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3">
      <c r="A776" t="s">
        <v>56</v>
      </c>
      <c r="B776" t="s">
        <v>57</v>
      </c>
      <c r="C776" t="s">
        <v>75</v>
      </c>
      <c r="D776" t="s">
        <v>59</v>
      </c>
      <c r="E776" t="s">
        <v>60</v>
      </c>
      <c r="F776" t="s">
        <v>72</v>
      </c>
      <c r="G776" t="s">
        <v>856</v>
      </c>
      <c r="H776">
        <v>1071</v>
      </c>
      <c r="I776" t="s">
        <v>51</v>
      </c>
      <c r="J776" t="s">
        <v>63</v>
      </c>
      <c r="K776" t="s">
        <v>64</v>
      </c>
      <c r="L776" t="s">
        <v>56</v>
      </c>
      <c r="M776" t="s">
        <v>54</v>
      </c>
      <c r="N776">
        <v>4</v>
      </c>
      <c r="O776">
        <v>-2</v>
      </c>
      <c r="P776">
        <v>0</v>
      </c>
      <c r="Q776">
        <v>56</v>
      </c>
      <c r="R776">
        <v>0</v>
      </c>
      <c r="T776">
        <v>0</v>
      </c>
      <c r="U776">
        <v>1</v>
      </c>
      <c r="V776">
        <v>1240</v>
      </c>
      <c r="W776">
        <v>9</v>
      </c>
      <c r="X776" t="s">
        <v>77</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3">
      <c r="A777" t="s">
        <v>56</v>
      </c>
      <c r="B777" t="s">
        <v>45</v>
      </c>
      <c r="C777" t="s">
        <v>46</v>
      </c>
      <c r="D777" t="s">
        <v>59</v>
      </c>
      <c r="E777" t="s">
        <v>60</v>
      </c>
      <c r="F777" t="s">
        <v>72</v>
      </c>
      <c r="G777" t="s">
        <v>857</v>
      </c>
      <c r="H777">
        <v>1073</v>
      </c>
      <c r="I777" t="s">
        <v>51</v>
      </c>
      <c r="J777" t="s">
        <v>81</v>
      </c>
      <c r="K777" t="s">
        <v>53</v>
      </c>
      <c r="L777" t="s">
        <v>56</v>
      </c>
      <c r="M777" t="s">
        <v>54</v>
      </c>
      <c r="N777">
        <v>2</v>
      </c>
      <c r="O777">
        <v>-2</v>
      </c>
      <c r="P777">
        <v>0</v>
      </c>
      <c r="Q777">
        <v>36</v>
      </c>
      <c r="R777">
        <v>0</v>
      </c>
      <c r="T777">
        <v>0</v>
      </c>
      <c r="U777">
        <v>1</v>
      </c>
      <c r="V777">
        <v>796</v>
      </c>
      <c r="W777">
        <v>12</v>
      </c>
      <c r="X777" t="s">
        <v>134</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3">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3">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3">
      <c r="A780" t="s">
        <v>44</v>
      </c>
      <c r="B780" t="s">
        <v>57</v>
      </c>
      <c r="C780" t="s">
        <v>92</v>
      </c>
      <c r="D780" t="s">
        <v>47</v>
      </c>
      <c r="E780" t="s">
        <v>48</v>
      </c>
      <c r="F780" t="s">
        <v>106</v>
      </c>
      <c r="G780" t="s">
        <v>860</v>
      </c>
      <c r="H780">
        <v>1077</v>
      </c>
      <c r="I780" t="s">
        <v>51</v>
      </c>
      <c r="J780" t="s">
        <v>99</v>
      </c>
      <c r="K780" t="s">
        <v>53</v>
      </c>
      <c r="L780" t="s">
        <v>44</v>
      </c>
      <c r="M780" t="s">
        <v>54</v>
      </c>
      <c r="N780">
        <v>3</v>
      </c>
      <c r="O780">
        <v>-2</v>
      </c>
      <c r="P780">
        <v>0</v>
      </c>
      <c r="Q780">
        <v>20</v>
      </c>
      <c r="R780">
        <v>1</v>
      </c>
      <c r="S780">
        <v>1</v>
      </c>
      <c r="T780">
        <v>1</v>
      </c>
      <c r="U780">
        <v>0</v>
      </c>
      <c r="V780">
        <v>769</v>
      </c>
      <c r="W780">
        <v>9</v>
      </c>
      <c r="X780" t="s">
        <v>77</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3">
      <c r="A781" t="s">
        <v>44</v>
      </c>
      <c r="B781" t="s">
        <v>45</v>
      </c>
      <c r="C781" t="s">
        <v>92</v>
      </c>
      <c r="D781" t="s">
        <v>47</v>
      </c>
      <c r="E781" t="s">
        <v>60</v>
      </c>
      <c r="F781" t="s">
        <v>49</v>
      </c>
      <c r="G781" t="s">
        <v>861</v>
      </c>
      <c r="H781">
        <v>1079</v>
      </c>
      <c r="I781" t="s">
        <v>51</v>
      </c>
      <c r="J781" t="s">
        <v>68</v>
      </c>
      <c r="K781" t="s">
        <v>53</v>
      </c>
      <c r="L781" t="s">
        <v>56</v>
      </c>
      <c r="M781" t="s">
        <v>54</v>
      </c>
      <c r="N781">
        <v>6</v>
      </c>
      <c r="O781">
        <v>-2</v>
      </c>
      <c r="P781">
        <v>0</v>
      </c>
      <c r="Q781">
        <v>21</v>
      </c>
      <c r="R781">
        <v>1</v>
      </c>
      <c r="S781">
        <v>1</v>
      </c>
      <c r="T781">
        <v>1</v>
      </c>
      <c r="U781">
        <v>0</v>
      </c>
      <c r="V781">
        <v>1334</v>
      </c>
      <c r="W781">
        <v>10</v>
      </c>
      <c r="X781" t="s">
        <v>77</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3">
      <c r="A782" t="s">
        <v>56</v>
      </c>
      <c r="B782" t="s">
        <v>45</v>
      </c>
      <c r="C782" t="s">
        <v>58</v>
      </c>
      <c r="D782" t="s">
        <v>59</v>
      </c>
      <c r="E782" t="s">
        <v>60</v>
      </c>
      <c r="F782" t="s">
        <v>49</v>
      </c>
      <c r="G782" t="s">
        <v>862</v>
      </c>
      <c r="H782">
        <v>1080</v>
      </c>
      <c r="I782" t="s">
        <v>51</v>
      </c>
      <c r="J782" t="s">
        <v>63</v>
      </c>
      <c r="K782" t="s">
        <v>79</v>
      </c>
      <c r="L782" t="s">
        <v>44</v>
      </c>
      <c r="M782" t="s">
        <v>54</v>
      </c>
      <c r="N782">
        <v>2</v>
      </c>
      <c r="O782">
        <v>-2</v>
      </c>
      <c r="P782">
        <v>0</v>
      </c>
      <c r="Q782">
        <v>46</v>
      </c>
      <c r="R782">
        <v>0</v>
      </c>
      <c r="T782">
        <v>0</v>
      </c>
      <c r="U782">
        <v>1</v>
      </c>
      <c r="V782">
        <v>1003</v>
      </c>
      <c r="W782">
        <v>8</v>
      </c>
      <c r="X782" t="s">
        <v>71</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3">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3">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3">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3">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3">
      <c r="A787" t="s">
        <v>56</v>
      </c>
      <c r="B787" t="s">
        <v>45</v>
      </c>
      <c r="C787" t="s">
        <v>46</v>
      </c>
      <c r="D787" t="s">
        <v>59</v>
      </c>
      <c r="E787" t="s">
        <v>60</v>
      </c>
      <c r="F787" t="s">
        <v>113</v>
      </c>
      <c r="G787" t="s">
        <v>867</v>
      </c>
      <c r="H787">
        <v>1085</v>
      </c>
      <c r="I787" t="s">
        <v>51</v>
      </c>
      <c r="J787" t="s">
        <v>63</v>
      </c>
      <c r="K787" t="s">
        <v>64</v>
      </c>
      <c r="L787" t="s">
        <v>56</v>
      </c>
      <c r="M787" t="s">
        <v>54</v>
      </c>
      <c r="N787">
        <v>3</v>
      </c>
      <c r="O787">
        <v>-2</v>
      </c>
      <c r="P787">
        <v>0</v>
      </c>
      <c r="Q787">
        <v>41</v>
      </c>
      <c r="R787">
        <v>0</v>
      </c>
      <c r="T787">
        <v>0</v>
      </c>
      <c r="U787">
        <v>1</v>
      </c>
      <c r="V787">
        <v>509</v>
      </c>
      <c r="W787">
        <v>7</v>
      </c>
      <c r="X787" t="s">
        <v>55</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3">
      <c r="A788" t="s">
        <v>56</v>
      </c>
      <c r="B788" t="s">
        <v>45</v>
      </c>
      <c r="C788" t="s">
        <v>46</v>
      </c>
      <c r="D788" t="s">
        <v>59</v>
      </c>
      <c r="E788" t="s">
        <v>60</v>
      </c>
      <c r="F788" t="s">
        <v>49</v>
      </c>
      <c r="G788" t="s">
        <v>868</v>
      </c>
      <c r="H788">
        <v>1088</v>
      </c>
      <c r="I788" t="s">
        <v>51</v>
      </c>
      <c r="J788" t="s">
        <v>83</v>
      </c>
      <c r="K788" t="s">
        <v>64</v>
      </c>
      <c r="L788" t="s">
        <v>56</v>
      </c>
      <c r="M788" t="s">
        <v>54</v>
      </c>
      <c r="N788">
        <v>4</v>
      </c>
      <c r="O788">
        <v>-2</v>
      </c>
      <c r="P788">
        <v>0</v>
      </c>
      <c r="Q788">
        <v>38</v>
      </c>
      <c r="R788">
        <v>0</v>
      </c>
      <c r="T788">
        <v>0</v>
      </c>
      <c r="U788">
        <v>1</v>
      </c>
      <c r="V788">
        <v>330</v>
      </c>
      <c r="W788">
        <v>17</v>
      </c>
      <c r="X788" t="s">
        <v>65</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3">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3">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3">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3">
      <c r="A792" t="s">
        <v>56</v>
      </c>
      <c r="B792" t="s">
        <v>45</v>
      </c>
      <c r="C792" t="s">
        <v>69</v>
      </c>
      <c r="D792" t="s">
        <v>59</v>
      </c>
      <c r="E792" t="s">
        <v>60</v>
      </c>
      <c r="F792" t="s">
        <v>66</v>
      </c>
      <c r="G792" t="s">
        <v>872</v>
      </c>
      <c r="H792">
        <v>1097</v>
      </c>
      <c r="I792" t="s">
        <v>51</v>
      </c>
      <c r="J792" t="s">
        <v>63</v>
      </c>
      <c r="K792" t="s">
        <v>53</v>
      </c>
      <c r="L792" t="s">
        <v>56</v>
      </c>
      <c r="M792" t="s">
        <v>54</v>
      </c>
      <c r="N792">
        <v>4</v>
      </c>
      <c r="O792">
        <v>-2</v>
      </c>
      <c r="P792">
        <v>0</v>
      </c>
      <c r="Q792">
        <v>28</v>
      </c>
      <c r="R792">
        <v>0</v>
      </c>
      <c r="T792">
        <v>0</v>
      </c>
      <c r="U792">
        <v>1</v>
      </c>
      <c r="V792">
        <v>857</v>
      </c>
      <c r="W792">
        <v>10</v>
      </c>
      <c r="X792" t="s">
        <v>77</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3">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3">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3">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3">
      <c r="A796" t="s">
        <v>44</v>
      </c>
      <c r="B796" t="s">
        <v>57</v>
      </c>
      <c r="C796" t="s">
        <v>69</v>
      </c>
      <c r="D796" t="s">
        <v>47</v>
      </c>
      <c r="E796" t="s">
        <v>60</v>
      </c>
      <c r="F796" t="s">
        <v>72</v>
      </c>
      <c r="G796" t="s">
        <v>876</v>
      </c>
      <c r="H796">
        <v>1101</v>
      </c>
      <c r="I796" t="s">
        <v>51</v>
      </c>
      <c r="J796" t="s">
        <v>63</v>
      </c>
      <c r="K796" t="s">
        <v>53</v>
      </c>
      <c r="L796" t="s">
        <v>56</v>
      </c>
      <c r="M796" t="s">
        <v>54</v>
      </c>
      <c r="N796">
        <v>4</v>
      </c>
      <c r="O796">
        <v>-2</v>
      </c>
      <c r="P796">
        <v>0</v>
      </c>
      <c r="Q796">
        <v>33</v>
      </c>
      <c r="R796">
        <v>1</v>
      </c>
      <c r="S796">
        <v>1</v>
      </c>
      <c r="T796">
        <v>1</v>
      </c>
      <c r="U796">
        <v>0</v>
      </c>
      <c r="V796">
        <v>827</v>
      </c>
      <c r="W796">
        <v>29</v>
      </c>
      <c r="X796" t="s">
        <v>71</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3">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3">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3">
      <c r="A799" t="s">
        <v>56</v>
      </c>
      <c r="B799" t="s">
        <v>45</v>
      </c>
      <c r="C799" t="s">
        <v>46</v>
      </c>
      <c r="D799" t="s">
        <v>59</v>
      </c>
      <c r="E799" t="s">
        <v>48</v>
      </c>
      <c r="F799" t="s">
        <v>49</v>
      </c>
      <c r="G799" t="s">
        <v>879</v>
      </c>
      <c r="H799">
        <v>1105</v>
      </c>
      <c r="I799" t="s">
        <v>51</v>
      </c>
      <c r="J799" t="s">
        <v>52</v>
      </c>
      <c r="K799" t="s">
        <v>79</v>
      </c>
      <c r="L799" t="s">
        <v>44</v>
      </c>
      <c r="M799" t="s">
        <v>54</v>
      </c>
      <c r="N799">
        <v>5</v>
      </c>
      <c r="O799">
        <v>-2</v>
      </c>
      <c r="P799">
        <v>0</v>
      </c>
      <c r="Q799">
        <v>37</v>
      </c>
      <c r="R799">
        <v>0</v>
      </c>
      <c r="T799">
        <v>0</v>
      </c>
      <c r="U799">
        <v>1</v>
      </c>
      <c r="V799">
        <v>309</v>
      </c>
      <c r="W799">
        <v>10</v>
      </c>
      <c r="X799" t="s">
        <v>71</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3">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3">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3">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3">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3">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3">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3">
      <c r="A806" t="s">
        <v>56</v>
      </c>
      <c r="B806" t="s">
        <v>57</v>
      </c>
      <c r="C806" t="s">
        <v>69</v>
      </c>
      <c r="D806" t="s">
        <v>59</v>
      </c>
      <c r="E806" t="s">
        <v>48</v>
      </c>
      <c r="F806" t="s">
        <v>49</v>
      </c>
      <c r="G806" t="s">
        <v>886</v>
      </c>
      <c r="H806">
        <v>1114</v>
      </c>
      <c r="I806" t="s">
        <v>51</v>
      </c>
      <c r="J806" t="s">
        <v>52</v>
      </c>
      <c r="K806" t="s">
        <v>64</v>
      </c>
      <c r="L806" t="s">
        <v>56</v>
      </c>
      <c r="M806" t="s">
        <v>54</v>
      </c>
      <c r="N806">
        <v>3</v>
      </c>
      <c r="O806">
        <v>-2</v>
      </c>
      <c r="P806">
        <v>0</v>
      </c>
      <c r="Q806">
        <v>33</v>
      </c>
      <c r="R806">
        <v>0</v>
      </c>
      <c r="T806">
        <v>0</v>
      </c>
      <c r="U806">
        <v>1</v>
      </c>
      <c r="V806">
        <v>970</v>
      </c>
      <c r="W806">
        <v>7</v>
      </c>
      <c r="X806" t="s">
        <v>77</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3">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3">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3">
      <c r="A809" t="s">
        <v>56</v>
      </c>
      <c r="B809" t="s">
        <v>91</v>
      </c>
      <c r="C809" t="s">
        <v>58</v>
      </c>
      <c r="D809" t="s">
        <v>59</v>
      </c>
      <c r="E809" t="s">
        <v>48</v>
      </c>
      <c r="F809" t="s">
        <v>49</v>
      </c>
      <c r="G809" t="s">
        <v>889</v>
      </c>
      <c r="H809">
        <v>1117</v>
      </c>
      <c r="I809" t="s">
        <v>51</v>
      </c>
      <c r="J809" t="s">
        <v>52</v>
      </c>
      <c r="K809" t="s">
        <v>64</v>
      </c>
      <c r="L809" t="s">
        <v>56</v>
      </c>
      <c r="M809" t="s">
        <v>54</v>
      </c>
      <c r="N809">
        <v>2</v>
      </c>
      <c r="O809">
        <v>-2</v>
      </c>
      <c r="P809">
        <v>0</v>
      </c>
      <c r="Q809">
        <v>45</v>
      </c>
      <c r="R809">
        <v>0</v>
      </c>
      <c r="T809">
        <v>0</v>
      </c>
      <c r="U809">
        <v>1</v>
      </c>
      <c r="V809">
        <v>1050</v>
      </c>
      <c r="W809">
        <v>9</v>
      </c>
      <c r="X809" t="s">
        <v>71</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3">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3">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3">
      <c r="A812" t="s">
        <v>56</v>
      </c>
      <c r="B812" t="s">
        <v>45</v>
      </c>
      <c r="C812" t="s">
        <v>69</v>
      </c>
      <c r="D812" t="s">
        <v>59</v>
      </c>
      <c r="E812" t="s">
        <v>60</v>
      </c>
      <c r="F812" t="s">
        <v>49</v>
      </c>
      <c r="G812" t="s">
        <v>892</v>
      </c>
      <c r="H812">
        <v>1120</v>
      </c>
      <c r="I812" t="s">
        <v>51</v>
      </c>
      <c r="J812" t="s">
        <v>63</v>
      </c>
      <c r="K812" t="s">
        <v>79</v>
      </c>
      <c r="L812" t="s">
        <v>56</v>
      </c>
      <c r="M812" t="s">
        <v>54</v>
      </c>
      <c r="N812">
        <v>1</v>
      </c>
      <c r="O812">
        <v>-2</v>
      </c>
      <c r="P812">
        <v>0</v>
      </c>
      <c r="Q812">
        <v>29</v>
      </c>
      <c r="R812">
        <v>0</v>
      </c>
      <c r="T812">
        <v>0</v>
      </c>
      <c r="U812">
        <v>1</v>
      </c>
      <c r="V812">
        <v>1107</v>
      </c>
      <c r="W812">
        <v>28</v>
      </c>
      <c r="X812" t="s">
        <v>71</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3">
      <c r="A813" t="s">
        <v>56</v>
      </c>
      <c r="B813" t="s">
        <v>45</v>
      </c>
      <c r="C813" t="s">
        <v>69</v>
      </c>
      <c r="D813" t="s">
        <v>59</v>
      </c>
      <c r="E813" t="s">
        <v>60</v>
      </c>
      <c r="F813" t="s">
        <v>72</v>
      </c>
      <c r="G813" t="s">
        <v>893</v>
      </c>
      <c r="H813">
        <v>1121</v>
      </c>
      <c r="I813" t="s">
        <v>51</v>
      </c>
      <c r="J813" t="s">
        <v>81</v>
      </c>
      <c r="K813" t="s">
        <v>79</v>
      </c>
      <c r="L813" t="s">
        <v>56</v>
      </c>
      <c r="M813" t="s">
        <v>54</v>
      </c>
      <c r="N813">
        <v>3</v>
      </c>
      <c r="O813">
        <v>-2</v>
      </c>
      <c r="P813">
        <v>0</v>
      </c>
      <c r="Q813">
        <v>28</v>
      </c>
      <c r="R813">
        <v>0</v>
      </c>
      <c r="T813">
        <v>0</v>
      </c>
      <c r="U813">
        <v>1</v>
      </c>
      <c r="V813">
        <v>950</v>
      </c>
      <c r="W813">
        <v>3</v>
      </c>
      <c r="X813" t="s">
        <v>77</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3">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3">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3">
      <c r="A816" t="s">
        <v>56</v>
      </c>
      <c r="B816" t="s">
        <v>57</v>
      </c>
      <c r="C816" t="s">
        <v>46</v>
      </c>
      <c r="D816" t="s">
        <v>59</v>
      </c>
      <c r="E816" t="s">
        <v>60</v>
      </c>
      <c r="F816" t="s">
        <v>49</v>
      </c>
      <c r="G816" t="s">
        <v>896</v>
      </c>
      <c r="H816">
        <v>1126</v>
      </c>
      <c r="I816" t="s">
        <v>51</v>
      </c>
      <c r="J816" t="s">
        <v>81</v>
      </c>
      <c r="K816" t="s">
        <v>64</v>
      </c>
      <c r="L816" t="s">
        <v>56</v>
      </c>
      <c r="M816" t="s">
        <v>54</v>
      </c>
      <c r="N816">
        <v>1</v>
      </c>
      <c r="O816">
        <v>-2</v>
      </c>
      <c r="P816">
        <v>0</v>
      </c>
      <c r="Q816">
        <v>43</v>
      </c>
      <c r="R816">
        <v>0</v>
      </c>
      <c r="T816">
        <v>0</v>
      </c>
      <c r="U816">
        <v>1</v>
      </c>
      <c r="V816">
        <v>1082</v>
      </c>
      <c r="W816">
        <v>27</v>
      </c>
      <c r="X816" t="s">
        <v>77</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3">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3">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3">
      <c r="A819" t="s">
        <v>56</v>
      </c>
      <c r="B819" t="s">
        <v>45</v>
      </c>
      <c r="C819" t="s">
        <v>92</v>
      </c>
      <c r="D819" t="s">
        <v>59</v>
      </c>
      <c r="E819" t="s">
        <v>60</v>
      </c>
      <c r="F819" t="s">
        <v>113</v>
      </c>
      <c r="G819" t="s">
        <v>899</v>
      </c>
      <c r="H819">
        <v>1131</v>
      </c>
      <c r="I819" t="s">
        <v>51</v>
      </c>
      <c r="J819" t="s">
        <v>63</v>
      </c>
      <c r="K819" t="s">
        <v>53</v>
      </c>
      <c r="L819" t="s">
        <v>44</v>
      </c>
      <c r="M819" t="s">
        <v>54</v>
      </c>
      <c r="N819">
        <v>6</v>
      </c>
      <c r="O819">
        <v>-2</v>
      </c>
      <c r="P819">
        <v>0</v>
      </c>
      <c r="Q819">
        <v>21</v>
      </c>
      <c r="R819">
        <v>0</v>
      </c>
      <c r="T819">
        <v>0</v>
      </c>
      <c r="U819">
        <v>1</v>
      </c>
      <c r="V819">
        <v>984</v>
      </c>
      <c r="W819">
        <v>1</v>
      </c>
      <c r="X819" t="s">
        <v>65</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3">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3">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3">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3">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3">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3">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3">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3">
      <c r="A827" t="s">
        <v>56</v>
      </c>
      <c r="B827" t="s">
        <v>57</v>
      </c>
      <c r="C827" t="s">
        <v>69</v>
      </c>
      <c r="D827" t="s">
        <v>59</v>
      </c>
      <c r="E827" t="s">
        <v>60</v>
      </c>
      <c r="F827" t="s">
        <v>49</v>
      </c>
      <c r="G827" t="s">
        <v>907</v>
      </c>
      <c r="H827">
        <v>1143</v>
      </c>
      <c r="I827" t="s">
        <v>51</v>
      </c>
      <c r="J827" t="s">
        <v>63</v>
      </c>
      <c r="K827" t="s">
        <v>79</v>
      </c>
      <c r="L827" t="s">
        <v>56</v>
      </c>
      <c r="M827" t="s">
        <v>54</v>
      </c>
      <c r="N827">
        <v>2</v>
      </c>
      <c r="O827">
        <v>-2</v>
      </c>
      <c r="P827">
        <v>0</v>
      </c>
      <c r="Q827">
        <v>29</v>
      </c>
      <c r="R827">
        <v>0</v>
      </c>
      <c r="T827">
        <v>0</v>
      </c>
      <c r="U827">
        <v>1</v>
      </c>
      <c r="V827">
        <v>490</v>
      </c>
      <c r="W827">
        <v>10</v>
      </c>
      <c r="X827" t="s">
        <v>77</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3">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3">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3">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3">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3">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3">
      <c r="A833" t="s">
        <v>44</v>
      </c>
      <c r="B833" t="s">
        <v>45</v>
      </c>
      <c r="C833" t="s">
        <v>69</v>
      </c>
      <c r="D833" t="s">
        <v>47</v>
      </c>
      <c r="E833" t="s">
        <v>48</v>
      </c>
      <c r="F833" t="s">
        <v>106</v>
      </c>
      <c r="G833" t="s">
        <v>913</v>
      </c>
      <c r="H833">
        <v>1157</v>
      </c>
      <c r="I833" t="s">
        <v>51</v>
      </c>
      <c r="J833" t="s">
        <v>52</v>
      </c>
      <c r="K833" t="s">
        <v>53</v>
      </c>
      <c r="L833" t="s">
        <v>44</v>
      </c>
      <c r="M833" t="s">
        <v>54</v>
      </c>
      <c r="N833">
        <v>3</v>
      </c>
      <c r="O833">
        <v>-2</v>
      </c>
      <c r="P833">
        <v>0</v>
      </c>
      <c r="Q833">
        <v>33</v>
      </c>
      <c r="R833">
        <v>1</v>
      </c>
      <c r="S833">
        <v>1</v>
      </c>
      <c r="T833">
        <v>1</v>
      </c>
      <c r="U833">
        <v>0</v>
      </c>
      <c r="V833">
        <v>603</v>
      </c>
      <c r="W833">
        <v>9</v>
      </c>
      <c r="X833" t="s">
        <v>71</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3">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3">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3">
      <c r="A836" t="s">
        <v>56</v>
      </c>
      <c r="B836" t="s">
        <v>45</v>
      </c>
      <c r="C836" t="s">
        <v>46</v>
      </c>
      <c r="D836" t="s">
        <v>59</v>
      </c>
      <c r="E836" t="s">
        <v>60</v>
      </c>
      <c r="F836" t="s">
        <v>72</v>
      </c>
      <c r="G836" t="s">
        <v>916</v>
      </c>
      <c r="H836">
        <v>1161</v>
      </c>
      <c r="I836" t="s">
        <v>51</v>
      </c>
      <c r="J836" t="s">
        <v>83</v>
      </c>
      <c r="K836" t="s">
        <v>79</v>
      </c>
      <c r="L836" t="s">
        <v>56</v>
      </c>
      <c r="M836" t="s">
        <v>54</v>
      </c>
      <c r="N836">
        <v>2</v>
      </c>
      <c r="O836">
        <v>-2</v>
      </c>
      <c r="P836">
        <v>0</v>
      </c>
      <c r="Q836">
        <v>37</v>
      </c>
      <c r="R836">
        <v>0</v>
      </c>
      <c r="T836">
        <v>0</v>
      </c>
      <c r="U836">
        <v>1</v>
      </c>
      <c r="V836">
        <v>367</v>
      </c>
      <c r="W836">
        <v>25</v>
      </c>
      <c r="X836" t="s">
        <v>55</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3">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3">
      <c r="A838" t="s">
        <v>56</v>
      </c>
      <c r="B838" t="s">
        <v>45</v>
      </c>
      <c r="C838" t="s">
        <v>69</v>
      </c>
      <c r="D838" t="s">
        <v>59</v>
      </c>
      <c r="E838" t="s">
        <v>48</v>
      </c>
      <c r="F838" t="s">
        <v>49</v>
      </c>
      <c r="G838" t="s">
        <v>918</v>
      </c>
      <c r="H838">
        <v>1163</v>
      </c>
      <c r="I838" t="s">
        <v>51</v>
      </c>
      <c r="J838" t="s">
        <v>52</v>
      </c>
      <c r="K838" t="s">
        <v>64</v>
      </c>
      <c r="L838" t="s">
        <v>56</v>
      </c>
      <c r="M838" t="s">
        <v>54</v>
      </c>
      <c r="N838">
        <v>3</v>
      </c>
      <c r="O838">
        <v>-2</v>
      </c>
      <c r="P838">
        <v>0</v>
      </c>
      <c r="Q838">
        <v>34</v>
      </c>
      <c r="R838">
        <v>0</v>
      </c>
      <c r="T838">
        <v>0</v>
      </c>
      <c r="U838">
        <v>1</v>
      </c>
      <c r="V838">
        <v>1400</v>
      </c>
      <c r="W838">
        <v>9</v>
      </c>
      <c r="X838" t="s">
        <v>65</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3">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3">
      <c r="A840" t="s">
        <v>44</v>
      </c>
      <c r="B840" t="s">
        <v>45</v>
      </c>
      <c r="C840" t="s">
        <v>69</v>
      </c>
      <c r="D840" t="s">
        <v>47</v>
      </c>
      <c r="E840" t="s">
        <v>48</v>
      </c>
      <c r="F840" t="s">
        <v>49</v>
      </c>
      <c r="G840" t="s">
        <v>920</v>
      </c>
      <c r="H840">
        <v>1165</v>
      </c>
      <c r="I840" t="s">
        <v>51</v>
      </c>
      <c r="J840" t="s">
        <v>52</v>
      </c>
      <c r="K840" t="s">
        <v>64</v>
      </c>
      <c r="L840" t="s">
        <v>56</v>
      </c>
      <c r="M840" t="s">
        <v>54</v>
      </c>
      <c r="N840">
        <v>3</v>
      </c>
      <c r="O840">
        <v>-2</v>
      </c>
      <c r="P840">
        <v>0</v>
      </c>
      <c r="Q840">
        <v>29</v>
      </c>
      <c r="R840">
        <v>1</v>
      </c>
      <c r="S840">
        <v>1</v>
      </c>
      <c r="T840">
        <v>1</v>
      </c>
      <c r="U840">
        <v>0</v>
      </c>
      <c r="V840">
        <v>408</v>
      </c>
      <c r="W840">
        <v>23</v>
      </c>
      <c r="X840" t="s">
        <v>65</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3">
      <c r="A841" t="s">
        <v>56</v>
      </c>
      <c r="B841" t="s">
        <v>57</v>
      </c>
      <c r="C841" t="s">
        <v>46</v>
      </c>
      <c r="D841" t="s">
        <v>59</v>
      </c>
      <c r="E841" t="s">
        <v>60</v>
      </c>
      <c r="F841" t="s">
        <v>72</v>
      </c>
      <c r="G841" t="s">
        <v>921</v>
      </c>
      <c r="H841">
        <v>1166</v>
      </c>
      <c r="I841" t="s">
        <v>51</v>
      </c>
      <c r="J841" t="s">
        <v>101</v>
      </c>
      <c r="K841" t="s">
        <v>53</v>
      </c>
      <c r="L841" t="s">
        <v>56</v>
      </c>
      <c r="M841" t="s">
        <v>54</v>
      </c>
      <c r="N841">
        <v>3</v>
      </c>
      <c r="O841">
        <v>-2</v>
      </c>
      <c r="P841">
        <v>0</v>
      </c>
      <c r="Q841">
        <v>40</v>
      </c>
      <c r="R841">
        <v>0</v>
      </c>
      <c r="T841">
        <v>0</v>
      </c>
      <c r="U841">
        <v>1</v>
      </c>
      <c r="V841">
        <v>593</v>
      </c>
      <c r="W841">
        <v>9</v>
      </c>
      <c r="X841" t="s">
        <v>71</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3">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3">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3">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3">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3">
      <c r="A846" t="s">
        <v>44</v>
      </c>
      <c r="B846" t="s">
        <v>45</v>
      </c>
      <c r="C846" t="s">
        <v>69</v>
      </c>
      <c r="D846" t="s">
        <v>47</v>
      </c>
      <c r="E846" t="s">
        <v>60</v>
      </c>
      <c r="F846" t="s">
        <v>49</v>
      </c>
      <c r="G846" t="s">
        <v>926</v>
      </c>
      <c r="H846">
        <v>1175</v>
      </c>
      <c r="I846" t="s">
        <v>51</v>
      </c>
      <c r="J846" t="s">
        <v>68</v>
      </c>
      <c r="K846" t="s">
        <v>64</v>
      </c>
      <c r="L846" t="s">
        <v>44</v>
      </c>
      <c r="M846" t="s">
        <v>54</v>
      </c>
      <c r="N846">
        <v>4</v>
      </c>
      <c r="O846">
        <v>-2</v>
      </c>
      <c r="P846">
        <v>0</v>
      </c>
      <c r="Q846">
        <v>28</v>
      </c>
      <c r="R846">
        <v>1</v>
      </c>
      <c r="S846">
        <v>1</v>
      </c>
      <c r="T846">
        <v>1</v>
      </c>
      <c r="U846">
        <v>0</v>
      </c>
      <c r="V846">
        <v>1485</v>
      </c>
      <c r="W846">
        <v>12</v>
      </c>
      <c r="X846" t="s">
        <v>65</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3">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3">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3">
      <c r="A849" t="s">
        <v>56</v>
      </c>
      <c r="B849" t="s">
        <v>57</v>
      </c>
      <c r="C849" t="s">
        <v>46</v>
      </c>
      <c r="D849" t="s">
        <v>59</v>
      </c>
      <c r="E849" t="s">
        <v>60</v>
      </c>
      <c r="F849" t="s">
        <v>72</v>
      </c>
      <c r="G849" t="s">
        <v>929</v>
      </c>
      <c r="H849">
        <v>1180</v>
      </c>
      <c r="I849" t="s">
        <v>51</v>
      </c>
      <c r="J849" t="s">
        <v>63</v>
      </c>
      <c r="K849" t="s">
        <v>64</v>
      </c>
      <c r="L849" t="s">
        <v>44</v>
      </c>
      <c r="M849" t="s">
        <v>54</v>
      </c>
      <c r="N849">
        <v>3</v>
      </c>
      <c r="O849">
        <v>-2</v>
      </c>
      <c r="P849">
        <v>0</v>
      </c>
      <c r="Q849">
        <v>40</v>
      </c>
      <c r="R849">
        <v>0</v>
      </c>
      <c r="T849">
        <v>0</v>
      </c>
      <c r="U849">
        <v>1</v>
      </c>
      <c r="V849">
        <v>902</v>
      </c>
      <c r="W849">
        <v>26</v>
      </c>
      <c r="X849" t="s">
        <v>55</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3">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3">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3">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3">
      <c r="A853" t="s">
        <v>44</v>
      </c>
      <c r="B853" t="s">
        <v>45</v>
      </c>
      <c r="C853" t="s">
        <v>46</v>
      </c>
      <c r="D853" t="s">
        <v>47</v>
      </c>
      <c r="E853" t="s">
        <v>48</v>
      </c>
      <c r="F853" t="s">
        <v>106</v>
      </c>
      <c r="G853" t="s">
        <v>933</v>
      </c>
      <c r="H853">
        <v>1188</v>
      </c>
      <c r="I853" t="s">
        <v>51</v>
      </c>
      <c r="J853" t="s">
        <v>52</v>
      </c>
      <c r="K853" t="s">
        <v>53</v>
      </c>
      <c r="L853" t="s">
        <v>56</v>
      </c>
      <c r="M853" t="s">
        <v>54</v>
      </c>
      <c r="N853">
        <v>2</v>
      </c>
      <c r="O853">
        <v>-2</v>
      </c>
      <c r="P853">
        <v>0</v>
      </c>
      <c r="Q853">
        <v>43</v>
      </c>
      <c r="R853">
        <v>1</v>
      </c>
      <c r="S853">
        <v>1</v>
      </c>
      <c r="T853">
        <v>1</v>
      </c>
      <c r="U853">
        <v>0</v>
      </c>
      <c r="V853">
        <v>1372</v>
      </c>
      <c r="W853">
        <v>9</v>
      </c>
      <c r="X853" t="s">
        <v>77</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3">
      <c r="A854" t="s">
        <v>56</v>
      </c>
      <c r="B854" t="s">
        <v>91</v>
      </c>
      <c r="C854" t="s">
        <v>69</v>
      </c>
      <c r="D854" t="s">
        <v>59</v>
      </c>
      <c r="E854" t="s">
        <v>48</v>
      </c>
      <c r="F854" t="s">
        <v>49</v>
      </c>
      <c r="G854" t="s">
        <v>934</v>
      </c>
      <c r="H854">
        <v>1190</v>
      </c>
      <c r="I854" t="s">
        <v>51</v>
      </c>
      <c r="J854" t="s">
        <v>99</v>
      </c>
      <c r="K854" t="s">
        <v>79</v>
      </c>
      <c r="L854" t="s">
        <v>56</v>
      </c>
      <c r="M854" t="s">
        <v>54</v>
      </c>
      <c r="N854">
        <v>3</v>
      </c>
      <c r="O854">
        <v>-2</v>
      </c>
      <c r="P854">
        <v>0</v>
      </c>
      <c r="Q854">
        <v>32</v>
      </c>
      <c r="R854">
        <v>0</v>
      </c>
      <c r="T854">
        <v>0</v>
      </c>
      <c r="U854">
        <v>1</v>
      </c>
      <c r="V854">
        <v>862</v>
      </c>
      <c r="W854">
        <v>2</v>
      </c>
      <c r="X854" t="s">
        <v>65</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3">
      <c r="A855" t="s">
        <v>56</v>
      </c>
      <c r="B855" t="s">
        <v>45</v>
      </c>
      <c r="C855" t="s">
        <v>75</v>
      </c>
      <c r="D855" t="s">
        <v>59</v>
      </c>
      <c r="E855" t="s">
        <v>60</v>
      </c>
      <c r="F855" t="s">
        <v>113</v>
      </c>
      <c r="G855" t="s">
        <v>935</v>
      </c>
      <c r="H855">
        <v>1191</v>
      </c>
      <c r="I855" t="s">
        <v>51</v>
      </c>
      <c r="J855" t="s">
        <v>95</v>
      </c>
      <c r="K855" t="s">
        <v>79</v>
      </c>
      <c r="L855" t="s">
        <v>56</v>
      </c>
      <c r="M855" t="s">
        <v>54</v>
      </c>
      <c r="N855">
        <v>2</v>
      </c>
      <c r="O855">
        <v>-2</v>
      </c>
      <c r="P855">
        <v>0</v>
      </c>
      <c r="Q855">
        <v>56</v>
      </c>
      <c r="R855">
        <v>0</v>
      </c>
      <c r="T855">
        <v>0</v>
      </c>
      <c r="U855">
        <v>1</v>
      </c>
      <c r="V855">
        <v>718</v>
      </c>
      <c r="W855">
        <v>4</v>
      </c>
      <c r="X855" t="s">
        <v>71</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3">
      <c r="A856" t="s">
        <v>56</v>
      </c>
      <c r="B856" t="s">
        <v>45</v>
      </c>
      <c r="C856" t="s">
        <v>69</v>
      </c>
      <c r="D856" t="s">
        <v>59</v>
      </c>
      <c r="E856" t="s">
        <v>60</v>
      </c>
      <c r="F856" t="s">
        <v>72</v>
      </c>
      <c r="G856" t="s">
        <v>936</v>
      </c>
      <c r="H856">
        <v>1192</v>
      </c>
      <c r="I856" t="s">
        <v>51</v>
      </c>
      <c r="J856" t="s">
        <v>68</v>
      </c>
      <c r="K856" t="s">
        <v>64</v>
      </c>
      <c r="L856" t="s">
        <v>56</v>
      </c>
      <c r="M856" t="s">
        <v>54</v>
      </c>
      <c r="N856">
        <v>5</v>
      </c>
      <c r="O856">
        <v>-2</v>
      </c>
      <c r="P856">
        <v>0</v>
      </c>
      <c r="Q856">
        <v>29</v>
      </c>
      <c r="R856">
        <v>0</v>
      </c>
      <c r="T856">
        <v>0</v>
      </c>
      <c r="U856">
        <v>1</v>
      </c>
      <c r="V856">
        <v>1401</v>
      </c>
      <c r="W856">
        <v>6</v>
      </c>
      <c r="X856" t="s">
        <v>65</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3">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3">
      <c r="A858" t="s">
        <v>56</v>
      </c>
      <c r="B858" t="s">
        <v>45</v>
      </c>
      <c r="C858" t="s">
        <v>58</v>
      </c>
      <c r="D858" t="s">
        <v>59</v>
      </c>
      <c r="E858" t="s">
        <v>60</v>
      </c>
      <c r="F858" t="s">
        <v>72</v>
      </c>
      <c r="G858" t="s">
        <v>938</v>
      </c>
      <c r="H858">
        <v>1195</v>
      </c>
      <c r="I858" t="s">
        <v>51</v>
      </c>
      <c r="J858" t="s">
        <v>63</v>
      </c>
      <c r="K858" t="s">
        <v>64</v>
      </c>
      <c r="L858" t="s">
        <v>44</v>
      </c>
      <c r="M858" t="s">
        <v>54</v>
      </c>
      <c r="N858">
        <v>2</v>
      </c>
      <c r="O858">
        <v>-2</v>
      </c>
      <c r="P858">
        <v>0</v>
      </c>
      <c r="Q858">
        <v>45</v>
      </c>
      <c r="R858">
        <v>0</v>
      </c>
      <c r="T858">
        <v>0</v>
      </c>
      <c r="U858">
        <v>1</v>
      </c>
      <c r="V858">
        <v>1457</v>
      </c>
      <c r="W858">
        <v>7</v>
      </c>
      <c r="X858" t="s">
        <v>77</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3">
      <c r="A859" t="s">
        <v>56</v>
      </c>
      <c r="B859" t="s">
        <v>45</v>
      </c>
      <c r="C859" t="s">
        <v>46</v>
      </c>
      <c r="D859" t="s">
        <v>59</v>
      </c>
      <c r="E859" t="s">
        <v>60</v>
      </c>
      <c r="F859" t="s">
        <v>49</v>
      </c>
      <c r="G859" t="s">
        <v>939</v>
      </c>
      <c r="H859">
        <v>1196</v>
      </c>
      <c r="I859" t="s">
        <v>51</v>
      </c>
      <c r="J859" t="s">
        <v>81</v>
      </c>
      <c r="K859" t="s">
        <v>64</v>
      </c>
      <c r="L859" t="s">
        <v>56</v>
      </c>
      <c r="M859" t="s">
        <v>54</v>
      </c>
      <c r="N859">
        <v>2</v>
      </c>
      <c r="O859">
        <v>-2</v>
      </c>
      <c r="P859">
        <v>0</v>
      </c>
      <c r="Q859">
        <v>37</v>
      </c>
      <c r="R859">
        <v>0</v>
      </c>
      <c r="T859">
        <v>0</v>
      </c>
      <c r="U859">
        <v>1</v>
      </c>
      <c r="V859">
        <v>977</v>
      </c>
      <c r="W859">
        <v>1</v>
      </c>
      <c r="X859" t="s">
        <v>77</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3">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3">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3">
      <c r="A862" t="s">
        <v>56</v>
      </c>
      <c r="B862" t="s">
        <v>45</v>
      </c>
      <c r="C862" t="s">
        <v>58</v>
      </c>
      <c r="D862" t="s">
        <v>59</v>
      </c>
      <c r="E862" t="s">
        <v>60</v>
      </c>
      <c r="F862" t="s">
        <v>72</v>
      </c>
      <c r="G862" t="s">
        <v>942</v>
      </c>
      <c r="H862">
        <v>1201</v>
      </c>
      <c r="I862" t="s">
        <v>51</v>
      </c>
      <c r="J862" t="s">
        <v>95</v>
      </c>
      <c r="K862" t="s">
        <v>79</v>
      </c>
      <c r="L862" t="s">
        <v>56</v>
      </c>
      <c r="M862" t="s">
        <v>54</v>
      </c>
      <c r="N862">
        <v>6</v>
      </c>
      <c r="O862">
        <v>-2</v>
      </c>
      <c r="P862">
        <v>0</v>
      </c>
      <c r="Q862">
        <v>53</v>
      </c>
      <c r="R862">
        <v>0</v>
      </c>
      <c r="T862">
        <v>0</v>
      </c>
      <c r="U862">
        <v>1</v>
      </c>
      <c r="V862">
        <v>1223</v>
      </c>
      <c r="W862">
        <v>7</v>
      </c>
      <c r="X862" t="s">
        <v>55</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3">
      <c r="A863" t="s">
        <v>56</v>
      </c>
      <c r="B863" t="s">
        <v>45</v>
      </c>
      <c r="C863" t="s">
        <v>69</v>
      </c>
      <c r="D863" t="s">
        <v>59</v>
      </c>
      <c r="E863" t="s">
        <v>60</v>
      </c>
      <c r="F863" t="s">
        <v>49</v>
      </c>
      <c r="G863" t="s">
        <v>943</v>
      </c>
      <c r="H863">
        <v>1202</v>
      </c>
      <c r="I863" t="s">
        <v>51</v>
      </c>
      <c r="J863" t="s">
        <v>63</v>
      </c>
      <c r="K863" t="s">
        <v>64</v>
      </c>
      <c r="L863" t="s">
        <v>44</v>
      </c>
      <c r="M863" t="s">
        <v>54</v>
      </c>
      <c r="N863">
        <v>2</v>
      </c>
      <c r="O863">
        <v>-2</v>
      </c>
      <c r="P863">
        <v>0</v>
      </c>
      <c r="Q863">
        <v>29</v>
      </c>
      <c r="R863">
        <v>0</v>
      </c>
      <c r="T863">
        <v>0</v>
      </c>
      <c r="U863">
        <v>1</v>
      </c>
      <c r="V863">
        <v>942</v>
      </c>
      <c r="W863">
        <v>15</v>
      </c>
      <c r="X863" t="s">
        <v>65</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3">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3">
      <c r="A865" t="s">
        <v>56</v>
      </c>
      <c r="B865" t="s">
        <v>45</v>
      </c>
      <c r="C865" t="s">
        <v>58</v>
      </c>
      <c r="D865" t="s">
        <v>59</v>
      </c>
      <c r="E865" t="s">
        <v>48</v>
      </c>
      <c r="F865" t="s">
        <v>106</v>
      </c>
      <c r="G865" t="s">
        <v>945</v>
      </c>
      <c r="H865">
        <v>1204</v>
      </c>
      <c r="I865" t="s">
        <v>51</v>
      </c>
      <c r="J865" t="s">
        <v>95</v>
      </c>
      <c r="K865" t="s">
        <v>64</v>
      </c>
      <c r="L865" t="s">
        <v>56</v>
      </c>
      <c r="M865" t="s">
        <v>54</v>
      </c>
      <c r="N865">
        <v>2</v>
      </c>
      <c r="O865">
        <v>-2</v>
      </c>
      <c r="P865">
        <v>0</v>
      </c>
      <c r="Q865">
        <v>46</v>
      </c>
      <c r="R865">
        <v>0</v>
      </c>
      <c r="T865">
        <v>0</v>
      </c>
      <c r="U865">
        <v>1</v>
      </c>
      <c r="V865">
        <v>1402</v>
      </c>
      <c r="W865">
        <v>2</v>
      </c>
      <c r="X865" t="s">
        <v>77</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3">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3">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3">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3">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3">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3">
      <c r="A871" t="s">
        <v>56</v>
      </c>
      <c r="B871" t="s">
        <v>57</v>
      </c>
      <c r="C871" t="s">
        <v>58</v>
      </c>
      <c r="D871" t="s">
        <v>59</v>
      </c>
      <c r="E871" t="s">
        <v>60</v>
      </c>
      <c r="F871" t="s">
        <v>72</v>
      </c>
      <c r="G871" t="s">
        <v>951</v>
      </c>
      <c r="H871">
        <v>1215</v>
      </c>
      <c r="I871" t="s">
        <v>51</v>
      </c>
      <c r="J871" t="s">
        <v>95</v>
      </c>
      <c r="K871" t="s">
        <v>64</v>
      </c>
      <c r="L871" t="s">
        <v>56</v>
      </c>
      <c r="M871" t="s">
        <v>54</v>
      </c>
      <c r="N871">
        <v>3</v>
      </c>
      <c r="O871">
        <v>-2</v>
      </c>
      <c r="P871">
        <v>0</v>
      </c>
      <c r="Q871">
        <v>50</v>
      </c>
      <c r="R871">
        <v>0</v>
      </c>
      <c r="T871">
        <v>0</v>
      </c>
      <c r="U871">
        <v>1</v>
      </c>
      <c r="V871">
        <v>1421</v>
      </c>
      <c r="W871">
        <v>2</v>
      </c>
      <c r="X871" t="s">
        <v>77</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3">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3">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3">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3">
      <c r="A875" t="s">
        <v>44</v>
      </c>
      <c r="B875" t="s">
        <v>45</v>
      </c>
      <c r="C875" t="s">
        <v>92</v>
      </c>
      <c r="D875" t="s">
        <v>47</v>
      </c>
      <c r="E875" t="s">
        <v>60</v>
      </c>
      <c r="F875" t="s">
        <v>49</v>
      </c>
      <c r="G875" t="s">
        <v>955</v>
      </c>
      <c r="H875">
        <v>1219</v>
      </c>
      <c r="I875" t="s">
        <v>51</v>
      </c>
      <c r="J875" t="s">
        <v>68</v>
      </c>
      <c r="K875" t="s">
        <v>64</v>
      </c>
      <c r="L875" t="s">
        <v>56</v>
      </c>
      <c r="M875" t="s">
        <v>54</v>
      </c>
      <c r="N875">
        <v>3</v>
      </c>
      <c r="O875">
        <v>-2</v>
      </c>
      <c r="P875">
        <v>0</v>
      </c>
      <c r="Q875">
        <v>24</v>
      </c>
      <c r="R875">
        <v>1</v>
      </c>
      <c r="S875">
        <v>1</v>
      </c>
      <c r="T875">
        <v>1</v>
      </c>
      <c r="U875">
        <v>0</v>
      </c>
      <c r="V875">
        <v>984</v>
      </c>
      <c r="W875">
        <v>17</v>
      </c>
      <c r="X875" t="s">
        <v>55</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3">
      <c r="A876" t="s">
        <v>56</v>
      </c>
      <c r="B876" t="s">
        <v>57</v>
      </c>
      <c r="C876" t="s">
        <v>69</v>
      </c>
      <c r="D876" t="s">
        <v>59</v>
      </c>
      <c r="E876" t="s">
        <v>48</v>
      </c>
      <c r="F876" t="s">
        <v>72</v>
      </c>
      <c r="G876" t="s">
        <v>956</v>
      </c>
      <c r="H876">
        <v>1220</v>
      </c>
      <c r="I876" t="s">
        <v>51</v>
      </c>
      <c r="J876" t="s">
        <v>52</v>
      </c>
      <c r="K876" t="s">
        <v>64</v>
      </c>
      <c r="L876" t="s">
        <v>56</v>
      </c>
      <c r="M876" t="s">
        <v>54</v>
      </c>
      <c r="N876">
        <v>3</v>
      </c>
      <c r="O876">
        <v>-2</v>
      </c>
      <c r="P876">
        <v>0</v>
      </c>
      <c r="Q876">
        <v>33</v>
      </c>
      <c r="R876">
        <v>0</v>
      </c>
      <c r="T876">
        <v>0</v>
      </c>
      <c r="U876">
        <v>1</v>
      </c>
      <c r="V876">
        <v>1146</v>
      </c>
      <c r="W876">
        <v>25</v>
      </c>
      <c r="X876" t="s">
        <v>77</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3">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3">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3">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3">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3">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3">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3">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3">
      <c r="A884" t="s">
        <v>56</v>
      </c>
      <c r="B884" t="s">
        <v>57</v>
      </c>
      <c r="C884" t="s">
        <v>69</v>
      </c>
      <c r="D884" t="s">
        <v>59</v>
      </c>
      <c r="E884" t="s">
        <v>60</v>
      </c>
      <c r="F884" t="s">
        <v>66</v>
      </c>
      <c r="G884" t="s">
        <v>964</v>
      </c>
      <c r="H884">
        <v>1234</v>
      </c>
      <c r="I884" t="s">
        <v>51</v>
      </c>
      <c r="J884" t="s">
        <v>68</v>
      </c>
      <c r="K884" t="s">
        <v>64</v>
      </c>
      <c r="L884" t="s">
        <v>56</v>
      </c>
      <c r="M884" t="s">
        <v>54</v>
      </c>
      <c r="N884">
        <v>2</v>
      </c>
      <c r="O884">
        <v>-2</v>
      </c>
      <c r="P884">
        <v>0</v>
      </c>
      <c r="Q884">
        <v>32</v>
      </c>
      <c r="R884">
        <v>0</v>
      </c>
      <c r="T884">
        <v>0</v>
      </c>
      <c r="U884">
        <v>1</v>
      </c>
      <c r="V884">
        <v>116</v>
      </c>
      <c r="W884">
        <v>13</v>
      </c>
      <c r="X884" t="s">
        <v>77</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3">
      <c r="A885" t="s">
        <v>56</v>
      </c>
      <c r="B885" t="s">
        <v>57</v>
      </c>
      <c r="C885" t="s">
        <v>69</v>
      </c>
      <c r="D885" t="s">
        <v>59</v>
      </c>
      <c r="E885" t="s">
        <v>60</v>
      </c>
      <c r="F885" t="s">
        <v>49</v>
      </c>
      <c r="G885" t="s">
        <v>965</v>
      </c>
      <c r="H885">
        <v>1235</v>
      </c>
      <c r="I885" t="s">
        <v>51</v>
      </c>
      <c r="J885" t="s">
        <v>63</v>
      </c>
      <c r="K885" t="s">
        <v>53</v>
      </c>
      <c r="L885" t="s">
        <v>44</v>
      </c>
      <c r="M885" t="s">
        <v>54</v>
      </c>
      <c r="N885">
        <v>2</v>
      </c>
      <c r="O885">
        <v>-2</v>
      </c>
      <c r="P885">
        <v>0</v>
      </c>
      <c r="Q885">
        <v>32</v>
      </c>
      <c r="R885">
        <v>0</v>
      </c>
      <c r="T885">
        <v>0</v>
      </c>
      <c r="U885">
        <v>1</v>
      </c>
      <c r="V885">
        <v>1316</v>
      </c>
      <c r="W885">
        <v>2</v>
      </c>
      <c r="X885" t="s">
        <v>55</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3">
      <c r="A886" t="s">
        <v>56</v>
      </c>
      <c r="B886" t="s">
        <v>45</v>
      </c>
      <c r="C886" t="s">
        <v>46</v>
      </c>
      <c r="D886" t="s">
        <v>59</v>
      </c>
      <c r="E886" t="s">
        <v>60</v>
      </c>
      <c r="F886" t="s">
        <v>113</v>
      </c>
      <c r="G886" t="s">
        <v>966</v>
      </c>
      <c r="H886">
        <v>1237</v>
      </c>
      <c r="I886" t="s">
        <v>51</v>
      </c>
      <c r="J886" t="s">
        <v>81</v>
      </c>
      <c r="K886" t="s">
        <v>79</v>
      </c>
      <c r="L886" t="s">
        <v>44</v>
      </c>
      <c r="M886" t="s">
        <v>54</v>
      </c>
      <c r="N886">
        <v>2</v>
      </c>
      <c r="O886">
        <v>-2</v>
      </c>
      <c r="P886">
        <v>0</v>
      </c>
      <c r="Q886">
        <v>36</v>
      </c>
      <c r="R886">
        <v>0</v>
      </c>
      <c r="T886">
        <v>0</v>
      </c>
      <c r="U886">
        <v>1</v>
      </c>
      <c r="V886">
        <v>363</v>
      </c>
      <c r="W886">
        <v>1</v>
      </c>
      <c r="X886" t="s">
        <v>77</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3">
      <c r="A887" t="s">
        <v>56</v>
      </c>
      <c r="B887" t="s">
        <v>45</v>
      </c>
      <c r="C887" t="s">
        <v>69</v>
      </c>
      <c r="D887" t="s">
        <v>59</v>
      </c>
      <c r="E887" t="s">
        <v>60</v>
      </c>
      <c r="F887" t="s">
        <v>72</v>
      </c>
      <c r="G887" t="s">
        <v>967</v>
      </c>
      <c r="H887">
        <v>1238</v>
      </c>
      <c r="I887" t="s">
        <v>62</v>
      </c>
      <c r="J887" t="s">
        <v>63</v>
      </c>
      <c r="K887" t="s">
        <v>64</v>
      </c>
      <c r="L887" t="s">
        <v>56</v>
      </c>
      <c r="M887" t="s">
        <v>54</v>
      </c>
      <c r="N887">
        <v>5</v>
      </c>
      <c r="O887">
        <v>-2</v>
      </c>
      <c r="P887">
        <v>0</v>
      </c>
      <c r="Q887">
        <v>33</v>
      </c>
      <c r="R887">
        <v>0</v>
      </c>
      <c r="T887">
        <v>0</v>
      </c>
      <c r="U887">
        <v>1</v>
      </c>
      <c r="V887">
        <v>117</v>
      </c>
      <c r="W887">
        <v>9</v>
      </c>
      <c r="X887" t="s">
        <v>77</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3">
      <c r="A888" t="s">
        <v>56</v>
      </c>
      <c r="B888" t="s">
        <v>45</v>
      </c>
      <c r="C888" t="s">
        <v>46</v>
      </c>
      <c r="D888" t="s">
        <v>59</v>
      </c>
      <c r="E888" t="s">
        <v>48</v>
      </c>
      <c r="F888" t="s">
        <v>113</v>
      </c>
      <c r="G888" t="s">
        <v>968</v>
      </c>
      <c r="H888">
        <v>1239</v>
      </c>
      <c r="I888" t="s">
        <v>51</v>
      </c>
      <c r="J888" t="s">
        <v>52</v>
      </c>
      <c r="K888" t="s">
        <v>79</v>
      </c>
      <c r="L888" t="s">
        <v>56</v>
      </c>
      <c r="M888" t="s">
        <v>54</v>
      </c>
      <c r="N888">
        <v>2</v>
      </c>
      <c r="O888">
        <v>-2</v>
      </c>
      <c r="P888">
        <v>0</v>
      </c>
      <c r="Q888">
        <v>40</v>
      </c>
      <c r="R888">
        <v>0</v>
      </c>
      <c r="T888">
        <v>0</v>
      </c>
      <c r="U888">
        <v>1</v>
      </c>
      <c r="V888">
        <v>107</v>
      </c>
      <c r="W888">
        <v>10</v>
      </c>
      <c r="X888" t="s">
        <v>77</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3">
      <c r="A889" t="s">
        <v>56</v>
      </c>
      <c r="B889" t="s">
        <v>45</v>
      </c>
      <c r="C889" t="s">
        <v>69</v>
      </c>
      <c r="D889" t="s">
        <v>59</v>
      </c>
      <c r="E889" t="s">
        <v>48</v>
      </c>
      <c r="F889" t="s">
        <v>49</v>
      </c>
      <c r="G889" t="s">
        <v>969</v>
      </c>
      <c r="H889">
        <v>1240</v>
      </c>
      <c r="I889" t="s">
        <v>62</v>
      </c>
      <c r="J889" t="s">
        <v>52</v>
      </c>
      <c r="K889" t="s">
        <v>53</v>
      </c>
      <c r="L889" t="s">
        <v>56</v>
      </c>
      <c r="M889" t="s">
        <v>54</v>
      </c>
      <c r="N889">
        <v>4</v>
      </c>
      <c r="O889">
        <v>-2</v>
      </c>
      <c r="P889">
        <v>0</v>
      </c>
      <c r="Q889">
        <v>25</v>
      </c>
      <c r="R889">
        <v>0</v>
      </c>
      <c r="T889">
        <v>0</v>
      </c>
      <c r="U889">
        <v>1</v>
      </c>
      <c r="V889">
        <v>1356</v>
      </c>
      <c r="W889">
        <v>10</v>
      </c>
      <c r="X889" t="s">
        <v>71</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3">
      <c r="A890" t="s">
        <v>56</v>
      </c>
      <c r="B890" t="s">
        <v>45</v>
      </c>
      <c r="C890" t="s">
        <v>69</v>
      </c>
      <c r="D890" t="s">
        <v>59</v>
      </c>
      <c r="E890" t="s">
        <v>60</v>
      </c>
      <c r="F890" t="s">
        <v>72</v>
      </c>
      <c r="G890" t="s">
        <v>970</v>
      </c>
      <c r="H890">
        <v>1241</v>
      </c>
      <c r="I890" t="s">
        <v>62</v>
      </c>
      <c r="J890" t="s">
        <v>63</v>
      </c>
      <c r="K890" t="s">
        <v>64</v>
      </c>
      <c r="L890" t="s">
        <v>44</v>
      </c>
      <c r="M890" t="s">
        <v>54</v>
      </c>
      <c r="N890">
        <v>2</v>
      </c>
      <c r="O890">
        <v>-2</v>
      </c>
      <c r="P890">
        <v>0</v>
      </c>
      <c r="Q890">
        <v>30</v>
      </c>
      <c r="R890">
        <v>0</v>
      </c>
      <c r="T890">
        <v>0</v>
      </c>
      <c r="U890">
        <v>1</v>
      </c>
      <c r="V890">
        <v>1465</v>
      </c>
      <c r="W890">
        <v>1</v>
      </c>
      <c r="X890" t="s">
        <v>77</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3">
      <c r="A891" t="s">
        <v>56</v>
      </c>
      <c r="B891" t="s">
        <v>57</v>
      </c>
      <c r="C891" t="s">
        <v>46</v>
      </c>
      <c r="D891" t="s">
        <v>59</v>
      </c>
      <c r="E891" t="s">
        <v>60</v>
      </c>
      <c r="F891" t="s">
        <v>72</v>
      </c>
      <c r="G891" t="s">
        <v>971</v>
      </c>
      <c r="H891">
        <v>1242</v>
      </c>
      <c r="I891" t="s">
        <v>51</v>
      </c>
      <c r="J891" t="s">
        <v>101</v>
      </c>
      <c r="K891" t="s">
        <v>64</v>
      </c>
      <c r="L891" t="s">
        <v>44</v>
      </c>
      <c r="M891" t="s">
        <v>54</v>
      </c>
      <c r="N891">
        <v>6</v>
      </c>
      <c r="O891">
        <v>-2</v>
      </c>
      <c r="P891">
        <v>0</v>
      </c>
      <c r="Q891">
        <v>42</v>
      </c>
      <c r="R891">
        <v>0</v>
      </c>
      <c r="T891">
        <v>0</v>
      </c>
      <c r="U891">
        <v>1</v>
      </c>
      <c r="V891">
        <v>458</v>
      </c>
      <c r="W891">
        <v>26</v>
      </c>
      <c r="X891" t="s">
        <v>134</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3">
      <c r="A892" t="s">
        <v>56</v>
      </c>
      <c r="B892" t="s">
        <v>91</v>
      </c>
      <c r="C892" t="s">
        <v>46</v>
      </c>
      <c r="D892" t="s">
        <v>59</v>
      </c>
      <c r="E892" t="s">
        <v>48</v>
      </c>
      <c r="F892" t="s">
        <v>106</v>
      </c>
      <c r="G892" t="s">
        <v>972</v>
      </c>
      <c r="H892">
        <v>1243</v>
      </c>
      <c r="I892" t="s">
        <v>51</v>
      </c>
      <c r="J892" t="s">
        <v>52</v>
      </c>
      <c r="K892" t="s">
        <v>64</v>
      </c>
      <c r="L892" t="s">
        <v>44</v>
      </c>
      <c r="M892" t="s">
        <v>54</v>
      </c>
      <c r="N892">
        <v>6</v>
      </c>
      <c r="O892">
        <v>-2</v>
      </c>
      <c r="P892">
        <v>0</v>
      </c>
      <c r="Q892">
        <v>35</v>
      </c>
      <c r="R892">
        <v>0</v>
      </c>
      <c r="T892">
        <v>0</v>
      </c>
      <c r="U892">
        <v>1</v>
      </c>
      <c r="V892">
        <v>1212</v>
      </c>
      <c r="W892">
        <v>8</v>
      </c>
      <c r="X892" t="s">
        <v>55</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3">
      <c r="A893" t="s">
        <v>56</v>
      </c>
      <c r="B893" t="s">
        <v>45</v>
      </c>
      <c r="C893" t="s">
        <v>69</v>
      </c>
      <c r="D893" t="s">
        <v>59</v>
      </c>
      <c r="E893" t="s">
        <v>60</v>
      </c>
      <c r="F893" t="s">
        <v>49</v>
      </c>
      <c r="G893" t="s">
        <v>973</v>
      </c>
      <c r="H893">
        <v>1244</v>
      </c>
      <c r="I893" t="s">
        <v>62</v>
      </c>
      <c r="J893" t="s">
        <v>63</v>
      </c>
      <c r="K893" t="s">
        <v>64</v>
      </c>
      <c r="L893" t="s">
        <v>44</v>
      </c>
      <c r="M893" t="s">
        <v>54</v>
      </c>
      <c r="N893">
        <v>3</v>
      </c>
      <c r="O893">
        <v>-2</v>
      </c>
      <c r="P893">
        <v>0</v>
      </c>
      <c r="Q893">
        <v>27</v>
      </c>
      <c r="R893">
        <v>0</v>
      </c>
      <c r="T893">
        <v>0</v>
      </c>
      <c r="U893">
        <v>1</v>
      </c>
      <c r="V893">
        <v>1103</v>
      </c>
      <c r="W893">
        <v>14</v>
      </c>
      <c r="X893" t="s">
        <v>77</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3">
      <c r="A894" t="s">
        <v>56</v>
      </c>
      <c r="B894" t="s">
        <v>57</v>
      </c>
      <c r="C894" t="s">
        <v>58</v>
      </c>
      <c r="D894" t="s">
        <v>59</v>
      </c>
      <c r="E894" t="s">
        <v>60</v>
      </c>
      <c r="F894" t="s">
        <v>49</v>
      </c>
      <c r="G894" t="s">
        <v>974</v>
      </c>
      <c r="H894">
        <v>1245</v>
      </c>
      <c r="I894" t="s">
        <v>51</v>
      </c>
      <c r="J894" t="s">
        <v>81</v>
      </c>
      <c r="K894" t="s">
        <v>79</v>
      </c>
      <c r="L894" t="s">
        <v>56</v>
      </c>
      <c r="M894" t="s">
        <v>54</v>
      </c>
      <c r="N894">
        <v>2</v>
      </c>
      <c r="O894">
        <v>-2</v>
      </c>
      <c r="P894">
        <v>0</v>
      </c>
      <c r="Q894">
        <v>54</v>
      </c>
      <c r="R894">
        <v>0</v>
      </c>
      <c r="T894">
        <v>0</v>
      </c>
      <c r="U894">
        <v>1</v>
      </c>
      <c r="V894">
        <v>966</v>
      </c>
      <c r="W894">
        <v>1</v>
      </c>
      <c r="X894" t="s">
        <v>71</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3">
      <c r="A895" t="s">
        <v>56</v>
      </c>
      <c r="B895" t="s">
        <v>45</v>
      </c>
      <c r="C895" t="s">
        <v>46</v>
      </c>
      <c r="D895" t="s">
        <v>59</v>
      </c>
      <c r="E895" t="s">
        <v>60</v>
      </c>
      <c r="F895" t="s">
        <v>49</v>
      </c>
      <c r="G895" t="s">
        <v>975</v>
      </c>
      <c r="H895">
        <v>1246</v>
      </c>
      <c r="I895" t="s">
        <v>51</v>
      </c>
      <c r="J895" t="s">
        <v>63</v>
      </c>
      <c r="K895" t="s">
        <v>64</v>
      </c>
      <c r="L895" t="s">
        <v>56</v>
      </c>
      <c r="M895" t="s">
        <v>54</v>
      </c>
      <c r="N895">
        <v>5</v>
      </c>
      <c r="O895">
        <v>-2</v>
      </c>
      <c r="P895">
        <v>0</v>
      </c>
      <c r="Q895">
        <v>44</v>
      </c>
      <c r="R895">
        <v>0</v>
      </c>
      <c r="T895">
        <v>0</v>
      </c>
      <c r="U895">
        <v>1</v>
      </c>
      <c r="V895">
        <v>1117</v>
      </c>
      <c r="W895">
        <v>2</v>
      </c>
      <c r="X895" t="s">
        <v>65</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3">
      <c r="A896" t="s">
        <v>44</v>
      </c>
      <c r="B896" t="s">
        <v>91</v>
      </c>
      <c r="C896" t="s">
        <v>92</v>
      </c>
      <c r="D896" t="s">
        <v>47</v>
      </c>
      <c r="E896" t="s">
        <v>60</v>
      </c>
      <c r="F896" t="s">
        <v>72</v>
      </c>
      <c r="G896" t="s">
        <v>976</v>
      </c>
      <c r="H896">
        <v>1248</v>
      </c>
      <c r="I896" t="s">
        <v>51</v>
      </c>
      <c r="J896" t="s">
        <v>63</v>
      </c>
      <c r="K896" t="s">
        <v>53</v>
      </c>
      <c r="L896" t="s">
        <v>44</v>
      </c>
      <c r="M896" t="s">
        <v>54</v>
      </c>
      <c r="N896">
        <v>2</v>
      </c>
      <c r="O896">
        <v>-2</v>
      </c>
      <c r="P896">
        <v>0</v>
      </c>
      <c r="Q896">
        <v>19</v>
      </c>
      <c r="R896">
        <v>1</v>
      </c>
      <c r="S896">
        <v>1</v>
      </c>
      <c r="T896">
        <v>1</v>
      </c>
      <c r="U896">
        <v>0</v>
      </c>
      <c r="V896">
        <v>504</v>
      </c>
      <c r="W896">
        <v>10</v>
      </c>
      <c r="X896" t="s">
        <v>77</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3">
      <c r="A897" t="s">
        <v>56</v>
      </c>
      <c r="B897" t="s">
        <v>45</v>
      </c>
      <c r="C897" t="s">
        <v>69</v>
      </c>
      <c r="D897" t="s">
        <v>59</v>
      </c>
      <c r="E897" t="s">
        <v>60</v>
      </c>
      <c r="F897" t="s">
        <v>49</v>
      </c>
      <c r="G897" t="s">
        <v>977</v>
      </c>
      <c r="H897">
        <v>1249</v>
      </c>
      <c r="I897" t="s">
        <v>51</v>
      </c>
      <c r="J897" t="s">
        <v>63</v>
      </c>
      <c r="K897" t="s">
        <v>79</v>
      </c>
      <c r="L897" t="s">
        <v>56</v>
      </c>
      <c r="M897" t="s">
        <v>54</v>
      </c>
      <c r="N897">
        <v>5</v>
      </c>
      <c r="O897">
        <v>-2</v>
      </c>
      <c r="P897">
        <v>0</v>
      </c>
      <c r="Q897">
        <v>29</v>
      </c>
      <c r="R897">
        <v>0</v>
      </c>
      <c r="T897">
        <v>0</v>
      </c>
      <c r="U897">
        <v>1</v>
      </c>
      <c r="V897">
        <v>1010</v>
      </c>
      <c r="W897">
        <v>1</v>
      </c>
      <c r="X897" t="s">
        <v>77</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3">
      <c r="A898" t="s">
        <v>56</v>
      </c>
      <c r="B898" t="s">
        <v>45</v>
      </c>
      <c r="C898" t="s">
        <v>58</v>
      </c>
      <c r="D898" t="s">
        <v>59</v>
      </c>
      <c r="E898" t="s">
        <v>60</v>
      </c>
      <c r="F898" t="s">
        <v>49</v>
      </c>
      <c r="G898" t="s">
        <v>978</v>
      </c>
      <c r="H898">
        <v>1250</v>
      </c>
      <c r="I898" t="s">
        <v>62</v>
      </c>
      <c r="J898" t="s">
        <v>101</v>
      </c>
      <c r="K898" t="s">
        <v>64</v>
      </c>
      <c r="L898" t="s">
        <v>56</v>
      </c>
      <c r="M898" t="s">
        <v>54</v>
      </c>
      <c r="N898">
        <v>2</v>
      </c>
      <c r="O898">
        <v>-2</v>
      </c>
      <c r="P898">
        <v>0</v>
      </c>
      <c r="Q898">
        <v>54</v>
      </c>
      <c r="R898">
        <v>0</v>
      </c>
      <c r="T898">
        <v>0</v>
      </c>
      <c r="U898">
        <v>1</v>
      </c>
      <c r="V898">
        <v>685</v>
      </c>
      <c r="W898">
        <v>3</v>
      </c>
      <c r="X898" t="s">
        <v>77</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3">
      <c r="A899" t="s">
        <v>56</v>
      </c>
      <c r="B899" t="s">
        <v>45</v>
      </c>
      <c r="C899" t="s">
        <v>69</v>
      </c>
      <c r="D899" t="s">
        <v>59</v>
      </c>
      <c r="E899" t="s">
        <v>60</v>
      </c>
      <c r="F899" t="s">
        <v>72</v>
      </c>
      <c r="G899" t="s">
        <v>979</v>
      </c>
      <c r="H899">
        <v>1251</v>
      </c>
      <c r="I899" t="s">
        <v>62</v>
      </c>
      <c r="J899" t="s">
        <v>83</v>
      </c>
      <c r="K899" t="s">
        <v>64</v>
      </c>
      <c r="L899" t="s">
        <v>44</v>
      </c>
      <c r="M899" t="s">
        <v>54</v>
      </c>
      <c r="N899">
        <v>2</v>
      </c>
      <c r="O899">
        <v>-2</v>
      </c>
      <c r="P899">
        <v>0</v>
      </c>
      <c r="Q899">
        <v>31</v>
      </c>
      <c r="R899">
        <v>0</v>
      </c>
      <c r="T899">
        <v>0</v>
      </c>
      <c r="U899">
        <v>1</v>
      </c>
      <c r="V899">
        <v>1332</v>
      </c>
      <c r="W899">
        <v>11</v>
      </c>
      <c r="X899" t="s">
        <v>55</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3">
      <c r="A900" t="s">
        <v>56</v>
      </c>
      <c r="B900" t="s">
        <v>45</v>
      </c>
      <c r="C900" t="s">
        <v>69</v>
      </c>
      <c r="D900" t="s">
        <v>59</v>
      </c>
      <c r="E900" t="s">
        <v>60</v>
      </c>
      <c r="F900" t="s">
        <v>72</v>
      </c>
      <c r="G900" t="s">
        <v>980</v>
      </c>
      <c r="H900">
        <v>1252</v>
      </c>
      <c r="I900" t="s">
        <v>51</v>
      </c>
      <c r="J900" t="s">
        <v>83</v>
      </c>
      <c r="K900" t="s">
        <v>53</v>
      </c>
      <c r="L900" t="s">
        <v>56</v>
      </c>
      <c r="M900" t="s">
        <v>54</v>
      </c>
      <c r="N900">
        <v>2</v>
      </c>
      <c r="O900">
        <v>-2</v>
      </c>
      <c r="P900">
        <v>0</v>
      </c>
      <c r="Q900">
        <v>31</v>
      </c>
      <c r="R900">
        <v>0</v>
      </c>
      <c r="T900">
        <v>0</v>
      </c>
      <c r="U900">
        <v>1</v>
      </c>
      <c r="V900">
        <v>1062</v>
      </c>
      <c r="W900">
        <v>24</v>
      </c>
      <c r="X900" t="s">
        <v>77</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3">
      <c r="A901" t="s">
        <v>56</v>
      </c>
      <c r="B901" t="s">
        <v>45</v>
      </c>
      <c r="C901" t="s">
        <v>75</v>
      </c>
      <c r="D901" t="s">
        <v>59</v>
      </c>
      <c r="E901" t="s">
        <v>48</v>
      </c>
      <c r="F901" t="s">
        <v>49</v>
      </c>
      <c r="G901" t="s">
        <v>981</v>
      </c>
      <c r="H901">
        <v>1254</v>
      </c>
      <c r="I901" t="s">
        <v>51</v>
      </c>
      <c r="J901" t="s">
        <v>52</v>
      </c>
      <c r="K901" t="s">
        <v>53</v>
      </c>
      <c r="L901" t="s">
        <v>56</v>
      </c>
      <c r="M901" t="s">
        <v>54</v>
      </c>
      <c r="N901">
        <v>2</v>
      </c>
      <c r="O901">
        <v>-2</v>
      </c>
      <c r="P901">
        <v>0</v>
      </c>
      <c r="Q901">
        <v>59</v>
      </c>
      <c r="R901">
        <v>0</v>
      </c>
      <c r="T901">
        <v>0</v>
      </c>
      <c r="U901">
        <v>1</v>
      </c>
      <c r="V901">
        <v>326</v>
      </c>
      <c r="W901">
        <v>3</v>
      </c>
      <c r="X901" t="s">
        <v>77</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3">
      <c r="A902" t="s">
        <v>56</v>
      </c>
      <c r="B902" t="s">
        <v>45</v>
      </c>
      <c r="C902" t="s">
        <v>46</v>
      </c>
      <c r="D902" t="s">
        <v>59</v>
      </c>
      <c r="E902" t="s">
        <v>60</v>
      </c>
      <c r="F902" t="s">
        <v>49</v>
      </c>
      <c r="G902" t="s">
        <v>982</v>
      </c>
      <c r="H902">
        <v>1255</v>
      </c>
      <c r="I902" t="s">
        <v>62</v>
      </c>
      <c r="J902" t="s">
        <v>101</v>
      </c>
      <c r="K902" t="s">
        <v>64</v>
      </c>
      <c r="L902" t="s">
        <v>56</v>
      </c>
      <c r="M902" t="s">
        <v>54</v>
      </c>
      <c r="N902">
        <v>2</v>
      </c>
      <c r="O902">
        <v>-2</v>
      </c>
      <c r="P902">
        <v>0</v>
      </c>
      <c r="Q902">
        <v>43</v>
      </c>
      <c r="R902">
        <v>0</v>
      </c>
      <c r="T902">
        <v>0</v>
      </c>
      <c r="U902">
        <v>1</v>
      </c>
      <c r="V902">
        <v>920</v>
      </c>
      <c r="W902">
        <v>3</v>
      </c>
      <c r="X902" t="s">
        <v>77</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3">
      <c r="A903" t="s">
        <v>56</v>
      </c>
      <c r="B903" t="s">
        <v>45</v>
      </c>
      <c r="C903" t="s">
        <v>58</v>
      </c>
      <c r="D903" t="s">
        <v>59</v>
      </c>
      <c r="E903" t="s">
        <v>60</v>
      </c>
      <c r="F903" t="s">
        <v>72</v>
      </c>
      <c r="G903" t="s">
        <v>983</v>
      </c>
      <c r="H903">
        <v>1256</v>
      </c>
      <c r="I903" t="s">
        <v>62</v>
      </c>
      <c r="J903" t="s">
        <v>95</v>
      </c>
      <c r="K903" t="s">
        <v>64</v>
      </c>
      <c r="L903" t="s">
        <v>56</v>
      </c>
      <c r="M903" t="s">
        <v>54</v>
      </c>
      <c r="N903">
        <v>2</v>
      </c>
      <c r="O903">
        <v>-2</v>
      </c>
      <c r="P903">
        <v>0</v>
      </c>
      <c r="Q903">
        <v>49</v>
      </c>
      <c r="R903">
        <v>0</v>
      </c>
      <c r="T903">
        <v>0</v>
      </c>
      <c r="U903">
        <v>1</v>
      </c>
      <c r="V903">
        <v>1098</v>
      </c>
      <c r="W903">
        <v>4</v>
      </c>
      <c r="X903" t="s">
        <v>55</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3">
      <c r="A904" t="s">
        <v>56</v>
      </c>
      <c r="B904" t="s">
        <v>57</v>
      </c>
      <c r="C904" t="s">
        <v>46</v>
      </c>
      <c r="D904" t="s">
        <v>59</v>
      </c>
      <c r="E904" t="s">
        <v>60</v>
      </c>
      <c r="F904" t="s">
        <v>113</v>
      </c>
      <c r="G904" t="s">
        <v>984</v>
      </c>
      <c r="H904">
        <v>1257</v>
      </c>
      <c r="I904" t="s">
        <v>62</v>
      </c>
      <c r="J904" t="s">
        <v>63</v>
      </c>
      <c r="K904" t="s">
        <v>64</v>
      </c>
      <c r="L904" t="s">
        <v>56</v>
      </c>
      <c r="M904" t="s">
        <v>54</v>
      </c>
      <c r="N904">
        <v>2</v>
      </c>
      <c r="O904">
        <v>-2</v>
      </c>
      <c r="P904">
        <v>0</v>
      </c>
      <c r="Q904">
        <v>36</v>
      </c>
      <c r="R904">
        <v>0</v>
      </c>
      <c r="T904">
        <v>0</v>
      </c>
      <c r="U904">
        <v>1</v>
      </c>
      <c r="V904">
        <v>469</v>
      </c>
      <c r="W904">
        <v>3</v>
      </c>
      <c r="X904" t="s">
        <v>77</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3">
      <c r="A905" t="s">
        <v>56</v>
      </c>
      <c r="B905" t="s">
        <v>45</v>
      </c>
      <c r="C905" t="s">
        <v>58</v>
      </c>
      <c r="D905" t="s">
        <v>59</v>
      </c>
      <c r="E905" t="s">
        <v>60</v>
      </c>
      <c r="F905" t="s">
        <v>113</v>
      </c>
      <c r="G905" t="s">
        <v>985</v>
      </c>
      <c r="H905">
        <v>1258</v>
      </c>
      <c r="I905" t="s">
        <v>62</v>
      </c>
      <c r="J905" t="s">
        <v>68</v>
      </c>
      <c r="K905" t="s">
        <v>53</v>
      </c>
      <c r="L905" t="s">
        <v>56</v>
      </c>
      <c r="M905" t="s">
        <v>54</v>
      </c>
      <c r="N905">
        <v>4</v>
      </c>
      <c r="O905">
        <v>-2</v>
      </c>
      <c r="P905">
        <v>0</v>
      </c>
      <c r="Q905">
        <v>48</v>
      </c>
      <c r="R905">
        <v>0</v>
      </c>
      <c r="T905">
        <v>0</v>
      </c>
      <c r="U905">
        <v>1</v>
      </c>
      <c r="V905">
        <v>969</v>
      </c>
      <c r="W905">
        <v>2</v>
      </c>
      <c r="X905" t="s">
        <v>55</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3">
      <c r="A906" t="s">
        <v>56</v>
      </c>
      <c r="B906" t="s">
        <v>45</v>
      </c>
      <c r="C906" t="s">
        <v>69</v>
      </c>
      <c r="D906" t="s">
        <v>59</v>
      </c>
      <c r="E906" t="s">
        <v>60</v>
      </c>
      <c r="F906" t="s">
        <v>49</v>
      </c>
      <c r="G906" t="s">
        <v>986</v>
      </c>
      <c r="H906">
        <v>1259</v>
      </c>
      <c r="I906" t="s">
        <v>62</v>
      </c>
      <c r="J906" t="s">
        <v>63</v>
      </c>
      <c r="K906" t="s">
        <v>79</v>
      </c>
      <c r="L906" t="s">
        <v>56</v>
      </c>
      <c r="M906" t="s">
        <v>54</v>
      </c>
      <c r="N906">
        <v>2</v>
      </c>
      <c r="O906">
        <v>-2</v>
      </c>
      <c r="P906">
        <v>0</v>
      </c>
      <c r="Q906">
        <v>27</v>
      </c>
      <c r="R906">
        <v>0</v>
      </c>
      <c r="T906">
        <v>0</v>
      </c>
      <c r="U906">
        <v>1</v>
      </c>
      <c r="V906">
        <v>1167</v>
      </c>
      <c r="W906">
        <v>4</v>
      </c>
      <c r="X906" t="s">
        <v>55</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3">
      <c r="A907" t="s">
        <v>56</v>
      </c>
      <c r="B907" t="s">
        <v>45</v>
      </c>
      <c r="C907" t="s">
        <v>69</v>
      </c>
      <c r="D907" t="s">
        <v>59</v>
      </c>
      <c r="E907" t="s">
        <v>60</v>
      </c>
      <c r="F907" t="s">
        <v>49</v>
      </c>
      <c r="G907" t="s">
        <v>987</v>
      </c>
      <c r="H907">
        <v>1260</v>
      </c>
      <c r="I907" t="s">
        <v>62</v>
      </c>
      <c r="J907" t="s">
        <v>83</v>
      </c>
      <c r="K907" t="s">
        <v>79</v>
      </c>
      <c r="L907" t="s">
        <v>44</v>
      </c>
      <c r="M907" t="s">
        <v>54</v>
      </c>
      <c r="N907">
        <v>2</v>
      </c>
      <c r="O907">
        <v>-2</v>
      </c>
      <c r="P907">
        <v>0</v>
      </c>
      <c r="Q907">
        <v>29</v>
      </c>
      <c r="R907">
        <v>0</v>
      </c>
      <c r="T907">
        <v>0</v>
      </c>
      <c r="U907">
        <v>1</v>
      </c>
      <c r="V907">
        <v>1329</v>
      </c>
      <c r="W907">
        <v>7</v>
      </c>
      <c r="X907" t="s">
        <v>77</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3">
      <c r="A908" t="s">
        <v>56</v>
      </c>
      <c r="B908" t="s">
        <v>45</v>
      </c>
      <c r="C908" t="s">
        <v>58</v>
      </c>
      <c r="D908" t="s">
        <v>59</v>
      </c>
      <c r="E908" t="s">
        <v>60</v>
      </c>
      <c r="F908" t="s">
        <v>49</v>
      </c>
      <c r="G908" t="s">
        <v>988</v>
      </c>
      <c r="H908">
        <v>1263</v>
      </c>
      <c r="I908" t="s">
        <v>62</v>
      </c>
      <c r="J908" t="s">
        <v>101</v>
      </c>
      <c r="K908" t="s">
        <v>53</v>
      </c>
      <c r="L908" t="s">
        <v>56</v>
      </c>
      <c r="M908" t="s">
        <v>54</v>
      </c>
      <c r="N908">
        <v>3</v>
      </c>
      <c r="O908">
        <v>-2</v>
      </c>
      <c r="P908">
        <v>0</v>
      </c>
      <c r="Q908">
        <v>48</v>
      </c>
      <c r="R908">
        <v>0</v>
      </c>
      <c r="T908">
        <v>0</v>
      </c>
      <c r="U908">
        <v>1</v>
      </c>
      <c r="V908">
        <v>715</v>
      </c>
      <c r="W908">
        <v>1</v>
      </c>
      <c r="X908" t="s">
        <v>77</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3">
      <c r="A909" t="s">
        <v>56</v>
      </c>
      <c r="B909" t="s">
        <v>45</v>
      </c>
      <c r="C909" t="s">
        <v>69</v>
      </c>
      <c r="D909" t="s">
        <v>59</v>
      </c>
      <c r="E909" t="s">
        <v>60</v>
      </c>
      <c r="F909" t="s">
        <v>49</v>
      </c>
      <c r="G909" t="s">
        <v>989</v>
      </c>
      <c r="H909">
        <v>1264</v>
      </c>
      <c r="I909" t="s">
        <v>51</v>
      </c>
      <c r="J909" t="s">
        <v>101</v>
      </c>
      <c r="K909" t="s">
        <v>79</v>
      </c>
      <c r="L909" t="s">
        <v>56</v>
      </c>
      <c r="M909" t="s">
        <v>54</v>
      </c>
      <c r="N909">
        <v>2</v>
      </c>
      <c r="O909">
        <v>-2</v>
      </c>
      <c r="P909">
        <v>0</v>
      </c>
      <c r="Q909">
        <v>29</v>
      </c>
      <c r="R909">
        <v>0</v>
      </c>
      <c r="T909">
        <v>0</v>
      </c>
      <c r="U909">
        <v>1</v>
      </c>
      <c r="V909">
        <v>694</v>
      </c>
      <c r="W909">
        <v>1</v>
      </c>
      <c r="X909" t="s">
        <v>77</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3">
      <c r="A910" t="s">
        <v>56</v>
      </c>
      <c r="B910" t="s">
        <v>45</v>
      </c>
      <c r="C910" t="s">
        <v>69</v>
      </c>
      <c r="D910" t="s">
        <v>59</v>
      </c>
      <c r="E910" t="s">
        <v>60</v>
      </c>
      <c r="F910" t="s">
        <v>113</v>
      </c>
      <c r="G910" t="s">
        <v>990</v>
      </c>
      <c r="H910">
        <v>1265</v>
      </c>
      <c r="I910" t="s">
        <v>51</v>
      </c>
      <c r="J910" t="s">
        <v>63</v>
      </c>
      <c r="K910" t="s">
        <v>64</v>
      </c>
      <c r="L910" t="s">
        <v>56</v>
      </c>
      <c r="M910" t="s">
        <v>54</v>
      </c>
      <c r="N910">
        <v>5</v>
      </c>
      <c r="O910">
        <v>-2</v>
      </c>
      <c r="P910">
        <v>0</v>
      </c>
      <c r="Q910">
        <v>34</v>
      </c>
      <c r="R910">
        <v>0</v>
      </c>
      <c r="T910">
        <v>0</v>
      </c>
      <c r="U910">
        <v>1</v>
      </c>
      <c r="V910">
        <v>1320</v>
      </c>
      <c r="W910">
        <v>20</v>
      </c>
      <c r="X910" t="s">
        <v>77</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3">
      <c r="A911" t="s">
        <v>56</v>
      </c>
      <c r="B911" t="s">
        <v>45</v>
      </c>
      <c r="C911" t="s">
        <v>46</v>
      </c>
      <c r="D911" t="s">
        <v>59</v>
      </c>
      <c r="E911" t="s">
        <v>48</v>
      </c>
      <c r="F911" t="s">
        <v>106</v>
      </c>
      <c r="G911" t="s">
        <v>991</v>
      </c>
      <c r="H911">
        <v>1267</v>
      </c>
      <c r="I911" t="s">
        <v>62</v>
      </c>
      <c r="J911" t="s">
        <v>95</v>
      </c>
      <c r="K911" t="s">
        <v>64</v>
      </c>
      <c r="L911" t="s">
        <v>56</v>
      </c>
      <c r="M911" t="s">
        <v>54</v>
      </c>
      <c r="N911">
        <v>5</v>
      </c>
      <c r="O911">
        <v>-2</v>
      </c>
      <c r="P911">
        <v>0</v>
      </c>
      <c r="Q911">
        <v>44</v>
      </c>
      <c r="R911">
        <v>0</v>
      </c>
      <c r="T911">
        <v>0</v>
      </c>
      <c r="U911">
        <v>1</v>
      </c>
      <c r="V911">
        <v>1099</v>
      </c>
      <c r="W911">
        <v>5</v>
      </c>
      <c r="X911" t="s">
        <v>77</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3">
      <c r="A912" t="s">
        <v>56</v>
      </c>
      <c r="B912" t="s">
        <v>45</v>
      </c>
      <c r="C912" t="s">
        <v>69</v>
      </c>
      <c r="D912" t="s">
        <v>59</v>
      </c>
      <c r="E912" t="s">
        <v>48</v>
      </c>
      <c r="F912" t="s">
        <v>106</v>
      </c>
      <c r="G912" t="s">
        <v>992</v>
      </c>
      <c r="H912">
        <v>1268</v>
      </c>
      <c r="I912" t="s">
        <v>62</v>
      </c>
      <c r="J912" t="s">
        <v>52</v>
      </c>
      <c r="K912" t="s">
        <v>79</v>
      </c>
      <c r="L912" t="s">
        <v>44</v>
      </c>
      <c r="M912" t="s">
        <v>54</v>
      </c>
      <c r="N912">
        <v>3</v>
      </c>
      <c r="O912">
        <v>-2</v>
      </c>
      <c r="P912">
        <v>0</v>
      </c>
      <c r="Q912">
        <v>33</v>
      </c>
      <c r="R912">
        <v>0</v>
      </c>
      <c r="T912">
        <v>0</v>
      </c>
      <c r="U912">
        <v>1</v>
      </c>
      <c r="V912">
        <v>536</v>
      </c>
      <c r="W912">
        <v>10</v>
      </c>
      <c r="X912" t="s">
        <v>134</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3">
      <c r="A913" t="s">
        <v>56</v>
      </c>
      <c r="B913" t="s">
        <v>45</v>
      </c>
      <c r="C913" t="s">
        <v>92</v>
      </c>
      <c r="D913" t="s">
        <v>59</v>
      </c>
      <c r="E913" t="s">
        <v>60</v>
      </c>
      <c r="F913" t="s">
        <v>49</v>
      </c>
      <c r="G913" t="s">
        <v>993</v>
      </c>
      <c r="H913">
        <v>1269</v>
      </c>
      <c r="I913" t="s">
        <v>51</v>
      </c>
      <c r="J913" t="s">
        <v>63</v>
      </c>
      <c r="K913" t="s">
        <v>53</v>
      </c>
      <c r="L913" t="s">
        <v>44</v>
      </c>
      <c r="M913" t="s">
        <v>54</v>
      </c>
      <c r="N913">
        <v>2</v>
      </c>
      <c r="O913">
        <v>-2</v>
      </c>
      <c r="P913">
        <v>0</v>
      </c>
      <c r="Q913">
        <v>19</v>
      </c>
      <c r="R913">
        <v>0</v>
      </c>
      <c r="T913">
        <v>0</v>
      </c>
      <c r="U913">
        <v>1</v>
      </c>
      <c r="V913">
        <v>265</v>
      </c>
      <c r="W913">
        <v>25</v>
      </c>
      <c r="X913" t="s">
        <v>77</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3">
      <c r="A914" t="s">
        <v>56</v>
      </c>
      <c r="B914" t="s">
        <v>45</v>
      </c>
      <c r="C914" t="s">
        <v>92</v>
      </c>
      <c r="D914" t="s">
        <v>59</v>
      </c>
      <c r="E914" t="s">
        <v>60</v>
      </c>
      <c r="F914" t="s">
        <v>49</v>
      </c>
      <c r="G914" t="s">
        <v>994</v>
      </c>
      <c r="H914">
        <v>1270</v>
      </c>
      <c r="I914" t="s">
        <v>62</v>
      </c>
      <c r="J914" t="s">
        <v>63</v>
      </c>
      <c r="K914" t="s">
        <v>64</v>
      </c>
      <c r="L914" t="s">
        <v>56</v>
      </c>
      <c r="M914" t="s">
        <v>54</v>
      </c>
      <c r="N914">
        <v>2</v>
      </c>
      <c r="O914">
        <v>-2</v>
      </c>
      <c r="P914">
        <v>0</v>
      </c>
      <c r="Q914">
        <v>23</v>
      </c>
      <c r="R914">
        <v>0</v>
      </c>
      <c r="T914">
        <v>0</v>
      </c>
      <c r="U914">
        <v>1</v>
      </c>
      <c r="V914">
        <v>373</v>
      </c>
      <c r="W914">
        <v>1</v>
      </c>
      <c r="X914" t="s">
        <v>55</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3">
      <c r="A915" t="s">
        <v>44</v>
      </c>
      <c r="B915" t="s">
        <v>57</v>
      </c>
      <c r="C915" t="s">
        <v>69</v>
      </c>
      <c r="D915" t="s">
        <v>47</v>
      </c>
      <c r="E915" t="s">
        <v>48</v>
      </c>
      <c r="F915" t="s">
        <v>49</v>
      </c>
      <c r="G915" t="s">
        <v>995</v>
      </c>
      <c r="H915">
        <v>1273</v>
      </c>
      <c r="I915" t="s">
        <v>62</v>
      </c>
      <c r="J915" t="s">
        <v>99</v>
      </c>
      <c r="K915" t="s">
        <v>53</v>
      </c>
      <c r="L915" t="s">
        <v>44</v>
      </c>
      <c r="M915" t="s">
        <v>54</v>
      </c>
      <c r="N915">
        <v>4</v>
      </c>
      <c r="O915">
        <v>-2</v>
      </c>
      <c r="P915">
        <v>0</v>
      </c>
      <c r="Q915">
        <v>25</v>
      </c>
      <c r="R915">
        <v>1</v>
      </c>
      <c r="S915">
        <v>1</v>
      </c>
      <c r="T915">
        <v>1</v>
      </c>
      <c r="U915">
        <v>0</v>
      </c>
      <c r="V915">
        <v>599</v>
      </c>
      <c r="W915">
        <v>24</v>
      </c>
      <c r="X915" t="s">
        <v>65</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3">
      <c r="A916" t="s">
        <v>56</v>
      </c>
      <c r="B916" t="s">
        <v>45</v>
      </c>
      <c r="C916" t="s">
        <v>69</v>
      </c>
      <c r="D916" t="s">
        <v>59</v>
      </c>
      <c r="E916" t="s">
        <v>60</v>
      </c>
      <c r="F916" t="s">
        <v>49</v>
      </c>
      <c r="G916" t="s">
        <v>996</v>
      </c>
      <c r="H916">
        <v>1275</v>
      </c>
      <c r="I916" t="s">
        <v>62</v>
      </c>
      <c r="J916" t="s">
        <v>63</v>
      </c>
      <c r="K916" t="s">
        <v>53</v>
      </c>
      <c r="L916" t="s">
        <v>44</v>
      </c>
      <c r="M916" t="s">
        <v>54</v>
      </c>
      <c r="N916">
        <v>2</v>
      </c>
      <c r="O916">
        <v>-2</v>
      </c>
      <c r="P916">
        <v>0</v>
      </c>
      <c r="Q916">
        <v>26</v>
      </c>
      <c r="R916">
        <v>0</v>
      </c>
      <c r="T916">
        <v>0</v>
      </c>
      <c r="U916">
        <v>1</v>
      </c>
      <c r="V916">
        <v>583</v>
      </c>
      <c r="W916">
        <v>4</v>
      </c>
      <c r="X916" t="s">
        <v>55</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3">
      <c r="A917" t="s">
        <v>44</v>
      </c>
      <c r="B917" t="s">
        <v>45</v>
      </c>
      <c r="C917" t="s">
        <v>58</v>
      </c>
      <c r="D917" t="s">
        <v>47</v>
      </c>
      <c r="E917" t="s">
        <v>48</v>
      </c>
      <c r="F917" t="s">
        <v>106</v>
      </c>
      <c r="G917" t="s">
        <v>997</v>
      </c>
      <c r="H917">
        <v>1277</v>
      </c>
      <c r="I917" t="s">
        <v>51</v>
      </c>
      <c r="J917" t="s">
        <v>95</v>
      </c>
      <c r="K917" t="s">
        <v>53</v>
      </c>
      <c r="L917" t="s">
        <v>44</v>
      </c>
      <c r="M917" t="s">
        <v>54</v>
      </c>
      <c r="N917">
        <v>2</v>
      </c>
      <c r="O917">
        <v>-2</v>
      </c>
      <c r="P917">
        <v>0</v>
      </c>
      <c r="Q917">
        <v>45</v>
      </c>
      <c r="R917">
        <v>1</v>
      </c>
      <c r="S917">
        <v>1</v>
      </c>
      <c r="T917">
        <v>1</v>
      </c>
      <c r="U917">
        <v>0</v>
      </c>
      <c r="V917">
        <v>1449</v>
      </c>
      <c r="W917">
        <v>2</v>
      </c>
      <c r="X917" t="s">
        <v>77</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3">
      <c r="A918" t="s">
        <v>56</v>
      </c>
      <c r="B918" t="s">
        <v>91</v>
      </c>
      <c r="C918" t="s">
        <v>75</v>
      </c>
      <c r="D918" t="s">
        <v>59</v>
      </c>
      <c r="E918" t="s">
        <v>60</v>
      </c>
      <c r="F918" t="s">
        <v>72</v>
      </c>
      <c r="G918" t="s">
        <v>998</v>
      </c>
      <c r="H918">
        <v>1278</v>
      </c>
      <c r="I918" t="s">
        <v>62</v>
      </c>
      <c r="J918" t="s">
        <v>83</v>
      </c>
      <c r="K918" t="s">
        <v>79</v>
      </c>
      <c r="L918" t="s">
        <v>44</v>
      </c>
      <c r="M918" t="s">
        <v>54</v>
      </c>
      <c r="N918">
        <v>3</v>
      </c>
      <c r="O918">
        <v>-2</v>
      </c>
      <c r="P918">
        <v>0</v>
      </c>
      <c r="Q918">
        <v>55</v>
      </c>
      <c r="R918">
        <v>0</v>
      </c>
      <c r="T918">
        <v>0</v>
      </c>
      <c r="U918">
        <v>1</v>
      </c>
      <c r="V918">
        <v>177</v>
      </c>
      <c r="W918">
        <v>8</v>
      </c>
      <c r="X918" t="s">
        <v>65</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3">
      <c r="A919" t="s">
        <v>44</v>
      </c>
      <c r="B919" t="s">
        <v>57</v>
      </c>
      <c r="C919" t="s">
        <v>92</v>
      </c>
      <c r="D919" t="s">
        <v>47</v>
      </c>
      <c r="E919" t="s">
        <v>60</v>
      </c>
      <c r="F919" t="s">
        <v>49</v>
      </c>
      <c r="G919" t="s">
        <v>999</v>
      </c>
      <c r="H919">
        <v>1279</v>
      </c>
      <c r="I919" t="s">
        <v>51</v>
      </c>
      <c r="J919" t="s">
        <v>68</v>
      </c>
      <c r="K919" t="s">
        <v>53</v>
      </c>
      <c r="L919" t="s">
        <v>56</v>
      </c>
      <c r="M919" t="s">
        <v>54</v>
      </c>
      <c r="N919">
        <v>2</v>
      </c>
      <c r="O919">
        <v>-2</v>
      </c>
      <c r="P919">
        <v>0</v>
      </c>
      <c r="Q919">
        <v>21</v>
      </c>
      <c r="R919">
        <v>1</v>
      </c>
      <c r="S919">
        <v>1</v>
      </c>
      <c r="T919">
        <v>1</v>
      </c>
      <c r="U919">
        <v>0</v>
      </c>
      <c r="V919">
        <v>251</v>
      </c>
      <c r="W919">
        <v>10</v>
      </c>
      <c r="X919" t="s">
        <v>55</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3">
      <c r="A920" t="s">
        <v>56</v>
      </c>
      <c r="B920" t="s">
        <v>45</v>
      </c>
      <c r="C920" t="s">
        <v>58</v>
      </c>
      <c r="D920" t="s">
        <v>59</v>
      </c>
      <c r="E920" t="s">
        <v>48</v>
      </c>
      <c r="F920" t="s">
        <v>106</v>
      </c>
      <c r="G920" t="s">
        <v>1000</v>
      </c>
      <c r="H920">
        <v>1280</v>
      </c>
      <c r="I920" t="s">
        <v>51</v>
      </c>
      <c r="J920" t="s">
        <v>95</v>
      </c>
      <c r="K920" t="s">
        <v>64</v>
      </c>
      <c r="L920" t="s">
        <v>56</v>
      </c>
      <c r="M920" t="s">
        <v>54</v>
      </c>
      <c r="N920">
        <v>2</v>
      </c>
      <c r="O920">
        <v>-2</v>
      </c>
      <c r="P920">
        <v>0</v>
      </c>
      <c r="Q920">
        <v>46</v>
      </c>
      <c r="R920">
        <v>0</v>
      </c>
      <c r="T920">
        <v>0</v>
      </c>
      <c r="U920">
        <v>1</v>
      </c>
      <c r="V920">
        <v>168</v>
      </c>
      <c r="W920">
        <v>4</v>
      </c>
      <c r="X920" t="s">
        <v>55</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3">
      <c r="A921" t="s">
        <v>56</v>
      </c>
      <c r="B921" t="s">
        <v>45</v>
      </c>
      <c r="C921" t="s">
        <v>69</v>
      </c>
      <c r="D921" t="s">
        <v>59</v>
      </c>
      <c r="E921" t="s">
        <v>48</v>
      </c>
      <c r="F921" t="s">
        <v>106</v>
      </c>
      <c r="G921" t="s">
        <v>1001</v>
      </c>
      <c r="H921">
        <v>1281</v>
      </c>
      <c r="I921" t="s">
        <v>51</v>
      </c>
      <c r="J921" t="s">
        <v>52</v>
      </c>
      <c r="K921" t="s">
        <v>53</v>
      </c>
      <c r="L921" t="s">
        <v>44</v>
      </c>
      <c r="M921" t="s">
        <v>54</v>
      </c>
      <c r="N921">
        <v>3</v>
      </c>
      <c r="O921">
        <v>-2</v>
      </c>
      <c r="P921">
        <v>0</v>
      </c>
      <c r="Q921">
        <v>34</v>
      </c>
      <c r="R921">
        <v>0</v>
      </c>
      <c r="T921">
        <v>0</v>
      </c>
      <c r="U921">
        <v>1</v>
      </c>
      <c r="V921">
        <v>131</v>
      </c>
      <c r="W921">
        <v>2</v>
      </c>
      <c r="X921" t="s">
        <v>77</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3">
      <c r="A922" t="s">
        <v>56</v>
      </c>
      <c r="B922" t="s">
        <v>57</v>
      </c>
      <c r="C922" t="s">
        <v>58</v>
      </c>
      <c r="D922" t="s">
        <v>59</v>
      </c>
      <c r="E922" t="s">
        <v>48</v>
      </c>
      <c r="F922" t="s">
        <v>49</v>
      </c>
      <c r="G922" t="s">
        <v>1002</v>
      </c>
      <c r="H922">
        <v>1282</v>
      </c>
      <c r="I922" t="s">
        <v>62</v>
      </c>
      <c r="J922" t="s">
        <v>95</v>
      </c>
      <c r="K922" t="s">
        <v>79</v>
      </c>
      <c r="L922" t="s">
        <v>44</v>
      </c>
      <c r="M922" t="s">
        <v>54</v>
      </c>
      <c r="N922">
        <v>5</v>
      </c>
      <c r="O922">
        <v>-2</v>
      </c>
      <c r="P922">
        <v>0</v>
      </c>
      <c r="Q922">
        <v>51</v>
      </c>
      <c r="R922">
        <v>0</v>
      </c>
      <c r="T922">
        <v>0</v>
      </c>
      <c r="U922">
        <v>1</v>
      </c>
      <c r="V922">
        <v>237</v>
      </c>
      <c r="W922">
        <v>9</v>
      </c>
      <c r="X922" t="s">
        <v>77</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3">
      <c r="A923" t="s">
        <v>56</v>
      </c>
      <c r="B923" t="s">
        <v>45</v>
      </c>
      <c r="C923" t="s">
        <v>75</v>
      </c>
      <c r="D923" t="s">
        <v>59</v>
      </c>
      <c r="E923" t="s">
        <v>60</v>
      </c>
      <c r="F923" t="s">
        <v>72</v>
      </c>
      <c r="G923" t="s">
        <v>1003</v>
      </c>
      <c r="H923">
        <v>1283</v>
      </c>
      <c r="I923" t="s">
        <v>62</v>
      </c>
      <c r="J923" t="s">
        <v>81</v>
      </c>
      <c r="K923" t="s">
        <v>53</v>
      </c>
      <c r="L923" t="s">
        <v>56</v>
      </c>
      <c r="M923" t="s">
        <v>54</v>
      </c>
      <c r="N923">
        <v>6</v>
      </c>
      <c r="O923">
        <v>-2</v>
      </c>
      <c r="P923">
        <v>0</v>
      </c>
      <c r="Q923">
        <v>59</v>
      </c>
      <c r="R923">
        <v>0</v>
      </c>
      <c r="T923">
        <v>0</v>
      </c>
      <c r="U923">
        <v>1</v>
      </c>
      <c r="V923">
        <v>1429</v>
      </c>
      <c r="W923">
        <v>18</v>
      </c>
      <c r="X923" t="s">
        <v>71</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3">
      <c r="A924" t="s">
        <v>56</v>
      </c>
      <c r="B924" t="s">
        <v>57</v>
      </c>
      <c r="C924" t="s">
        <v>69</v>
      </c>
      <c r="D924" t="s">
        <v>59</v>
      </c>
      <c r="E924" t="s">
        <v>60</v>
      </c>
      <c r="F924" t="s">
        <v>72</v>
      </c>
      <c r="G924" t="s">
        <v>1004</v>
      </c>
      <c r="H924">
        <v>1285</v>
      </c>
      <c r="I924" t="s">
        <v>51</v>
      </c>
      <c r="J924" t="s">
        <v>68</v>
      </c>
      <c r="K924" t="s">
        <v>79</v>
      </c>
      <c r="L924" t="s">
        <v>56</v>
      </c>
      <c r="M924" t="s">
        <v>54</v>
      </c>
      <c r="N924">
        <v>2</v>
      </c>
      <c r="O924">
        <v>-2</v>
      </c>
      <c r="P924">
        <v>0</v>
      </c>
      <c r="Q924">
        <v>34</v>
      </c>
      <c r="R924">
        <v>0</v>
      </c>
      <c r="T924">
        <v>0</v>
      </c>
      <c r="U924">
        <v>1</v>
      </c>
      <c r="V924">
        <v>135</v>
      </c>
      <c r="W924">
        <v>19</v>
      </c>
      <c r="X924" t="s">
        <v>77</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3">
      <c r="A925" t="s">
        <v>56</v>
      </c>
      <c r="B925" t="s">
        <v>57</v>
      </c>
      <c r="C925" t="s">
        <v>69</v>
      </c>
      <c r="D925" t="s">
        <v>59</v>
      </c>
      <c r="E925" t="s">
        <v>60</v>
      </c>
      <c r="F925" t="s">
        <v>72</v>
      </c>
      <c r="G925" t="s">
        <v>1005</v>
      </c>
      <c r="H925">
        <v>1286</v>
      </c>
      <c r="I925" t="s">
        <v>62</v>
      </c>
      <c r="J925" t="s">
        <v>68</v>
      </c>
      <c r="K925" t="s">
        <v>53</v>
      </c>
      <c r="L925" t="s">
        <v>44</v>
      </c>
      <c r="M925" t="s">
        <v>54</v>
      </c>
      <c r="N925">
        <v>2</v>
      </c>
      <c r="O925">
        <v>-2</v>
      </c>
      <c r="P925">
        <v>0</v>
      </c>
      <c r="Q925">
        <v>28</v>
      </c>
      <c r="R925">
        <v>0</v>
      </c>
      <c r="T925">
        <v>0</v>
      </c>
      <c r="U925">
        <v>1</v>
      </c>
      <c r="V925">
        <v>791</v>
      </c>
      <c r="W925">
        <v>1</v>
      </c>
      <c r="X925" t="s">
        <v>71</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3">
      <c r="A926" t="s">
        <v>56</v>
      </c>
      <c r="B926" t="s">
        <v>45</v>
      </c>
      <c r="C926" t="s">
        <v>46</v>
      </c>
      <c r="D926" t="s">
        <v>59</v>
      </c>
      <c r="E926" t="s">
        <v>60</v>
      </c>
      <c r="F926" t="s">
        <v>49</v>
      </c>
      <c r="G926" t="s">
        <v>1006</v>
      </c>
      <c r="H926">
        <v>1288</v>
      </c>
      <c r="I926" t="s">
        <v>62</v>
      </c>
      <c r="J926" t="s">
        <v>95</v>
      </c>
      <c r="K926" t="s">
        <v>79</v>
      </c>
      <c r="L926" t="s">
        <v>56</v>
      </c>
      <c r="M926" t="s">
        <v>54</v>
      </c>
      <c r="N926">
        <v>4</v>
      </c>
      <c r="O926">
        <v>-2</v>
      </c>
      <c r="P926">
        <v>0</v>
      </c>
      <c r="Q926">
        <v>44</v>
      </c>
      <c r="R926">
        <v>0</v>
      </c>
      <c r="T926">
        <v>0</v>
      </c>
      <c r="U926">
        <v>1</v>
      </c>
      <c r="V926">
        <v>1199</v>
      </c>
      <c r="W926">
        <v>4</v>
      </c>
      <c r="X926" t="s">
        <v>55</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3">
      <c r="A927" t="s">
        <v>56</v>
      </c>
      <c r="B927" t="s">
        <v>57</v>
      </c>
      <c r="C927" t="s">
        <v>69</v>
      </c>
      <c r="D927" t="s">
        <v>59</v>
      </c>
      <c r="E927" t="s">
        <v>161</v>
      </c>
      <c r="F927" t="s">
        <v>49</v>
      </c>
      <c r="G927" t="s">
        <v>1007</v>
      </c>
      <c r="H927">
        <v>1289</v>
      </c>
      <c r="I927" t="s">
        <v>62</v>
      </c>
      <c r="J927" t="s">
        <v>163</v>
      </c>
      <c r="K927" t="s">
        <v>64</v>
      </c>
      <c r="L927" t="s">
        <v>56</v>
      </c>
      <c r="M927" t="s">
        <v>54</v>
      </c>
      <c r="N927">
        <v>5</v>
      </c>
      <c r="O927">
        <v>-2</v>
      </c>
      <c r="P927">
        <v>0</v>
      </c>
      <c r="Q927">
        <v>34</v>
      </c>
      <c r="R927">
        <v>0</v>
      </c>
      <c r="T927">
        <v>0</v>
      </c>
      <c r="U927">
        <v>1</v>
      </c>
      <c r="V927">
        <v>648</v>
      </c>
      <c r="W927">
        <v>11</v>
      </c>
      <c r="X927" t="s">
        <v>77</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3">
      <c r="A928" t="s">
        <v>56</v>
      </c>
      <c r="B928" t="s">
        <v>45</v>
      </c>
      <c r="C928" t="s">
        <v>46</v>
      </c>
      <c r="D928" t="s">
        <v>59</v>
      </c>
      <c r="E928" t="s">
        <v>60</v>
      </c>
      <c r="F928" t="s">
        <v>49</v>
      </c>
      <c r="G928" t="s">
        <v>1008</v>
      </c>
      <c r="H928">
        <v>1291</v>
      </c>
      <c r="I928" t="s">
        <v>62</v>
      </c>
      <c r="J928" t="s">
        <v>63</v>
      </c>
      <c r="K928" t="s">
        <v>64</v>
      </c>
      <c r="L928" t="s">
        <v>44</v>
      </c>
      <c r="M928" t="s">
        <v>54</v>
      </c>
      <c r="N928">
        <v>3</v>
      </c>
      <c r="O928">
        <v>-2</v>
      </c>
      <c r="P928">
        <v>0</v>
      </c>
      <c r="Q928">
        <v>35</v>
      </c>
      <c r="R928">
        <v>0</v>
      </c>
      <c r="T928">
        <v>0</v>
      </c>
      <c r="U928">
        <v>1</v>
      </c>
      <c r="V928">
        <v>735</v>
      </c>
      <c r="W928">
        <v>6</v>
      </c>
      <c r="X928" t="s">
        <v>65</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3">
      <c r="A929" t="s">
        <v>56</v>
      </c>
      <c r="B929" t="s">
        <v>45</v>
      </c>
      <c r="C929" t="s">
        <v>46</v>
      </c>
      <c r="D929" t="s">
        <v>59</v>
      </c>
      <c r="E929" t="s">
        <v>60</v>
      </c>
      <c r="F929" t="s">
        <v>72</v>
      </c>
      <c r="G929" t="s">
        <v>1009</v>
      </c>
      <c r="H929">
        <v>1292</v>
      </c>
      <c r="I929" t="s">
        <v>51</v>
      </c>
      <c r="J929" t="s">
        <v>63</v>
      </c>
      <c r="K929" t="s">
        <v>64</v>
      </c>
      <c r="L929" t="s">
        <v>44</v>
      </c>
      <c r="M929" t="s">
        <v>54</v>
      </c>
      <c r="N929">
        <v>2</v>
      </c>
      <c r="O929">
        <v>-2</v>
      </c>
      <c r="P929">
        <v>0</v>
      </c>
      <c r="Q929">
        <v>42</v>
      </c>
      <c r="R929">
        <v>0</v>
      </c>
      <c r="T929">
        <v>0</v>
      </c>
      <c r="U929">
        <v>1</v>
      </c>
      <c r="V929">
        <v>603</v>
      </c>
      <c r="W929">
        <v>7</v>
      </c>
      <c r="X929" t="s">
        <v>71</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3">
      <c r="A930" t="s">
        <v>56</v>
      </c>
      <c r="B930" t="s">
        <v>45</v>
      </c>
      <c r="C930" t="s">
        <v>46</v>
      </c>
      <c r="D930" t="s">
        <v>59</v>
      </c>
      <c r="E930" t="s">
        <v>48</v>
      </c>
      <c r="F930" t="s">
        <v>106</v>
      </c>
      <c r="G930" t="s">
        <v>1010</v>
      </c>
      <c r="H930">
        <v>1293</v>
      </c>
      <c r="I930" t="s">
        <v>51</v>
      </c>
      <c r="J930" t="s">
        <v>52</v>
      </c>
      <c r="K930" t="s">
        <v>53</v>
      </c>
      <c r="L930" t="s">
        <v>56</v>
      </c>
      <c r="M930" t="s">
        <v>54</v>
      </c>
      <c r="N930">
        <v>3</v>
      </c>
      <c r="O930">
        <v>-2</v>
      </c>
      <c r="P930">
        <v>0</v>
      </c>
      <c r="Q930">
        <v>43</v>
      </c>
      <c r="R930">
        <v>0</v>
      </c>
      <c r="T930">
        <v>0</v>
      </c>
      <c r="U930">
        <v>1</v>
      </c>
      <c r="V930">
        <v>531</v>
      </c>
      <c r="W930">
        <v>4</v>
      </c>
      <c r="X930" t="s">
        <v>71</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3">
      <c r="A931" t="s">
        <v>56</v>
      </c>
      <c r="B931" t="s">
        <v>45</v>
      </c>
      <c r="C931" t="s">
        <v>46</v>
      </c>
      <c r="D931" t="s">
        <v>59</v>
      </c>
      <c r="E931" t="s">
        <v>60</v>
      </c>
      <c r="F931" t="s">
        <v>49</v>
      </c>
      <c r="G931" t="s">
        <v>1011</v>
      </c>
      <c r="H931">
        <v>1294</v>
      </c>
      <c r="I931" t="s">
        <v>51</v>
      </c>
      <c r="J931" t="s">
        <v>81</v>
      </c>
      <c r="K931" t="s">
        <v>53</v>
      </c>
      <c r="L931" t="s">
        <v>44</v>
      </c>
      <c r="M931" t="s">
        <v>54</v>
      </c>
      <c r="N931">
        <v>2</v>
      </c>
      <c r="O931">
        <v>-2</v>
      </c>
      <c r="P931">
        <v>0</v>
      </c>
      <c r="Q931">
        <v>36</v>
      </c>
      <c r="R931">
        <v>0</v>
      </c>
      <c r="T931">
        <v>0</v>
      </c>
      <c r="U931">
        <v>1</v>
      </c>
      <c r="V931">
        <v>429</v>
      </c>
      <c r="W931">
        <v>2</v>
      </c>
      <c r="X931" t="s">
        <v>71</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3">
      <c r="A932" t="s">
        <v>44</v>
      </c>
      <c r="B932" t="s">
        <v>45</v>
      </c>
      <c r="C932" t="s">
        <v>46</v>
      </c>
      <c r="D932" t="s">
        <v>47</v>
      </c>
      <c r="E932" t="s">
        <v>60</v>
      </c>
      <c r="F932" t="s">
        <v>72</v>
      </c>
      <c r="G932" t="s">
        <v>1012</v>
      </c>
      <c r="H932">
        <v>1295</v>
      </c>
      <c r="I932" t="s">
        <v>51</v>
      </c>
      <c r="J932" t="s">
        <v>83</v>
      </c>
      <c r="K932" t="s">
        <v>64</v>
      </c>
      <c r="L932" t="s">
        <v>56</v>
      </c>
      <c r="M932" t="s">
        <v>54</v>
      </c>
      <c r="N932">
        <v>2</v>
      </c>
      <c r="O932">
        <v>-2</v>
      </c>
      <c r="P932">
        <v>0</v>
      </c>
      <c r="Q932">
        <v>44</v>
      </c>
      <c r="R932">
        <v>1</v>
      </c>
      <c r="S932">
        <v>1</v>
      </c>
      <c r="T932">
        <v>1</v>
      </c>
      <c r="U932">
        <v>0</v>
      </c>
      <c r="V932">
        <v>621</v>
      </c>
      <c r="W932">
        <v>15</v>
      </c>
      <c r="X932" t="s">
        <v>77</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3">
      <c r="A933" t="s">
        <v>56</v>
      </c>
      <c r="B933" t="s">
        <v>57</v>
      </c>
      <c r="C933" t="s">
        <v>69</v>
      </c>
      <c r="D933" t="s">
        <v>59</v>
      </c>
      <c r="E933" t="s">
        <v>60</v>
      </c>
      <c r="F933" t="s">
        <v>49</v>
      </c>
      <c r="G933" t="s">
        <v>1013</v>
      </c>
      <c r="H933">
        <v>1296</v>
      </c>
      <c r="I933" t="s">
        <v>62</v>
      </c>
      <c r="J933" t="s">
        <v>68</v>
      </c>
      <c r="K933" t="s">
        <v>64</v>
      </c>
      <c r="L933" t="s">
        <v>44</v>
      </c>
      <c r="M933" t="s">
        <v>54</v>
      </c>
      <c r="N933">
        <v>2</v>
      </c>
      <c r="O933">
        <v>-2</v>
      </c>
      <c r="P933">
        <v>0</v>
      </c>
      <c r="Q933">
        <v>28</v>
      </c>
      <c r="R933">
        <v>0</v>
      </c>
      <c r="T933">
        <v>0</v>
      </c>
      <c r="U933">
        <v>1</v>
      </c>
      <c r="V933">
        <v>193</v>
      </c>
      <c r="W933">
        <v>2</v>
      </c>
      <c r="X933" t="s">
        <v>77</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3">
      <c r="A934" t="s">
        <v>56</v>
      </c>
      <c r="B934" t="s">
        <v>57</v>
      </c>
      <c r="C934" t="s">
        <v>58</v>
      </c>
      <c r="D934" t="s">
        <v>59</v>
      </c>
      <c r="E934" t="s">
        <v>60</v>
      </c>
      <c r="F934" t="s">
        <v>72</v>
      </c>
      <c r="G934" t="s">
        <v>1014</v>
      </c>
      <c r="H934">
        <v>1297</v>
      </c>
      <c r="I934" t="s">
        <v>51</v>
      </c>
      <c r="J934" t="s">
        <v>68</v>
      </c>
      <c r="K934" t="s">
        <v>53</v>
      </c>
      <c r="L934" t="s">
        <v>56</v>
      </c>
      <c r="M934" t="s">
        <v>54</v>
      </c>
      <c r="N934">
        <v>6</v>
      </c>
      <c r="O934">
        <v>-2</v>
      </c>
      <c r="P934">
        <v>0</v>
      </c>
      <c r="Q934">
        <v>51</v>
      </c>
      <c r="R934">
        <v>0</v>
      </c>
      <c r="T934">
        <v>0</v>
      </c>
      <c r="U934">
        <v>1</v>
      </c>
      <c r="V934">
        <v>968</v>
      </c>
      <c r="W934">
        <v>6</v>
      </c>
      <c r="X934" t="s">
        <v>55</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3">
      <c r="A935" t="s">
        <v>56</v>
      </c>
      <c r="B935" t="s">
        <v>91</v>
      </c>
      <c r="C935" t="s">
        <v>69</v>
      </c>
      <c r="D935" t="s">
        <v>59</v>
      </c>
      <c r="E935" t="s">
        <v>60</v>
      </c>
      <c r="F935" t="s">
        <v>72</v>
      </c>
      <c r="G935" t="s">
        <v>1015</v>
      </c>
      <c r="H935">
        <v>1298</v>
      </c>
      <c r="I935" t="s">
        <v>51</v>
      </c>
      <c r="J935" t="s">
        <v>81</v>
      </c>
      <c r="K935" t="s">
        <v>53</v>
      </c>
      <c r="L935" t="s">
        <v>44</v>
      </c>
      <c r="M935" t="s">
        <v>54</v>
      </c>
      <c r="N935">
        <v>3</v>
      </c>
      <c r="O935">
        <v>-2</v>
      </c>
      <c r="P935">
        <v>0</v>
      </c>
      <c r="Q935">
        <v>30</v>
      </c>
      <c r="R935">
        <v>0</v>
      </c>
      <c r="T935">
        <v>0</v>
      </c>
      <c r="U935">
        <v>1</v>
      </c>
      <c r="V935">
        <v>879</v>
      </c>
      <c r="W935">
        <v>9</v>
      </c>
      <c r="X935" t="s">
        <v>55</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3">
      <c r="A936" t="s">
        <v>44</v>
      </c>
      <c r="B936" t="s">
        <v>45</v>
      </c>
      <c r="C936" t="s">
        <v>69</v>
      </c>
      <c r="D936" t="s">
        <v>47</v>
      </c>
      <c r="E936" t="s">
        <v>60</v>
      </c>
      <c r="F936" t="s">
        <v>113</v>
      </c>
      <c r="G936" t="s">
        <v>1016</v>
      </c>
      <c r="H936">
        <v>1299</v>
      </c>
      <c r="I936" t="s">
        <v>51</v>
      </c>
      <c r="J936" t="s">
        <v>68</v>
      </c>
      <c r="K936" t="s">
        <v>79</v>
      </c>
      <c r="L936" t="s">
        <v>44</v>
      </c>
      <c r="M936" t="s">
        <v>54</v>
      </c>
      <c r="N936">
        <v>2</v>
      </c>
      <c r="O936">
        <v>-2</v>
      </c>
      <c r="P936">
        <v>0</v>
      </c>
      <c r="Q936">
        <v>29</v>
      </c>
      <c r="R936">
        <v>1</v>
      </c>
      <c r="S936">
        <v>1</v>
      </c>
      <c r="T936">
        <v>1</v>
      </c>
      <c r="U936">
        <v>0</v>
      </c>
      <c r="V936">
        <v>806</v>
      </c>
      <c r="W936">
        <v>7</v>
      </c>
      <c r="X936" t="s">
        <v>77</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3">
      <c r="A937" t="s">
        <v>56</v>
      </c>
      <c r="B937" t="s">
        <v>45</v>
      </c>
      <c r="C937" t="s">
        <v>69</v>
      </c>
      <c r="D937" t="s">
        <v>59</v>
      </c>
      <c r="E937" t="s">
        <v>60</v>
      </c>
      <c r="F937" t="s">
        <v>113</v>
      </c>
      <c r="G937" t="s">
        <v>1017</v>
      </c>
      <c r="H937">
        <v>1301</v>
      </c>
      <c r="I937" t="s">
        <v>62</v>
      </c>
      <c r="J937" t="s">
        <v>63</v>
      </c>
      <c r="K937" t="s">
        <v>53</v>
      </c>
      <c r="L937" t="s">
        <v>56</v>
      </c>
      <c r="M937" t="s">
        <v>54</v>
      </c>
      <c r="N937">
        <v>2</v>
      </c>
      <c r="O937">
        <v>-2</v>
      </c>
      <c r="P937">
        <v>0</v>
      </c>
      <c r="Q937">
        <v>28</v>
      </c>
      <c r="R937">
        <v>0</v>
      </c>
      <c r="T937">
        <v>0</v>
      </c>
      <c r="U937">
        <v>1</v>
      </c>
      <c r="V937">
        <v>640</v>
      </c>
      <c r="W937">
        <v>1</v>
      </c>
      <c r="X937" t="s">
        <v>77</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3">
      <c r="A938" t="s">
        <v>56</v>
      </c>
      <c r="B938" t="s">
        <v>45</v>
      </c>
      <c r="C938" t="s">
        <v>69</v>
      </c>
      <c r="D938" t="s">
        <v>59</v>
      </c>
      <c r="E938" t="s">
        <v>60</v>
      </c>
      <c r="F938" t="s">
        <v>72</v>
      </c>
      <c r="G938" t="s">
        <v>1018</v>
      </c>
      <c r="H938">
        <v>1303</v>
      </c>
      <c r="I938" t="s">
        <v>51</v>
      </c>
      <c r="J938" t="s">
        <v>63</v>
      </c>
      <c r="K938" t="s">
        <v>53</v>
      </c>
      <c r="L938" t="s">
        <v>56</v>
      </c>
      <c r="M938" t="s">
        <v>54</v>
      </c>
      <c r="N938">
        <v>3</v>
      </c>
      <c r="O938">
        <v>-2</v>
      </c>
      <c r="P938">
        <v>0</v>
      </c>
      <c r="Q938">
        <v>25</v>
      </c>
      <c r="R938">
        <v>0</v>
      </c>
      <c r="T938">
        <v>0</v>
      </c>
      <c r="U938">
        <v>1</v>
      </c>
      <c r="V938">
        <v>266</v>
      </c>
      <c r="W938">
        <v>1</v>
      </c>
      <c r="X938" t="s">
        <v>77</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3">
      <c r="A939" t="s">
        <v>56</v>
      </c>
      <c r="B939" t="s">
        <v>45</v>
      </c>
      <c r="C939" t="s">
        <v>69</v>
      </c>
      <c r="D939" t="s">
        <v>59</v>
      </c>
      <c r="E939" t="s">
        <v>48</v>
      </c>
      <c r="F939" t="s">
        <v>72</v>
      </c>
      <c r="G939" t="s">
        <v>1019</v>
      </c>
      <c r="H939">
        <v>1304</v>
      </c>
      <c r="I939" t="s">
        <v>62</v>
      </c>
      <c r="J939" t="s">
        <v>52</v>
      </c>
      <c r="K939" t="s">
        <v>64</v>
      </c>
      <c r="L939" t="s">
        <v>56</v>
      </c>
      <c r="M939" t="s">
        <v>54</v>
      </c>
      <c r="N939">
        <v>4</v>
      </c>
      <c r="O939">
        <v>-2</v>
      </c>
      <c r="P939">
        <v>0</v>
      </c>
      <c r="Q939">
        <v>32</v>
      </c>
      <c r="R939">
        <v>0</v>
      </c>
      <c r="T939">
        <v>0</v>
      </c>
      <c r="U939">
        <v>1</v>
      </c>
      <c r="V939">
        <v>604</v>
      </c>
      <c r="W939">
        <v>8</v>
      </c>
      <c r="X939" t="s">
        <v>77</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3">
      <c r="A940" t="s">
        <v>56</v>
      </c>
      <c r="B940" t="s">
        <v>57</v>
      </c>
      <c r="C940" t="s">
        <v>58</v>
      </c>
      <c r="D940" t="s">
        <v>59</v>
      </c>
      <c r="E940" t="s">
        <v>60</v>
      </c>
      <c r="F940" t="s">
        <v>72</v>
      </c>
      <c r="G940" t="s">
        <v>1020</v>
      </c>
      <c r="H940">
        <v>1306</v>
      </c>
      <c r="I940" t="s">
        <v>51</v>
      </c>
      <c r="J940" t="s">
        <v>95</v>
      </c>
      <c r="K940" t="s">
        <v>53</v>
      </c>
      <c r="L940" t="s">
        <v>56</v>
      </c>
      <c r="M940" t="s">
        <v>54</v>
      </c>
      <c r="N940">
        <v>4</v>
      </c>
      <c r="O940">
        <v>-2</v>
      </c>
      <c r="P940">
        <v>0</v>
      </c>
      <c r="Q940">
        <v>45</v>
      </c>
      <c r="R940">
        <v>0</v>
      </c>
      <c r="T940">
        <v>0</v>
      </c>
      <c r="U940">
        <v>1</v>
      </c>
      <c r="V940">
        <v>364</v>
      </c>
      <c r="W940">
        <v>25</v>
      </c>
      <c r="X940" t="s">
        <v>77</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3">
      <c r="A941" t="s">
        <v>56</v>
      </c>
      <c r="B941" t="s">
        <v>45</v>
      </c>
      <c r="C941" t="s">
        <v>46</v>
      </c>
      <c r="D941" t="s">
        <v>59</v>
      </c>
      <c r="E941" t="s">
        <v>60</v>
      </c>
      <c r="F941" t="s">
        <v>72</v>
      </c>
      <c r="G941" t="s">
        <v>1021</v>
      </c>
      <c r="H941">
        <v>1307</v>
      </c>
      <c r="I941" t="s">
        <v>51</v>
      </c>
      <c r="J941" t="s">
        <v>95</v>
      </c>
      <c r="K941" t="s">
        <v>79</v>
      </c>
      <c r="L941" t="s">
        <v>44</v>
      </c>
      <c r="M941" t="s">
        <v>54</v>
      </c>
      <c r="N941">
        <v>4</v>
      </c>
      <c r="O941">
        <v>-2</v>
      </c>
      <c r="P941">
        <v>0</v>
      </c>
      <c r="Q941">
        <v>39</v>
      </c>
      <c r="R941">
        <v>0</v>
      </c>
      <c r="T941">
        <v>0</v>
      </c>
      <c r="U941">
        <v>1</v>
      </c>
      <c r="V941">
        <v>412</v>
      </c>
      <c r="W941">
        <v>13</v>
      </c>
      <c r="X941" t="s">
        <v>71</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3">
      <c r="A942" t="s">
        <v>56</v>
      </c>
      <c r="B942" t="s">
        <v>45</v>
      </c>
      <c r="C942" t="s">
        <v>75</v>
      </c>
      <c r="D942" t="s">
        <v>59</v>
      </c>
      <c r="E942" t="s">
        <v>60</v>
      </c>
      <c r="F942" t="s">
        <v>49</v>
      </c>
      <c r="G942" t="s">
        <v>1022</v>
      </c>
      <c r="H942">
        <v>1308</v>
      </c>
      <c r="I942" t="s">
        <v>62</v>
      </c>
      <c r="J942" t="s">
        <v>63</v>
      </c>
      <c r="K942" t="s">
        <v>79</v>
      </c>
      <c r="L942" t="s">
        <v>56</v>
      </c>
      <c r="M942" t="s">
        <v>54</v>
      </c>
      <c r="N942">
        <v>3</v>
      </c>
      <c r="O942">
        <v>-2</v>
      </c>
      <c r="P942">
        <v>0</v>
      </c>
      <c r="Q942">
        <v>58</v>
      </c>
      <c r="R942">
        <v>0</v>
      </c>
      <c r="T942">
        <v>0</v>
      </c>
      <c r="U942">
        <v>1</v>
      </c>
      <c r="V942">
        <v>848</v>
      </c>
      <c r="W942">
        <v>23</v>
      </c>
      <c r="X942" t="s">
        <v>71</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3">
      <c r="A943" t="s">
        <v>44</v>
      </c>
      <c r="B943" t="s">
        <v>45</v>
      </c>
      <c r="C943" t="s">
        <v>69</v>
      </c>
      <c r="D943" t="s">
        <v>47</v>
      </c>
      <c r="E943" t="s">
        <v>60</v>
      </c>
      <c r="F943" t="s">
        <v>49</v>
      </c>
      <c r="G943" t="s">
        <v>1023</v>
      </c>
      <c r="H943">
        <v>1309</v>
      </c>
      <c r="I943" t="s">
        <v>62</v>
      </c>
      <c r="J943" t="s">
        <v>68</v>
      </c>
      <c r="K943" t="s">
        <v>64</v>
      </c>
      <c r="L943" t="s">
        <v>56</v>
      </c>
      <c r="M943" t="s">
        <v>54</v>
      </c>
      <c r="N943">
        <v>3</v>
      </c>
      <c r="O943">
        <v>-2</v>
      </c>
      <c r="P943">
        <v>0</v>
      </c>
      <c r="Q943">
        <v>32</v>
      </c>
      <c r="R943">
        <v>1</v>
      </c>
      <c r="S943">
        <v>1</v>
      </c>
      <c r="T943">
        <v>1</v>
      </c>
      <c r="U943">
        <v>0</v>
      </c>
      <c r="V943">
        <v>1089</v>
      </c>
      <c r="W943">
        <v>7</v>
      </c>
      <c r="X943" t="s">
        <v>55</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3">
      <c r="A944" t="s">
        <v>44</v>
      </c>
      <c r="B944" t="s">
        <v>45</v>
      </c>
      <c r="C944" t="s">
        <v>46</v>
      </c>
      <c r="D944" t="s">
        <v>47</v>
      </c>
      <c r="E944" t="s">
        <v>60</v>
      </c>
      <c r="F944" t="s">
        <v>72</v>
      </c>
      <c r="G944" t="s">
        <v>1024</v>
      </c>
      <c r="H944">
        <v>1310</v>
      </c>
      <c r="I944" t="s">
        <v>62</v>
      </c>
      <c r="J944" t="s">
        <v>63</v>
      </c>
      <c r="K944" t="s">
        <v>53</v>
      </c>
      <c r="L944" t="s">
        <v>56</v>
      </c>
      <c r="M944" t="s">
        <v>54</v>
      </c>
      <c r="N944">
        <v>2</v>
      </c>
      <c r="O944">
        <v>-2</v>
      </c>
      <c r="P944">
        <v>0</v>
      </c>
      <c r="Q944">
        <v>39</v>
      </c>
      <c r="R944">
        <v>1</v>
      </c>
      <c r="S944">
        <v>1</v>
      </c>
      <c r="T944">
        <v>1</v>
      </c>
      <c r="U944">
        <v>0</v>
      </c>
      <c r="V944">
        <v>360</v>
      </c>
      <c r="W944">
        <v>23</v>
      </c>
      <c r="X944" t="s">
        <v>77</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3">
      <c r="A945" t="s">
        <v>56</v>
      </c>
      <c r="B945" t="s">
        <v>45</v>
      </c>
      <c r="C945" t="s">
        <v>69</v>
      </c>
      <c r="D945" t="s">
        <v>59</v>
      </c>
      <c r="E945" t="s">
        <v>60</v>
      </c>
      <c r="F945" t="s">
        <v>113</v>
      </c>
      <c r="G945" t="s">
        <v>1025</v>
      </c>
      <c r="H945">
        <v>1311</v>
      </c>
      <c r="I945" t="s">
        <v>51</v>
      </c>
      <c r="J945" t="s">
        <v>68</v>
      </c>
      <c r="K945" t="s">
        <v>64</v>
      </c>
      <c r="L945" t="s">
        <v>56</v>
      </c>
      <c r="M945" t="s">
        <v>54</v>
      </c>
      <c r="N945">
        <v>6</v>
      </c>
      <c r="O945">
        <v>-2</v>
      </c>
      <c r="P945">
        <v>0</v>
      </c>
      <c r="Q945">
        <v>30</v>
      </c>
      <c r="R945">
        <v>0</v>
      </c>
      <c r="T945">
        <v>0</v>
      </c>
      <c r="U945">
        <v>1</v>
      </c>
      <c r="V945">
        <v>1138</v>
      </c>
      <c r="W945">
        <v>6</v>
      </c>
      <c r="X945" t="s">
        <v>77</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3">
      <c r="A946" t="s">
        <v>56</v>
      </c>
      <c r="B946" t="s">
        <v>45</v>
      </c>
      <c r="C946" t="s">
        <v>46</v>
      </c>
      <c r="D946" t="s">
        <v>59</v>
      </c>
      <c r="E946" t="s">
        <v>60</v>
      </c>
      <c r="F946" t="s">
        <v>113</v>
      </c>
      <c r="G946" t="s">
        <v>1026</v>
      </c>
      <c r="H946">
        <v>1312</v>
      </c>
      <c r="I946" t="s">
        <v>51</v>
      </c>
      <c r="J946" t="s">
        <v>83</v>
      </c>
      <c r="K946" t="s">
        <v>64</v>
      </c>
      <c r="L946" t="s">
        <v>56</v>
      </c>
      <c r="M946" t="s">
        <v>54</v>
      </c>
      <c r="N946">
        <v>0</v>
      </c>
      <c r="O946">
        <v>-2</v>
      </c>
      <c r="P946">
        <v>0</v>
      </c>
      <c r="Q946">
        <v>36</v>
      </c>
      <c r="R946">
        <v>0</v>
      </c>
      <c r="T946">
        <v>0</v>
      </c>
      <c r="U946">
        <v>1</v>
      </c>
      <c r="V946">
        <v>325</v>
      </c>
      <c r="W946">
        <v>10</v>
      </c>
      <c r="X946" t="s">
        <v>71</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3">
      <c r="A947" t="s">
        <v>56</v>
      </c>
      <c r="B947" t="s">
        <v>45</v>
      </c>
      <c r="C947" t="s">
        <v>58</v>
      </c>
      <c r="D947" t="s">
        <v>59</v>
      </c>
      <c r="E947" t="s">
        <v>161</v>
      </c>
      <c r="F947" t="s">
        <v>49</v>
      </c>
      <c r="G947" t="s">
        <v>1027</v>
      </c>
      <c r="H947">
        <v>1314</v>
      </c>
      <c r="I947" t="s">
        <v>51</v>
      </c>
      <c r="J947" t="s">
        <v>163</v>
      </c>
      <c r="K947" t="s">
        <v>53</v>
      </c>
      <c r="L947" t="s">
        <v>56</v>
      </c>
      <c r="M947" t="s">
        <v>54</v>
      </c>
      <c r="N947">
        <v>3</v>
      </c>
      <c r="O947">
        <v>-2</v>
      </c>
      <c r="P947">
        <v>0</v>
      </c>
      <c r="Q947">
        <v>46</v>
      </c>
      <c r="R947">
        <v>0</v>
      </c>
      <c r="T947">
        <v>0</v>
      </c>
      <c r="U947">
        <v>1</v>
      </c>
      <c r="V947">
        <v>991</v>
      </c>
      <c r="W947">
        <v>1</v>
      </c>
      <c r="X947" t="s">
        <v>55</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3">
      <c r="A948" t="s">
        <v>56</v>
      </c>
      <c r="B948" t="s">
        <v>91</v>
      </c>
      <c r="C948" t="s">
        <v>69</v>
      </c>
      <c r="D948" t="s">
        <v>59</v>
      </c>
      <c r="E948" t="s">
        <v>60</v>
      </c>
      <c r="F948" t="s">
        <v>49</v>
      </c>
      <c r="G948" t="s">
        <v>1028</v>
      </c>
      <c r="H948">
        <v>1315</v>
      </c>
      <c r="I948" t="s">
        <v>51</v>
      </c>
      <c r="J948" t="s">
        <v>68</v>
      </c>
      <c r="K948" t="s">
        <v>64</v>
      </c>
      <c r="L948" t="s">
        <v>56</v>
      </c>
      <c r="M948" t="s">
        <v>54</v>
      </c>
      <c r="N948">
        <v>6</v>
      </c>
      <c r="O948">
        <v>-2</v>
      </c>
      <c r="P948">
        <v>0</v>
      </c>
      <c r="Q948">
        <v>28</v>
      </c>
      <c r="R948">
        <v>0</v>
      </c>
      <c r="T948">
        <v>0</v>
      </c>
      <c r="U948">
        <v>1</v>
      </c>
      <c r="V948">
        <v>1476</v>
      </c>
      <c r="W948">
        <v>1</v>
      </c>
      <c r="X948" t="s">
        <v>77</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3">
      <c r="A949" t="s">
        <v>56</v>
      </c>
      <c r="B949" t="s">
        <v>45</v>
      </c>
      <c r="C949" t="s">
        <v>58</v>
      </c>
      <c r="D949" t="s">
        <v>59</v>
      </c>
      <c r="E949" t="s">
        <v>60</v>
      </c>
      <c r="F949" t="s">
        <v>49</v>
      </c>
      <c r="G949" t="s">
        <v>1029</v>
      </c>
      <c r="H949">
        <v>1317</v>
      </c>
      <c r="I949" t="s">
        <v>51</v>
      </c>
      <c r="J949" t="s">
        <v>101</v>
      </c>
      <c r="K949" t="s">
        <v>64</v>
      </c>
      <c r="L949" t="s">
        <v>44</v>
      </c>
      <c r="M949" t="s">
        <v>54</v>
      </c>
      <c r="N949">
        <v>2</v>
      </c>
      <c r="O949">
        <v>-2</v>
      </c>
      <c r="P949">
        <v>0</v>
      </c>
      <c r="Q949">
        <v>50</v>
      </c>
      <c r="R949">
        <v>0</v>
      </c>
      <c r="T949">
        <v>0</v>
      </c>
      <c r="U949">
        <v>1</v>
      </c>
      <c r="V949">
        <v>1322</v>
      </c>
      <c r="W949">
        <v>28</v>
      </c>
      <c r="X949" t="s">
        <v>77</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3">
      <c r="A950" t="s">
        <v>44</v>
      </c>
      <c r="B950" t="s">
        <v>45</v>
      </c>
      <c r="C950" t="s">
        <v>46</v>
      </c>
      <c r="D950" t="s">
        <v>47</v>
      </c>
      <c r="E950" t="s">
        <v>48</v>
      </c>
      <c r="F950" t="s">
        <v>106</v>
      </c>
      <c r="G950" t="s">
        <v>1030</v>
      </c>
      <c r="H950">
        <v>1318</v>
      </c>
      <c r="I950" t="s">
        <v>62</v>
      </c>
      <c r="J950" t="s">
        <v>52</v>
      </c>
      <c r="K950" t="s">
        <v>53</v>
      </c>
      <c r="L950" t="s">
        <v>44</v>
      </c>
      <c r="M950" t="s">
        <v>54</v>
      </c>
      <c r="N950">
        <v>2</v>
      </c>
      <c r="O950">
        <v>-2</v>
      </c>
      <c r="P950">
        <v>0</v>
      </c>
      <c r="Q950">
        <v>40</v>
      </c>
      <c r="R950">
        <v>1</v>
      </c>
      <c r="S950">
        <v>1</v>
      </c>
      <c r="T950">
        <v>1</v>
      </c>
      <c r="U950">
        <v>0</v>
      </c>
      <c r="V950">
        <v>299</v>
      </c>
      <c r="W950">
        <v>25</v>
      </c>
      <c r="X950" t="s">
        <v>71</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3">
      <c r="A951" t="s">
        <v>44</v>
      </c>
      <c r="B951" t="s">
        <v>45</v>
      </c>
      <c r="C951" t="s">
        <v>58</v>
      </c>
      <c r="D951" t="s">
        <v>47</v>
      </c>
      <c r="E951" t="s">
        <v>48</v>
      </c>
      <c r="F951" t="s">
        <v>49</v>
      </c>
      <c r="G951" t="s">
        <v>1031</v>
      </c>
      <c r="H951">
        <v>1319</v>
      </c>
      <c r="I951" t="s">
        <v>62</v>
      </c>
      <c r="J951" t="s">
        <v>52</v>
      </c>
      <c r="K951" t="s">
        <v>53</v>
      </c>
      <c r="L951" t="s">
        <v>44</v>
      </c>
      <c r="M951" t="s">
        <v>54</v>
      </c>
      <c r="N951">
        <v>2</v>
      </c>
      <c r="O951">
        <v>-2</v>
      </c>
      <c r="P951">
        <v>0</v>
      </c>
      <c r="Q951">
        <v>52</v>
      </c>
      <c r="R951">
        <v>1</v>
      </c>
      <c r="S951">
        <v>1</v>
      </c>
      <c r="T951">
        <v>1</v>
      </c>
      <c r="U951">
        <v>0</v>
      </c>
      <c r="V951">
        <v>1030</v>
      </c>
      <c r="W951">
        <v>5</v>
      </c>
      <c r="X951" t="s">
        <v>77</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3">
      <c r="A952" t="s">
        <v>56</v>
      </c>
      <c r="B952" t="s">
        <v>45</v>
      </c>
      <c r="C952" t="s">
        <v>69</v>
      </c>
      <c r="D952" t="s">
        <v>59</v>
      </c>
      <c r="E952" t="s">
        <v>60</v>
      </c>
      <c r="F952" t="s">
        <v>72</v>
      </c>
      <c r="G952" t="s">
        <v>1032</v>
      </c>
      <c r="H952">
        <v>1321</v>
      </c>
      <c r="I952" t="s">
        <v>51</v>
      </c>
      <c r="J952" t="s">
        <v>95</v>
      </c>
      <c r="K952" t="s">
        <v>64</v>
      </c>
      <c r="L952" t="s">
        <v>44</v>
      </c>
      <c r="M952" t="s">
        <v>54</v>
      </c>
      <c r="N952">
        <v>2</v>
      </c>
      <c r="O952">
        <v>-2</v>
      </c>
      <c r="P952">
        <v>0</v>
      </c>
      <c r="Q952">
        <v>30</v>
      </c>
      <c r="R952">
        <v>0</v>
      </c>
      <c r="T952">
        <v>0</v>
      </c>
      <c r="U952">
        <v>1</v>
      </c>
      <c r="V952">
        <v>634</v>
      </c>
      <c r="W952">
        <v>17</v>
      </c>
      <c r="X952" t="s">
        <v>71</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3">
      <c r="A953" t="s">
        <v>56</v>
      </c>
      <c r="B953" t="s">
        <v>45</v>
      </c>
      <c r="C953" t="s">
        <v>46</v>
      </c>
      <c r="D953" t="s">
        <v>59</v>
      </c>
      <c r="E953" t="s">
        <v>60</v>
      </c>
      <c r="F953" t="s">
        <v>49</v>
      </c>
      <c r="G953" t="s">
        <v>1033</v>
      </c>
      <c r="H953">
        <v>1322</v>
      </c>
      <c r="I953" t="s">
        <v>62</v>
      </c>
      <c r="J953" t="s">
        <v>81</v>
      </c>
      <c r="K953" t="s">
        <v>53</v>
      </c>
      <c r="L953" t="s">
        <v>56</v>
      </c>
      <c r="M953" t="s">
        <v>54</v>
      </c>
      <c r="N953">
        <v>6</v>
      </c>
      <c r="O953">
        <v>-2</v>
      </c>
      <c r="P953">
        <v>0</v>
      </c>
      <c r="Q953">
        <v>39</v>
      </c>
      <c r="R953">
        <v>0</v>
      </c>
      <c r="T953">
        <v>0</v>
      </c>
      <c r="U953">
        <v>1</v>
      </c>
      <c r="V953">
        <v>524</v>
      </c>
      <c r="W953">
        <v>18</v>
      </c>
      <c r="X953" t="s">
        <v>55</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3">
      <c r="A954" t="s">
        <v>56</v>
      </c>
      <c r="B954" t="s">
        <v>91</v>
      </c>
      <c r="C954" t="s">
        <v>69</v>
      </c>
      <c r="D954" t="s">
        <v>59</v>
      </c>
      <c r="E954" t="s">
        <v>48</v>
      </c>
      <c r="F954" t="s">
        <v>49</v>
      </c>
      <c r="G954" t="s">
        <v>1034</v>
      </c>
      <c r="H954">
        <v>1324</v>
      </c>
      <c r="I954" t="s">
        <v>51</v>
      </c>
      <c r="J954" t="s">
        <v>52</v>
      </c>
      <c r="K954" t="s">
        <v>79</v>
      </c>
      <c r="L954" t="s">
        <v>44</v>
      </c>
      <c r="M954" t="s">
        <v>54</v>
      </c>
      <c r="N954">
        <v>5</v>
      </c>
      <c r="O954">
        <v>-2</v>
      </c>
      <c r="P954">
        <v>0</v>
      </c>
      <c r="Q954">
        <v>31</v>
      </c>
      <c r="R954">
        <v>0</v>
      </c>
      <c r="T954">
        <v>0</v>
      </c>
      <c r="U954">
        <v>1</v>
      </c>
      <c r="V954">
        <v>587</v>
      </c>
      <c r="W954">
        <v>2</v>
      </c>
      <c r="X954" t="s">
        <v>71</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3">
      <c r="A955" t="s">
        <v>56</v>
      </c>
      <c r="B955" t="s">
        <v>91</v>
      </c>
      <c r="C955" t="s">
        <v>46</v>
      </c>
      <c r="D955" t="s">
        <v>59</v>
      </c>
      <c r="E955" t="s">
        <v>48</v>
      </c>
      <c r="F955" t="s">
        <v>72</v>
      </c>
      <c r="G955" t="s">
        <v>1035</v>
      </c>
      <c r="H955">
        <v>1329</v>
      </c>
      <c r="I955" t="s">
        <v>62</v>
      </c>
      <c r="J955" t="s">
        <v>52</v>
      </c>
      <c r="K955" t="s">
        <v>53</v>
      </c>
      <c r="L955" t="s">
        <v>56</v>
      </c>
      <c r="M955" t="s">
        <v>54</v>
      </c>
      <c r="N955">
        <v>4</v>
      </c>
      <c r="O955">
        <v>-2</v>
      </c>
      <c r="P955">
        <v>0</v>
      </c>
      <c r="Q955">
        <v>41</v>
      </c>
      <c r="R955">
        <v>0</v>
      </c>
      <c r="T955">
        <v>0</v>
      </c>
      <c r="U955">
        <v>1</v>
      </c>
      <c r="V955">
        <v>256</v>
      </c>
      <c r="W955">
        <v>10</v>
      </c>
      <c r="X955" t="s">
        <v>55</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3">
      <c r="A956" t="s">
        <v>44</v>
      </c>
      <c r="B956" t="s">
        <v>57</v>
      </c>
      <c r="C956" t="s">
        <v>69</v>
      </c>
      <c r="D956" t="s">
        <v>47</v>
      </c>
      <c r="E956" t="s">
        <v>48</v>
      </c>
      <c r="F956" t="s">
        <v>49</v>
      </c>
      <c r="G956" t="s">
        <v>1036</v>
      </c>
      <c r="H956">
        <v>1331</v>
      </c>
      <c r="I956" t="s">
        <v>51</v>
      </c>
      <c r="J956" t="s">
        <v>99</v>
      </c>
      <c r="K956" t="s">
        <v>53</v>
      </c>
      <c r="L956" t="s">
        <v>44</v>
      </c>
      <c r="M956" t="s">
        <v>54</v>
      </c>
      <c r="N956">
        <v>2</v>
      </c>
      <c r="O956">
        <v>-2</v>
      </c>
      <c r="P956">
        <v>0</v>
      </c>
      <c r="Q956">
        <v>31</v>
      </c>
      <c r="R956">
        <v>1</v>
      </c>
      <c r="S956">
        <v>1</v>
      </c>
      <c r="T956">
        <v>1</v>
      </c>
      <c r="U956">
        <v>0</v>
      </c>
      <c r="V956">
        <v>1060</v>
      </c>
      <c r="W956">
        <v>1</v>
      </c>
      <c r="X956" t="s">
        <v>77</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3">
      <c r="A957" t="s">
        <v>44</v>
      </c>
      <c r="B957" t="s">
        <v>45</v>
      </c>
      <c r="C957" t="s">
        <v>46</v>
      </c>
      <c r="D957" t="s">
        <v>47</v>
      </c>
      <c r="E957" t="s">
        <v>60</v>
      </c>
      <c r="F957" t="s">
        <v>49</v>
      </c>
      <c r="G957" t="s">
        <v>1037</v>
      </c>
      <c r="H957">
        <v>1333</v>
      </c>
      <c r="I957" t="s">
        <v>62</v>
      </c>
      <c r="J957" t="s">
        <v>68</v>
      </c>
      <c r="K957" t="s">
        <v>64</v>
      </c>
      <c r="L957" t="s">
        <v>56</v>
      </c>
      <c r="M957" t="s">
        <v>54</v>
      </c>
      <c r="N957">
        <v>4</v>
      </c>
      <c r="O957">
        <v>-2</v>
      </c>
      <c r="P957">
        <v>0</v>
      </c>
      <c r="Q957">
        <v>44</v>
      </c>
      <c r="R957">
        <v>1</v>
      </c>
      <c r="S957">
        <v>1</v>
      </c>
      <c r="T957">
        <v>1</v>
      </c>
      <c r="U957">
        <v>0</v>
      </c>
      <c r="V957">
        <v>935</v>
      </c>
      <c r="W957">
        <v>3</v>
      </c>
      <c r="X957" t="s">
        <v>77</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3">
      <c r="A958" t="s">
        <v>56</v>
      </c>
      <c r="B958" t="s">
        <v>91</v>
      </c>
      <c r="C958" t="s">
        <v>46</v>
      </c>
      <c r="D958" t="s">
        <v>59</v>
      </c>
      <c r="E958" t="s">
        <v>60</v>
      </c>
      <c r="F958" t="s">
        <v>49</v>
      </c>
      <c r="G958" t="s">
        <v>1038</v>
      </c>
      <c r="H958">
        <v>1334</v>
      </c>
      <c r="I958" t="s">
        <v>62</v>
      </c>
      <c r="J958" t="s">
        <v>95</v>
      </c>
      <c r="K958" t="s">
        <v>64</v>
      </c>
      <c r="L958" t="s">
        <v>44</v>
      </c>
      <c r="M958" t="s">
        <v>54</v>
      </c>
      <c r="N958">
        <v>3</v>
      </c>
      <c r="O958">
        <v>-2</v>
      </c>
      <c r="P958">
        <v>0</v>
      </c>
      <c r="Q958">
        <v>42</v>
      </c>
      <c r="R958">
        <v>0</v>
      </c>
      <c r="T958">
        <v>0</v>
      </c>
      <c r="U958">
        <v>1</v>
      </c>
      <c r="V958">
        <v>495</v>
      </c>
      <c r="W958">
        <v>2</v>
      </c>
      <c r="X958" t="s">
        <v>65</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3">
      <c r="A959" t="s">
        <v>56</v>
      </c>
      <c r="B959" t="s">
        <v>45</v>
      </c>
      <c r="C959" t="s">
        <v>75</v>
      </c>
      <c r="D959" t="s">
        <v>59</v>
      </c>
      <c r="E959" t="s">
        <v>60</v>
      </c>
      <c r="F959" t="s">
        <v>72</v>
      </c>
      <c r="G959" t="s">
        <v>1039</v>
      </c>
      <c r="H959">
        <v>1336</v>
      </c>
      <c r="I959" t="s">
        <v>51</v>
      </c>
      <c r="J959" t="s">
        <v>95</v>
      </c>
      <c r="K959" t="s">
        <v>64</v>
      </c>
      <c r="L959" t="s">
        <v>56</v>
      </c>
      <c r="M959" t="s">
        <v>54</v>
      </c>
      <c r="N959">
        <v>5</v>
      </c>
      <c r="O959">
        <v>-2</v>
      </c>
      <c r="P959">
        <v>0</v>
      </c>
      <c r="Q959">
        <v>55</v>
      </c>
      <c r="R959">
        <v>0</v>
      </c>
      <c r="T959">
        <v>0</v>
      </c>
      <c r="U959">
        <v>1</v>
      </c>
      <c r="V959">
        <v>282</v>
      </c>
      <c r="W959">
        <v>2</v>
      </c>
      <c r="X959" t="s">
        <v>55</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3">
      <c r="A960" t="s">
        <v>56</v>
      </c>
      <c r="B960" t="s">
        <v>45</v>
      </c>
      <c r="C960" t="s">
        <v>75</v>
      </c>
      <c r="D960" t="s">
        <v>59</v>
      </c>
      <c r="E960" t="s">
        <v>161</v>
      </c>
      <c r="F960" t="s">
        <v>49</v>
      </c>
      <c r="G960" t="s">
        <v>1040</v>
      </c>
      <c r="H960">
        <v>1338</v>
      </c>
      <c r="I960" t="s">
        <v>62</v>
      </c>
      <c r="J960" t="s">
        <v>95</v>
      </c>
      <c r="K960" t="s">
        <v>53</v>
      </c>
      <c r="L960" t="s">
        <v>56</v>
      </c>
      <c r="M960" t="s">
        <v>54</v>
      </c>
      <c r="N960">
        <v>4</v>
      </c>
      <c r="O960">
        <v>-2</v>
      </c>
      <c r="P960">
        <v>0</v>
      </c>
      <c r="Q960">
        <v>56</v>
      </c>
      <c r="R960">
        <v>0</v>
      </c>
      <c r="T960">
        <v>0</v>
      </c>
      <c r="U960">
        <v>1</v>
      </c>
      <c r="V960">
        <v>206</v>
      </c>
      <c r="W960">
        <v>8</v>
      </c>
      <c r="X960" t="s">
        <v>71</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3">
      <c r="A961" t="s">
        <v>56</v>
      </c>
      <c r="B961" t="s">
        <v>91</v>
      </c>
      <c r="C961" t="s">
        <v>46</v>
      </c>
      <c r="D961" t="s">
        <v>59</v>
      </c>
      <c r="E961" t="s">
        <v>60</v>
      </c>
      <c r="F961" t="s">
        <v>49</v>
      </c>
      <c r="G961" t="s">
        <v>1041</v>
      </c>
      <c r="H961">
        <v>1340</v>
      </c>
      <c r="I961" t="s">
        <v>62</v>
      </c>
      <c r="J961" t="s">
        <v>63</v>
      </c>
      <c r="K961" t="s">
        <v>79</v>
      </c>
      <c r="L961" t="s">
        <v>56</v>
      </c>
      <c r="M961" t="s">
        <v>54</v>
      </c>
      <c r="N961">
        <v>0</v>
      </c>
      <c r="O961">
        <v>-2</v>
      </c>
      <c r="P961">
        <v>0</v>
      </c>
      <c r="Q961">
        <v>40</v>
      </c>
      <c r="R961">
        <v>0</v>
      </c>
      <c r="T961">
        <v>0</v>
      </c>
      <c r="U961">
        <v>1</v>
      </c>
      <c r="V961">
        <v>458</v>
      </c>
      <c r="W961">
        <v>16</v>
      </c>
      <c r="X961" t="s">
        <v>55</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3">
      <c r="A962" t="s">
        <v>56</v>
      </c>
      <c r="B962" t="s">
        <v>45</v>
      </c>
      <c r="C962" t="s">
        <v>69</v>
      </c>
      <c r="D962" t="s">
        <v>59</v>
      </c>
      <c r="E962" t="s">
        <v>60</v>
      </c>
      <c r="F962" t="s">
        <v>49</v>
      </c>
      <c r="G962" t="s">
        <v>1042</v>
      </c>
      <c r="H962">
        <v>1344</v>
      </c>
      <c r="I962" t="s">
        <v>62</v>
      </c>
      <c r="J962" t="s">
        <v>83</v>
      </c>
      <c r="K962" t="s">
        <v>79</v>
      </c>
      <c r="L962" t="s">
        <v>56</v>
      </c>
      <c r="M962" t="s">
        <v>54</v>
      </c>
      <c r="N962">
        <v>0</v>
      </c>
      <c r="O962">
        <v>-2</v>
      </c>
      <c r="P962">
        <v>0</v>
      </c>
      <c r="Q962">
        <v>34</v>
      </c>
      <c r="R962">
        <v>0</v>
      </c>
      <c r="T962">
        <v>0</v>
      </c>
      <c r="U962">
        <v>1</v>
      </c>
      <c r="V962">
        <v>943</v>
      </c>
      <c r="W962">
        <v>9</v>
      </c>
      <c r="X962" t="s">
        <v>77</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3">
      <c r="A963" t="s">
        <v>56</v>
      </c>
      <c r="B963" t="s">
        <v>45</v>
      </c>
      <c r="C963" t="s">
        <v>46</v>
      </c>
      <c r="D963" t="s">
        <v>59</v>
      </c>
      <c r="E963" t="s">
        <v>60</v>
      </c>
      <c r="F963" t="s">
        <v>49</v>
      </c>
      <c r="G963" t="s">
        <v>1043</v>
      </c>
      <c r="H963">
        <v>1346</v>
      </c>
      <c r="I963" t="s">
        <v>62</v>
      </c>
      <c r="J963" t="s">
        <v>63</v>
      </c>
      <c r="K963" t="s">
        <v>53</v>
      </c>
      <c r="L963" t="s">
        <v>56</v>
      </c>
      <c r="M963" t="s">
        <v>54</v>
      </c>
      <c r="N963">
        <v>4</v>
      </c>
      <c r="O963">
        <v>-2</v>
      </c>
      <c r="P963">
        <v>0</v>
      </c>
      <c r="Q963">
        <v>40</v>
      </c>
      <c r="R963">
        <v>0</v>
      </c>
      <c r="T963">
        <v>0</v>
      </c>
      <c r="U963">
        <v>1</v>
      </c>
      <c r="V963">
        <v>523</v>
      </c>
      <c r="W963">
        <v>2</v>
      </c>
      <c r="X963" t="s">
        <v>77</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3">
      <c r="A964" t="s">
        <v>56</v>
      </c>
      <c r="B964" t="s">
        <v>57</v>
      </c>
      <c r="C964" t="s">
        <v>46</v>
      </c>
      <c r="D964" t="s">
        <v>59</v>
      </c>
      <c r="E964" t="s">
        <v>48</v>
      </c>
      <c r="F964" t="s">
        <v>106</v>
      </c>
      <c r="G964" t="s">
        <v>1044</v>
      </c>
      <c r="H964">
        <v>1349</v>
      </c>
      <c r="I964" t="s">
        <v>51</v>
      </c>
      <c r="J964" t="s">
        <v>52</v>
      </c>
      <c r="K964" t="s">
        <v>79</v>
      </c>
      <c r="L964" t="s">
        <v>56</v>
      </c>
      <c r="M964" t="s">
        <v>54</v>
      </c>
      <c r="N964">
        <v>2</v>
      </c>
      <c r="O964">
        <v>-2</v>
      </c>
      <c r="P964">
        <v>0</v>
      </c>
      <c r="Q964">
        <v>41</v>
      </c>
      <c r="R964">
        <v>0</v>
      </c>
      <c r="T964">
        <v>0</v>
      </c>
      <c r="U964">
        <v>1</v>
      </c>
      <c r="V964">
        <v>1018</v>
      </c>
      <c r="W964">
        <v>1</v>
      </c>
      <c r="X964" t="s">
        <v>77</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3">
      <c r="A965" t="s">
        <v>56</v>
      </c>
      <c r="B965" t="s">
        <v>57</v>
      </c>
      <c r="C965" t="s">
        <v>46</v>
      </c>
      <c r="D965" t="s">
        <v>59</v>
      </c>
      <c r="E965" t="s">
        <v>60</v>
      </c>
      <c r="F965" t="s">
        <v>49</v>
      </c>
      <c r="G965" t="s">
        <v>1045</v>
      </c>
      <c r="H965">
        <v>1350</v>
      </c>
      <c r="I965" t="s">
        <v>62</v>
      </c>
      <c r="J965" t="s">
        <v>63</v>
      </c>
      <c r="K965" t="s">
        <v>53</v>
      </c>
      <c r="L965" t="s">
        <v>44</v>
      </c>
      <c r="M965" t="s">
        <v>54</v>
      </c>
      <c r="N965">
        <v>3</v>
      </c>
      <c r="O965">
        <v>-2</v>
      </c>
      <c r="P965">
        <v>0</v>
      </c>
      <c r="Q965">
        <v>35</v>
      </c>
      <c r="R965">
        <v>0</v>
      </c>
      <c r="T965">
        <v>0</v>
      </c>
      <c r="U965">
        <v>1</v>
      </c>
      <c r="V965">
        <v>482</v>
      </c>
      <c r="W965">
        <v>4</v>
      </c>
      <c r="X965" t="s">
        <v>71</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3">
      <c r="A966" t="s">
        <v>56</v>
      </c>
      <c r="B966" t="s">
        <v>45</v>
      </c>
      <c r="C966" t="s">
        <v>58</v>
      </c>
      <c r="D966" t="s">
        <v>59</v>
      </c>
      <c r="E966" t="s">
        <v>161</v>
      </c>
      <c r="F966" t="s">
        <v>49</v>
      </c>
      <c r="G966" t="s">
        <v>1046</v>
      </c>
      <c r="H966">
        <v>1352</v>
      </c>
      <c r="I966" t="s">
        <v>62</v>
      </c>
      <c r="J966" t="s">
        <v>95</v>
      </c>
      <c r="K966" t="s">
        <v>79</v>
      </c>
      <c r="L966" t="s">
        <v>44</v>
      </c>
      <c r="M966" t="s">
        <v>54</v>
      </c>
      <c r="N966">
        <v>2</v>
      </c>
      <c r="O966">
        <v>-2</v>
      </c>
      <c r="P966">
        <v>0</v>
      </c>
      <c r="Q966">
        <v>51</v>
      </c>
      <c r="R966">
        <v>0</v>
      </c>
      <c r="T966">
        <v>0</v>
      </c>
      <c r="U966">
        <v>1</v>
      </c>
      <c r="V966">
        <v>770</v>
      </c>
      <c r="W966">
        <v>5</v>
      </c>
      <c r="X966" t="s">
        <v>77</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3">
      <c r="A967" t="s">
        <v>56</v>
      </c>
      <c r="B967" t="s">
        <v>45</v>
      </c>
      <c r="C967" t="s">
        <v>46</v>
      </c>
      <c r="D967" t="s">
        <v>59</v>
      </c>
      <c r="E967" t="s">
        <v>48</v>
      </c>
      <c r="F967" t="s">
        <v>49</v>
      </c>
      <c r="G967" t="s">
        <v>1047</v>
      </c>
      <c r="H967">
        <v>1355</v>
      </c>
      <c r="I967" t="s">
        <v>51</v>
      </c>
      <c r="J967" t="s">
        <v>52</v>
      </c>
      <c r="K967" t="s">
        <v>79</v>
      </c>
      <c r="L967" t="s">
        <v>56</v>
      </c>
      <c r="M967" t="s">
        <v>54</v>
      </c>
      <c r="N967">
        <v>3</v>
      </c>
      <c r="O967">
        <v>-2</v>
      </c>
      <c r="P967">
        <v>0</v>
      </c>
      <c r="Q967">
        <v>38</v>
      </c>
      <c r="R967">
        <v>0</v>
      </c>
      <c r="T967">
        <v>0</v>
      </c>
      <c r="U967">
        <v>1</v>
      </c>
      <c r="V967">
        <v>1009</v>
      </c>
      <c r="W967">
        <v>2</v>
      </c>
      <c r="X967" t="s">
        <v>55</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3">
      <c r="A968" t="s">
        <v>56</v>
      </c>
      <c r="B968" t="s">
        <v>45</v>
      </c>
      <c r="C968" t="s">
        <v>69</v>
      </c>
      <c r="D968" t="s">
        <v>59</v>
      </c>
      <c r="E968" t="s">
        <v>48</v>
      </c>
      <c r="F968" t="s">
        <v>72</v>
      </c>
      <c r="G968" t="s">
        <v>1048</v>
      </c>
      <c r="H968">
        <v>1356</v>
      </c>
      <c r="I968" t="s">
        <v>51</v>
      </c>
      <c r="J968" t="s">
        <v>52</v>
      </c>
      <c r="K968" t="s">
        <v>53</v>
      </c>
      <c r="L968" t="s">
        <v>56</v>
      </c>
      <c r="M968" t="s">
        <v>54</v>
      </c>
      <c r="N968">
        <v>6</v>
      </c>
      <c r="O968">
        <v>-2</v>
      </c>
      <c r="P968">
        <v>0</v>
      </c>
      <c r="Q968">
        <v>34</v>
      </c>
      <c r="R968">
        <v>0</v>
      </c>
      <c r="T968">
        <v>0</v>
      </c>
      <c r="U968">
        <v>1</v>
      </c>
      <c r="V968">
        <v>507</v>
      </c>
      <c r="W968">
        <v>15</v>
      </c>
      <c r="X968" t="s">
        <v>55</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3">
      <c r="A969" t="s">
        <v>56</v>
      </c>
      <c r="B969" t="s">
        <v>45</v>
      </c>
      <c r="C969" t="s">
        <v>69</v>
      </c>
      <c r="D969" t="s">
        <v>59</v>
      </c>
      <c r="E969" t="s">
        <v>60</v>
      </c>
      <c r="F969" t="s">
        <v>72</v>
      </c>
      <c r="G969" t="s">
        <v>1049</v>
      </c>
      <c r="H969">
        <v>1358</v>
      </c>
      <c r="I969" t="s">
        <v>62</v>
      </c>
      <c r="J969" t="s">
        <v>68</v>
      </c>
      <c r="K969" t="s">
        <v>64</v>
      </c>
      <c r="L969" t="s">
        <v>56</v>
      </c>
      <c r="M969" t="s">
        <v>54</v>
      </c>
      <c r="N969">
        <v>6</v>
      </c>
      <c r="O969">
        <v>-2</v>
      </c>
      <c r="P969">
        <v>0</v>
      </c>
      <c r="Q969">
        <v>25</v>
      </c>
      <c r="R969">
        <v>0</v>
      </c>
      <c r="T969">
        <v>0</v>
      </c>
      <c r="U969">
        <v>1</v>
      </c>
      <c r="V969">
        <v>882</v>
      </c>
      <c r="W969">
        <v>19</v>
      </c>
      <c r="X969" t="s">
        <v>65</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3">
      <c r="A970" t="s">
        <v>44</v>
      </c>
      <c r="B970" t="s">
        <v>45</v>
      </c>
      <c r="C970" t="s">
        <v>75</v>
      </c>
      <c r="D970" t="s">
        <v>47</v>
      </c>
      <c r="E970" t="s">
        <v>60</v>
      </c>
      <c r="F970" t="s">
        <v>72</v>
      </c>
      <c r="G970" t="s">
        <v>1050</v>
      </c>
      <c r="H970">
        <v>1360</v>
      </c>
      <c r="I970" t="s">
        <v>51</v>
      </c>
      <c r="J970" t="s">
        <v>81</v>
      </c>
      <c r="K970" t="s">
        <v>64</v>
      </c>
      <c r="L970" t="s">
        <v>44</v>
      </c>
      <c r="M970" t="s">
        <v>54</v>
      </c>
      <c r="N970">
        <v>0</v>
      </c>
      <c r="O970">
        <v>-2</v>
      </c>
      <c r="P970">
        <v>0</v>
      </c>
      <c r="Q970">
        <v>58</v>
      </c>
      <c r="R970">
        <v>1</v>
      </c>
      <c r="S970">
        <v>1</v>
      </c>
      <c r="T970">
        <v>1</v>
      </c>
      <c r="U970">
        <v>0</v>
      </c>
      <c r="V970">
        <v>601</v>
      </c>
      <c r="W970">
        <v>7</v>
      </c>
      <c r="X970" t="s">
        <v>71</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3">
      <c r="A971" t="s">
        <v>56</v>
      </c>
      <c r="B971" t="s">
        <v>45</v>
      </c>
      <c r="C971" t="s">
        <v>46</v>
      </c>
      <c r="D971" t="s">
        <v>59</v>
      </c>
      <c r="E971" t="s">
        <v>60</v>
      </c>
      <c r="F971" t="s">
        <v>49</v>
      </c>
      <c r="G971" t="s">
        <v>1051</v>
      </c>
      <c r="H971">
        <v>1361</v>
      </c>
      <c r="I971" t="s">
        <v>62</v>
      </c>
      <c r="J971" t="s">
        <v>68</v>
      </c>
      <c r="K971" t="s">
        <v>64</v>
      </c>
      <c r="L971" t="s">
        <v>56</v>
      </c>
      <c r="M971" t="s">
        <v>54</v>
      </c>
      <c r="N971">
        <v>3</v>
      </c>
      <c r="O971">
        <v>-2</v>
      </c>
      <c r="P971">
        <v>0</v>
      </c>
      <c r="Q971">
        <v>40</v>
      </c>
      <c r="R971">
        <v>0</v>
      </c>
      <c r="T971">
        <v>0</v>
      </c>
      <c r="U971">
        <v>1</v>
      </c>
      <c r="V971">
        <v>329</v>
      </c>
      <c r="W971">
        <v>1</v>
      </c>
      <c r="X971" t="s">
        <v>71</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3">
      <c r="A972" t="s">
        <v>56</v>
      </c>
      <c r="B972" t="s">
        <v>57</v>
      </c>
      <c r="C972" t="s">
        <v>46</v>
      </c>
      <c r="D972" t="s">
        <v>59</v>
      </c>
      <c r="E972" t="s">
        <v>48</v>
      </c>
      <c r="F972" t="s">
        <v>106</v>
      </c>
      <c r="G972" t="s">
        <v>1052</v>
      </c>
      <c r="H972">
        <v>1362</v>
      </c>
      <c r="I972" t="s">
        <v>51</v>
      </c>
      <c r="J972" t="s">
        <v>52</v>
      </c>
      <c r="K972" t="s">
        <v>64</v>
      </c>
      <c r="L972" t="s">
        <v>56</v>
      </c>
      <c r="M972" t="s">
        <v>54</v>
      </c>
      <c r="N972">
        <v>2</v>
      </c>
      <c r="O972">
        <v>-2</v>
      </c>
      <c r="P972">
        <v>0</v>
      </c>
      <c r="Q972">
        <v>36</v>
      </c>
      <c r="R972">
        <v>0</v>
      </c>
      <c r="T972">
        <v>0</v>
      </c>
      <c r="U972">
        <v>1</v>
      </c>
      <c r="V972">
        <v>607</v>
      </c>
      <c r="W972">
        <v>7</v>
      </c>
      <c r="X972" t="s">
        <v>77</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3">
      <c r="A973" t="s">
        <v>56</v>
      </c>
      <c r="B973" t="s">
        <v>45</v>
      </c>
      <c r="C973" t="s">
        <v>58</v>
      </c>
      <c r="D973" t="s">
        <v>59</v>
      </c>
      <c r="E973" t="s">
        <v>60</v>
      </c>
      <c r="F973" t="s">
        <v>49</v>
      </c>
      <c r="G973" t="s">
        <v>1053</v>
      </c>
      <c r="H973">
        <v>1363</v>
      </c>
      <c r="I973" t="s">
        <v>62</v>
      </c>
      <c r="J973" t="s">
        <v>81</v>
      </c>
      <c r="K973" t="s">
        <v>53</v>
      </c>
      <c r="L973" t="s">
        <v>56</v>
      </c>
      <c r="M973" t="s">
        <v>54</v>
      </c>
      <c r="N973">
        <v>2</v>
      </c>
      <c r="O973">
        <v>-2</v>
      </c>
      <c r="P973">
        <v>0</v>
      </c>
      <c r="Q973">
        <v>48</v>
      </c>
      <c r="R973">
        <v>0</v>
      </c>
      <c r="T973">
        <v>0</v>
      </c>
      <c r="U973">
        <v>1</v>
      </c>
      <c r="V973">
        <v>855</v>
      </c>
      <c r="W973">
        <v>4</v>
      </c>
      <c r="X973" t="s">
        <v>77</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3">
      <c r="A974" t="s">
        <v>56</v>
      </c>
      <c r="B974" t="s">
        <v>45</v>
      </c>
      <c r="C974" t="s">
        <v>69</v>
      </c>
      <c r="D974" t="s">
        <v>59</v>
      </c>
      <c r="E974" t="s">
        <v>48</v>
      </c>
      <c r="F974" t="s">
        <v>72</v>
      </c>
      <c r="G974" t="s">
        <v>1054</v>
      </c>
      <c r="H974">
        <v>1364</v>
      </c>
      <c r="I974" t="s">
        <v>51</v>
      </c>
      <c r="J974" t="s">
        <v>99</v>
      </c>
      <c r="K974" t="s">
        <v>64</v>
      </c>
      <c r="L974" t="s">
        <v>56</v>
      </c>
      <c r="M974" t="s">
        <v>54</v>
      </c>
      <c r="N974">
        <v>4</v>
      </c>
      <c r="O974">
        <v>-2</v>
      </c>
      <c r="P974">
        <v>0</v>
      </c>
      <c r="Q974">
        <v>27</v>
      </c>
      <c r="R974">
        <v>0</v>
      </c>
      <c r="T974">
        <v>0</v>
      </c>
      <c r="U974">
        <v>1</v>
      </c>
      <c r="V974">
        <v>1291</v>
      </c>
      <c r="W974">
        <v>11</v>
      </c>
      <c r="X974" t="s">
        <v>77</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3">
      <c r="A975" t="s">
        <v>56</v>
      </c>
      <c r="B975" t="s">
        <v>45</v>
      </c>
      <c r="C975" t="s">
        <v>58</v>
      </c>
      <c r="D975" t="s">
        <v>59</v>
      </c>
      <c r="E975" t="s">
        <v>60</v>
      </c>
      <c r="F975" t="s">
        <v>113</v>
      </c>
      <c r="G975" t="s">
        <v>1055</v>
      </c>
      <c r="H975">
        <v>1367</v>
      </c>
      <c r="I975" t="s">
        <v>51</v>
      </c>
      <c r="J975" t="s">
        <v>81</v>
      </c>
      <c r="K975" t="s">
        <v>53</v>
      </c>
      <c r="L975" t="s">
        <v>56</v>
      </c>
      <c r="M975" t="s">
        <v>54</v>
      </c>
      <c r="N975">
        <v>1</v>
      </c>
      <c r="O975">
        <v>-2</v>
      </c>
      <c r="P975">
        <v>0</v>
      </c>
      <c r="Q975">
        <v>51</v>
      </c>
      <c r="R975">
        <v>0</v>
      </c>
      <c r="T975">
        <v>0</v>
      </c>
      <c r="U975">
        <v>1</v>
      </c>
      <c r="V975">
        <v>1405</v>
      </c>
      <c r="W975">
        <v>11</v>
      </c>
      <c r="X975" t="s">
        <v>55</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3">
      <c r="A976" t="s">
        <v>56</v>
      </c>
      <c r="B976" t="s">
        <v>91</v>
      </c>
      <c r="C976" t="s">
        <v>92</v>
      </c>
      <c r="D976" t="s">
        <v>59</v>
      </c>
      <c r="E976" t="s">
        <v>60</v>
      </c>
      <c r="F976" t="s">
        <v>49</v>
      </c>
      <c r="G976" t="s">
        <v>1056</v>
      </c>
      <c r="H976">
        <v>1368</v>
      </c>
      <c r="I976" t="s">
        <v>51</v>
      </c>
      <c r="J976" t="s">
        <v>68</v>
      </c>
      <c r="K976" t="s">
        <v>53</v>
      </c>
      <c r="L976" t="s">
        <v>56</v>
      </c>
      <c r="M976" t="s">
        <v>54</v>
      </c>
      <c r="N976">
        <v>5</v>
      </c>
      <c r="O976">
        <v>-2</v>
      </c>
      <c r="P976">
        <v>0</v>
      </c>
      <c r="Q976">
        <v>18</v>
      </c>
      <c r="R976">
        <v>0</v>
      </c>
      <c r="T976">
        <v>0</v>
      </c>
      <c r="U976">
        <v>1</v>
      </c>
      <c r="V976">
        <v>1124</v>
      </c>
      <c r="W976">
        <v>1</v>
      </c>
      <c r="X976" t="s">
        <v>77</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3">
      <c r="A977" t="s">
        <v>56</v>
      </c>
      <c r="B977" t="s">
        <v>45</v>
      </c>
      <c r="C977" t="s">
        <v>46</v>
      </c>
      <c r="D977" t="s">
        <v>59</v>
      </c>
      <c r="E977" t="s">
        <v>60</v>
      </c>
      <c r="F977" t="s">
        <v>72</v>
      </c>
      <c r="G977" t="s">
        <v>1057</v>
      </c>
      <c r="H977">
        <v>1369</v>
      </c>
      <c r="I977" t="s">
        <v>51</v>
      </c>
      <c r="J977" t="s">
        <v>68</v>
      </c>
      <c r="K977" t="s">
        <v>64</v>
      </c>
      <c r="L977" t="s">
        <v>56</v>
      </c>
      <c r="M977" t="s">
        <v>54</v>
      </c>
      <c r="N977">
        <v>0</v>
      </c>
      <c r="O977">
        <v>-2</v>
      </c>
      <c r="P977">
        <v>0</v>
      </c>
      <c r="Q977">
        <v>35</v>
      </c>
      <c r="R977">
        <v>0</v>
      </c>
      <c r="T977">
        <v>0</v>
      </c>
      <c r="U977">
        <v>1</v>
      </c>
      <c r="V977">
        <v>817</v>
      </c>
      <c r="W977">
        <v>1</v>
      </c>
      <c r="X977" t="s">
        <v>77</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3">
      <c r="A978" t="s">
        <v>56</v>
      </c>
      <c r="B978" t="s">
        <v>57</v>
      </c>
      <c r="C978" t="s">
        <v>69</v>
      </c>
      <c r="D978" t="s">
        <v>59</v>
      </c>
      <c r="E978" t="s">
        <v>48</v>
      </c>
      <c r="F978" t="s">
        <v>49</v>
      </c>
      <c r="G978" t="s">
        <v>1058</v>
      </c>
      <c r="H978">
        <v>1371</v>
      </c>
      <c r="I978" t="s">
        <v>62</v>
      </c>
      <c r="J978" t="s">
        <v>52</v>
      </c>
      <c r="K978" t="s">
        <v>53</v>
      </c>
      <c r="L978" t="s">
        <v>56</v>
      </c>
      <c r="M978" t="s">
        <v>54</v>
      </c>
      <c r="N978">
        <v>3</v>
      </c>
      <c r="O978">
        <v>-2</v>
      </c>
      <c r="P978">
        <v>0</v>
      </c>
      <c r="Q978">
        <v>27</v>
      </c>
      <c r="R978">
        <v>0</v>
      </c>
      <c r="T978">
        <v>0</v>
      </c>
      <c r="U978">
        <v>1</v>
      </c>
      <c r="V978">
        <v>793</v>
      </c>
      <c r="W978">
        <v>2</v>
      </c>
      <c r="X978" t="s">
        <v>65</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3">
      <c r="A979" t="s">
        <v>44</v>
      </c>
      <c r="B979" t="s">
        <v>45</v>
      </c>
      <c r="C979" t="s">
        <v>75</v>
      </c>
      <c r="D979" t="s">
        <v>47</v>
      </c>
      <c r="E979" t="s">
        <v>48</v>
      </c>
      <c r="F979" t="s">
        <v>106</v>
      </c>
      <c r="G979" t="s">
        <v>1059</v>
      </c>
      <c r="H979">
        <v>1372</v>
      </c>
      <c r="I979" t="s">
        <v>62</v>
      </c>
      <c r="J979" t="s">
        <v>52</v>
      </c>
      <c r="K979" t="s">
        <v>53</v>
      </c>
      <c r="L979" t="s">
        <v>44</v>
      </c>
      <c r="M979" t="s">
        <v>54</v>
      </c>
      <c r="N979">
        <v>2</v>
      </c>
      <c r="O979">
        <v>-2</v>
      </c>
      <c r="P979">
        <v>0</v>
      </c>
      <c r="Q979">
        <v>55</v>
      </c>
      <c r="R979">
        <v>1</v>
      </c>
      <c r="S979">
        <v>1</v>
      </c>
      <c r="T979">
        <v>1</v>
      </c>
      <c r="U979">
        <v>0</v>
      </c>
      <c r="V979">
        <v>267</v>
      </c>
      <c r="W979">
        <v>13</v>
      </c>
      <c r="X979" t="s">
        <v>71</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3">
      <c r="A980" t="s">
        <v>56</v>
      </c>
      <c r="B980" t="s">
        <v>45</v>
      </c>
      <c r="C980" t="s">
        <v>75</v>
      </c>
      <c r="D980" t="s">
        <v>59</v>
      </c>
      <c r="E980" t="s">
        <v>60</v>
      </c>
      <c r="F980" t="s">
        <v>49</v>
      </c>
      <c r="G980" t="s">
        <v>1060</v>
      </c>
      <c r="H980">
        <v>1373</v>
      </c>
      <c r="I980" t="s">
        <v>62</v>
      </c>
      <c r="J980" t="s">
        <v>81</v>
      </c>
      <c r="K980" t="s">
        <v>64</v>
      </c>
      <c r="L980" t="s">
        <v>44</v>
      </c>
      <c r="M980" t="s">
        <v>54</v>
      </c>
      <c r="N980">
        <v>0</v>
      </c>
      <c r="O980">
        <v>-2</v>
      </c>
      <c r="P980">
        <v>0</v>
      </c>
      <c r="Q980">
        <v>56</v>
      </c>
      <c r="R980">
        <v>0</v>
      </c>
      <c r="T980">
        <v>0</v>
      </c>
      <c r="U980">
        <v>1</v>
      </c>
      <c r="V980">
        <v>1369</v>
      </c>
      <c r="W980">
        <v>23</v>
      </c>
      <c r="X980" t="s">
        <v>77</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3">
      <c r="A981" t="s">
        <v>56</v>
      </c>
      <c r="B981" t="s">
        <v>91</v>
      </c>
      <c r="C981" t="s">
        <v>69</v>
      </c>
      <c r="D981" t="s">
        <v>59</v>
      </c>
      <c r="E981" t="s">
        <v>60</v>
      </c>
      <c r="F981" t="s">
        <v>113</v>
      </c>
      <c r="G981" t="s">
        <v>1061</v>
      </c>
      <c r="H981">
        <v>1374</v>
      </c>
      <c r="I981" t="s">
        <v>51</v>
      </c>
      <c r="J981" t="s">
        <v>63</v>
      </c>
      <c r="K981" t="s">
        <v>79</v>
      </c>
      <c r="L981" t="s">
        <v>56</v>
      </c>
      <c r="M981" t="s">
        <v>54</v>
      </c>
      <c r="N981">
        <v>2</v>
      </c>
      <c r="O981">
        <v>-2</v>
      </c>
      <c r="P981">
        <v>0</v>
      </c>
      <c r="Q981">
        <v>34</v>
      </c>
      <c r="R981">
        <v>0</v>
      </c>
      <c r="T981">
        <v>0</v>
      </c>
      <c r="U981">
        <v>1</v>
      </c>
      <c r="V981">
        <v>999</v>
      </c>
      <c r="W981">
        <v>26</v>
      </c>
      <c r="X981" t="s">
        <v>65</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3">
      <c r="A982" t="s">
        <v>56</v>
      </c>
      <c r="B982" t="s">
        <v>45</v>
      </c>
      <c r="C982" t="s">
        <v>46</v>
      </c>
      <c r="D982" t="s">
        <v>59</v>
      </c>
      <c r="E982" t="s">
        <v>60</v>
      </c>
      <c r="F982" t="s">
        <v>72</v>
      </c>
      <c r="G982" t="s">
        <v>1062</v>
      </c>
      <c r="H982">
        <v>1375</v>
      </c>
      <c r="I982" t="s">
        <v>51</v>
      </c>
      <c r="J982" t="s">
        <v>83</v>
      </c>
      <c r="K982" t="s">
        <v>79</v>
      </c>
      <c r="L982" t="s">
        <v>56</v>
      </c>
      <c r="M982" t="s">
        <v>54</v>
      </c>
      <c r="N982">
        <v>0</v>
      </c>
      <c r="O982">
        <v>-2</v>
      </c>
      <c r="P982">
        <v>0</v>
      </c>
      <c r="Q982">
        <v>40</v>
      </c>
      <c r="R982">
        <v>0</v>
      </c>
      <c r="T982">
        <v>0</v>
      </c>
      <c r="U982">
        <v>1</v>
      </c>
      <c r="V982">
        <v>1202</v>
      </c>
      <c r="W982">
        <v>2</v>
      </c>
      <c r="X982" t="s">
        <v>65</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3">
      <c r="A983" t="s">
        <v>56</v>
      </c>
      <c r="B983" t="s">
        <v>45</v>
      </c>
      <c r="C983" t="s">
        <v>69</v>
      </c>
      <c r="D983" t="s">
        <v>59</v>
      </c>
      <c r="E983" t="s">
        <v>60</v>
      </c>
      <c r="F983" t="s">
        <v>72</v>
      </c>
      <c r="G983" t="s">
        <v>1063</v>
      </c>
      <c r="H983">
        <v>1377</v>
      </c>
      <c r="I983" t="s">
        <v>62</v>
      </c>
      <c r="J983" t="s">
        <v>68</v>
      </c>
      <c r="K983" t="s">
        <v>64</v>
      </c>
      <c r="L983" t="s">
        <v>56</v>
      </c>
      <c r="M983" t="s">
        <v>54</v>
      </c>
      <c r="N983">
        <v>1</v>
      </c>
      <c r="O983">
        <v>-2</v>
      </c>
      <c r="P983">
        <v>0</v>
      </c>
      <c r="Q983">
        <v>34</v>
      </c>
      <c r="R983">
        <v>0</v>
      </c>
      <c r="T983">
        <v>0</v>
      </c>
      <c r="U983">
        <v>1</v>
      </c>
      <c r="V983">
        <v>285</v>
      </c>
      <c r="W983">
        <v>29</v>
      </c>
      <c r="X983" t="s">
        <v>77</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3">
      <c r="A984" t="s">
        <v>44</v>
      </c>
      <c r="B984" t="s">
        <v>57</v>
      </c>
      <c r="C984" t="s">
        <v>69</v>
      </c>
      <c r="D984" t="s">
        <v>47</v>
      </c>
      <c r="E984" t="s">
        <v>48</v>
      </c>
      <c r="F984" t="s">
        <v>49</v>
      </c>
      <c r="G984" t="s">
        <v>1064</v>
      </c>
      <c r="H984">
        <v>1379</v>
      </c>
      <c r="I984" t="s">
        <v>51</v>
      </c>
      <c r="J984" t="s">
        <v>99</v>
      </c>
      <c r="K984" t="s">
        <v>53</v>
      </c>
      <c r="L984" t="s">
        <v>56</v>
      </c>
      <c r="M984" t="s">
        <v>54</v>
      </c>
      <c r="N984">
        <v>3</v>
      </c>
      <c r="O984">
        <v>-2</v>
      </c>
      <c r="P984">
        <v>0</v>
      </c>
      <c r="Q984">
        <v>31</v>
      </c>
      <c r="R984">
        <v>1</v>
      </c>
      <c r="S984">
        <v>1</v>
      </c>
      <c r="T984">
        <v>1</v>
      </c>
      <c r="U984">
        <v>0</v>
      </c>
      <c r="V984">
        <v>703</v>
      </c>
      <c r="W984">
        <v>2</v>
      </c>
      <c r="X984" t="s">
        <v>77</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3">
      <c r="A985" t="s">
        <v>44</v>
      </c>
      <c r="B985" t="s">
        <v>57</v>
      </c>
      <c r="C985" t="s">
        <v>46</v>
      </c>
      <c r="D985" t="s">
        <v>47</v>
      </c>
      <c r="E985" t="s">
        <v>48</v>
      </c>
      <c r="F985" t="s">
        <v>106</v>
      </c>
      <c r="G985" t="s">
        <v>1065</v>
      </c>
      <c r="H985">
        <v>1380</v>
      </c>
      <c r="I985" t="s">
        <v>51</v>
      </c>
      <c r="J985" t="s">
        <v>52</v>
      </c>
      <c r="K985" t="s">
        <v>64</v>
      </c>
      <c r="L985" t="s">
        <v>44</v>
      </c>
      <c r="M985" t="s">
        <v>54</v>
      </c>
      <c r="N985">
        <v>0</v>
      </c>
      <c r="O985">
        <v>-2</v>
      </c>
      <c r="P985">
        <v>0</v>
      </c>
      <c r="Q985">
        <v>35</v>
      </c>
      <c r="R985">
        <v>1</v>
      </c>
      <c r="S985">
        <v>1</v>
      </c>
      <c r="T985">
        <v>1</v>
      </c>
      <c r="U985">
        <v>0</v>
      </c>
      <c r="V985">
        <v>662</v>
      </c>
      <c r="W985">
        <v>18</v>
      </c>
      <c r="X985" t="s">
        <v>71</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3">
      <c r="A986" t="s">
        <v>56</v>
      </c>
      <c r="B986" t="s">
        <v>57</v>
      </c>
      <c r="C986" t="s">
        <v>46</v>
      </c>
      <c r="D986" t="s">
        <v>59</v>
      </c>
      <c r="E986" t="s">
        <v>60</v>
      </c>
      <c r="F986" t="s">
        <v>49</v>
      </c>
      <c r="G986" t="s">
        <v>1066</v>
      </c>
      <c r="H986">
        <v>1382</v>
      </c>
      <c r="I986" t="s">
        <v>62</v>
      </c>
      <c r="J986" t="s">
        <v>63</v>
      </c>
      <c r="K986" t="s">
        <v>79</v>
      </c>
      <c r="L986" t="s">
        <v>56</v>
      </c>
      <c r="M986" t="s">
        <v>54</v>
      </c>
      <c r="N986">
        <v>2</v>
      </c>
      <c r="O986">
        <v>-2</v>
      </c>
      <c r="P986">
        <v>0</v>
      </c>
      <c r="Q986">
        <v>38</v>
      </c>
      <c r="R986">
        <v>0</v>
      </c>
      <c r="T986">
        <v>0</v>
      </c>
      <c r="U986">
        <v>1</v>
      </c>
      <c r="V986">
        <v>693</v>
      </c>
      <c r="W986">
        <v>7</v>
      </c>
      <c r="X986" t="s">
        <v>77</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3">
      <c r="A987" t="s">
        <v>56</v>
      </c>
      <c r="B987" t="s">
        <v>45</v>
      </c>
      <c r="C987" t="s">
        <v>69</v>
      </c>
      <c r="D987" t="s">
        <v>59</v>
      </c>
      <c r="E987" t="s">
        <v>60</v>
      </c>
      <c r="F987" t="s">
        <v>113</v>
      </c>
      <c r="G987" t="s">
        <v>1067</v>
      </c>
      <c r="H987">
        <v>1383</v>
      </c>
      <c r="I987" t="s">
        <v>51</v>
      </c>
      <c r="J987" t="s">
        <v>83</v>
      </c>
      <c r="K987" t="s">
        <v>53</v>
      </c>
      <c r="L987" t="s">
        <v>56</v>
      </c>
      <c r="M987" t="s">
        <v>54</v>
      </c>
      <c r="N987">
        <v>2</v>
      </c>
      <c r="O987">
        <v>-2</v>
      </c>
      <c r="P987">
        <v>0</v>
      </c>
      <c r="Q987">
        <v>34</v>
      </c>
      <c r="R987">
        <v>0</v>
      </c>
      <c r="T987">
        <v>0</v>
      </c>
      <c r="U987">
        <v>1</v>
      </c>
      <c r="V987">
        <v>404</v>
      </c>
      <c r="W987">
        <v>2</v>
      </c>
      <c r="X987" t="s">
        <v>71</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3">
      <c r="A988" t="s">
        <v>56</v>
      </c>
      <c r="B988" t="s">
        <v>45</v>
      </c>
      <c r="C988" t="s">
        <v>69</v>
      </c>
      <c r="D988" t="s">
        <v>59</v>
      </c>
      <c r="E988" t="s">
        <v>48</v>
      </c>
      <c r="F988" t="s">
        <v>49</v>
      </c>
      <c r="G988" t="s">
        <v>1068</v>
      </c>
      <c r="H988">
        <v>1387</v>
      </c>
      <c r="I988" t="s">
        <v>62</v>
      </c>
      <c r="J988" t="s">
        <v>52</v>
      </c>
      <c r="K988" t="s">
        <v>64</v>
      </c>
      <c r="L988" t="s">
        <v>56</v>
      </c>
      <c r="M988" t="s">
        <v>54</v>
      </c>
      <c r="N988">
        <v>0</v>
      </c>
      <c r="O988">
        <v>-2</v>
      </c>
      <c r="P988">
        <v>0</v>
      </c>
      <c r="Q988">
        <v>28</v>
      </c>
      <c r="R988">
        <v>0</v>
      </c>
      <c r="T988">
        <v>0</v>
      </c>
      <c r="U988">
        <v>1</v>
      </c>
      <c r="V988">
        <v>736</v>
      </c>
      <c r="W988">
        <v>26</v>
      </c>
      <c r="X988" t="s">
        <v>77</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3">
      <c r="A989" t="s">
        <v>44</v>
      </c>
      <c r="B989" t="s">
        <v>45</v>
      </c>
      <c r="C989" t="s">
        <v>69</v>
      </c>
      <c r="D989" t="s">
        <v>47</v>
      </c>
      <c r="E989" t="s">
        <v>60</v>
      </c>
      <c r="F989" t="s">
        <v>72</v>
      </c>
      <c r="G989" t="s">
        <v>1069</v>
      </c>
      <c r="H989">
        <v>1389</v>
      </c>
      <c r="I989" t="s">
        <v>62</v>
      </c>
      <c r="J989" t="s">
        <v>81</v>
      </c>
      <c r="K989" t="s">
        <v>64</v>
      </c>
      <c r="L989" t="s">
        <v>44</v>
      </c>
      <c r="M989" t="s">
        <v>54</v>
      </c>
      <c r="N989">
        <v>3</v>
      </c>
      <c r="O989">
        <v>-2</v>
      </c>
      <c r="P989">
        <v>0</v>
      </c>
      <c r="Q989">
        <v>31</v>
      </c>
      <c r="R989">
        <v>1</v>
      </c>
      <c r="S989">
        <v>1</v>
      </c>
      <c r="T989">
        <v>1</v>
      </c>
      <c r="U989">
        <v>0</v>
      </c>
      <c r="V989">
        <v>330</v>
      </c>
      <c r="W989">
        <v>22</v>
      </c>
      <c r="X989" t="s">
        <v>71</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3">
      <c r="A990" t="s">
        <v>56</v>
      </c>
      <c r="B990" t="s">
        <v>45</v>
      </c>
      <c r="C990" t="s">
        <v>46</v>
      </c>
      <c r="D990" t="s">
        <v>59</v>
      </c>
      <c r="E990" t="s">
        <v>48</v>
      </c>
      <c r="F990" t="s">
        <v>49</v>
      </c>
      <c r="G990" t="s">
        <v>1070</v>
      </c>
      <c r="H990">
        <v>1390</v>
      </c>
      <c r="I990" t="s">
        <v>62</v>
      </c>
      <c r="J990" t="s">
        <v>52</v>
      </c>
      <c r="K990" t="s">
        <v>64</v>
      </c>
      <c r="L990" t="s">
        <v>44</v>
      </c>
      <c r="M990" t="s">
        <v>54</v>
      </c>
      <c r="N990">
        <v>2</v>
      </c>
      <c r="O990">
        <v>-2</v>
      </c>
      <c r="P990">
        <v>0</v>
      </c>
      <c r="Q990">
        <v>39</v>
      </c>
      <c r="R990">
        <v>0</v>
      </c>
      <c r="T990">
        <v>0</v>
      </c>
      <c r="U990">
        <v>1</v>
      </c>
      <c r="V990">
        <v>1498</v>
      </c>
      <c r="W990">
        <v>21</v>
      </c>
      <c r="X990" t="s">
        <v>71</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3">
      <c r="A991" t="s">
        <v>56</v>
      </c>
      <c r="B991" t="s">
        <v>57</v>
      </c>
      <c r="C991" t="s">
        <v>58</v>
      </c>
      <c r="D991" t="s">
        <v>59</v>
      </c>
      <c r="E991" t="s">
        <v>48</v>
      </c>
      <c r="F991" t="s">
        <v>106</v>
      </c>
      <c r="G991" t="s">
        <v>1071</v>
      </c>
      <c r="H991">
        <v>1391</v>
      </c>
      <c r="I991" t="s">
        <v>62</v>
      </c>
      <c r="J991" t="s">
        <v>52</v>
      </c>
      <c r="K991" t="s">
        <v>64</v>
      </c>
      <c r="L991" t="s">
        <v>56</v>
      </c>
      <c r="M991" t="s">
        <v>54</v>
      </c>
      <c r="N991">
        <v>5</v>
      </c>
      <c r="O991">
        <v>-2</v>
      </c>
      <c r="P991">
        <v>0</v>
      </c>
      <c r="Q991">
        <v>51</v>
      </c>
      <c r="R991">
        <v>0</v>
      </c>
      <c r="T991">
        <v>0</v>
      </c>
      <c r="U991">
        <v>1</v>
      </c>
      <c r="V991">
        <v>541</v>
      </c>
      <c r="W991">
        <v>2</v>
      </c>
      <c r="X991" t="s">
        <v>77</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3">
      <c r="A992" t="s">
        <v>56</v>
      </c>
      <c r="B992" t="s">
        <v>57</v>
      </c>
      <c r="C992" t="s">
        <v>46</v>
      </c>
      <c r="D992" t="s">
        <v>59</v>
      </c>
      <c r="E992" t="s">
        <v>60</v>
      </c>
      <c r="F992" t="s">
        <v>49</v>
      </c>
      <c r="G992" t="s">
        <v>1072</v>
      </c>
      <c r="H992">
        <v>1392</v>
      </c>
      <c r="I992" t="s">
        <v>51</v>
      </c>
      <c r="J992" t="s">
        <v>63</v>
      </c>
      <c r="K992" t="s">
        <v>79</v>
      </c>
      <c r="L992" t="s">
        <v>44</v>
      </c>
      <c r="M992" t="s">
        <v>54</v>
      </c>
      <c r="N992">
        <v>4</v>
      </c>
      <c r="O992">
        <v>-2</v>
      </c>
      <c r="P992">
        <v>0</v>
      </c>
      <c r="Q992">
        <v>41</v>
      </c>
      <c r="R992">
        <v>0</v>
      </c>
      <c r="T992">
        <v>0</v>
      </c>
      <c r="U992">
        <v>1</v>
      </c>
      <c r="V992">
        <v>1200</v>
      </c>
      <c r="W992">
        <v>22</v>
      </c>
      <c r="X992" t="s">
        <v>77</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3">
      <c r="A993" t="s">
        <v>56</v>
      </c>
      <c r="B993" t="s">
        <v>45</v>
      </c>
      <c r="C993" t="s">
        <v>46</v>
      </c>
      <c r="D993" t="s">
        <v>59</v>
      </c>
      <c r="E993" t="s">
        <v>60</v>
      </c>
      <c r="F993" t="s">
        <v>49</v>
      </c>
      <c r="G993" t="s">
        <v>1073</v>
      </c>
      <c r="H993">
        <v>1394</v>
      </c>
      <c r="I993" t="s">
        <v>62</v>
      </c>
      <c r="J993" t="s">
        <v>63</v>
      </c>
      <c r="K993" t="s">
        <v>64</v>
      </c>
      <c r="L993" t="s">
        <v>44</v>
      </c>
      <c r="M993" t="s">
        <v>54</v>
      </c>
      <c r="N993">
        <v>2</v>
      </c>
      <c r="O993">
        <v>-2</v>
      </c>
      <c r="P993">
        <v>0</v>
      </c>
      <c r="Q993">
        <v>37</v>
      </c>
      <c r="R993">
        <v>0</v>
      </c>
      <c r="T993">
        <v>0</v>
      </c>
      <c r="U993">
        <v>1</v>
      </c>
      <c r="V993">
        <v>1439</v>
      </c>
      <c r="W993">
        <v>4</v>
      </c>
      <c r="X993" t="s">
        <v>65</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3">
      <c r="A994" t="s">
        <v>56</v>
      </c>
      <c r="B994" t="s">
        <v>57</v>
      </c>
      <c r="C994" t="s">
        <v>69</v>
      </c>
      <c r="D994" t="s">
        <v>59</v>
      </c>
      <c r="E994" t="s">
        <v>48</v>
      </c>
      <c r="F994" t="s">
        <v>49</v>
      </c>
      <c r="G994" t="s">
        <v>1074</v>
      </c>
      <c r="H994">
        <v>1395</v>
      </c>
      <c r="I994" t="s">
        <v>62</v>
      </c>
      <c r="J994" t="s">
        <v>52</v>
      </c>
      <c r="K994" t="s">
        <v>64</v>
      </c>
      <c r="L994" t="s">
        <v>56</v>
      </c>
      <c r="M994" t="s">
        <v>54</v>
      </c>
      <c r="N994">
        <v>2</v>
      </c>
      <c r="O994">
        <v>-2</v>
      </c>
      <c r="P994">
        <v>0</v>
      </c>
      <c r="Q994">
        <v>33</v>
      </c>
      <c r="R994">
        <v>0</v>
      </c>
      <c r="T994">
        <v>0</v>
      </c>
      <c r="U994">
        <v>1</v>
      </c>
      <c r="V994">
        <v>1111</v>
      </c>
      <c r="W994">
        <v>5</v>
      </c>
      <c r="X994" t="s">
        <v>65</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3">
      <c r="A995" t="s">
        <v>56</v>
      </c>
      <c r="B995" t="s">
        <v>45</v>
      </c>
      <c r="C995" t="s">
        <v>69</v>
      </c>
      <c r="D995" t="s">
        <v>59</v>
      </c>
      <c r="E995" t="s">
        <v>48</v>
      </c>
      <c r="F995" t="s">
        <v>106</v>
      </c>
      <c r="G995" t="s">
        <v>1075</v>
      </c>
      <c r="H995">
        <v>1396</v>
      </c>
      <c r="I995" t="s">
        <v>62</v>
      </c>
      <c r="J995" t="s">
        <v>52</v>
      </c>
      <c r="K995" t="s">
        <v>64</v>
      </c>
      <c r="L995" t="s">
        <v>44</v>
      </c>
      <c r="M995" t="s">
        <v>54</v>
      </c>
      <c r="N995">
        <v>3</v>
      </c>
      <c r="O995">
        <v>-2</v>
      </c>
      <c r="P995">
        <v>0</v>
      </c>
      <c r="Q995">
        <v>32</v>
      </c>
      <c r="R995">
        <v>0</v>
      </c>
      <c r="T995">
        <v>0</v>
      </c>
      <c r="U995">
        <v>1</v>
      </c>
      <c r="V995">
        <v>499</v>
      </c>
      <c r="W995">
        <v>2</v>
      </c>
      <c r="X995" t="s">
        <v>65</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3">
      <c r="A996" t="s">
        <v>56</v>
      </c>
      <c r="B996" t="s">
        <v>91</v>
      </c>
      <c r="C996" t="s">
        <v>46</v>
      </c>
      <c r="D996" t="s">
        <v>59</v>
      </c>
      <c r="E996" t="s">
        <v>60</v>
      </c>
      <c r="F996" t="s">
        <v>49</v>
      </c>
      <c r="G996" t="s">
        <v>1076</v>
      </c>
      <c r="H996">
        <v>1397</v>
      </c>
      <c r="I996" t="s">
        <v>62</v>
      </c>
      <c r="J996" t="s">
        <v>83</v>
      </c>
      <c r="K996" t="s">
        <v>64</v>
      </c>
      <c r="L996" t="s">
        <v>56</v>
      </c>
      <c r="M996" t="s">
        <v>54</v>
      </c>
      <c r="N996">
        <v>2</v>
      </c>
      <c r="O996">
        <v>-2</v>
      </c>
      <c r="P996">
        <v>0</v>
      </c>
      <c r="Q996">
        <v>39</v>
      </c>
      <c r="R996">
        <v>0</v>
      </c>
      <c r="T996">
        <v>0</v>
      </c>
      <c r="U996">
        <v>1</v>
      </c>
      <c r="V996">
        <v>1485</v>
      </c>
      <c r="W996">
        <v>25</v>
      </c>
      <c r="X996" t="s">
        <v>55</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3">
      <c r="A997" t="s">
        <v>56</v>
      </c>
      <c r="B997" t="s">
        <v>45</v>
      </c>
      <c r="C997" t="s">
        <v>69</v>
      </c>
      <c r="D997" t="s">
        <v>59</v>
      </c>
      <c r="E997" t="s">
        <v>48</v>
      </c>
      <c r="F997" t="s">
        <v>49</v>
      </c>
      <c r="G997" t="s">
        <v>1077</v>
      </c>
      <c r="H997">
        <v>1399</v>
      </c>
      <c r="I997" t="s">
        <v>62</v>
      </c>
      <c r="J997" t="s">
        <v>52</v>
      </c>
      <c r="K997" t="s">
        <v>64</v>
      </c>
      <c r="L997" t="s">
        <v>56</v>
      </c>
      <c r="M997" t="s">
        <v>54</v>
      </c>
      <c r="N997">
        <v>3</v>
      </c>
      <c r="O997">
        <v>-2</v>
      </c>
      <c r="P997">
        <v>0</v>
      </c>
      <c r="Q997">
        <v>25</v>
      </c>
      <c r="R997">
        <v>0</v>
      </c>
      <c r="T997">
        <v>0</v>
      </c>
      <c r="U997">
        <v>1</v>
      </c>
      <c r="V997">
        <v>1372</v>
      </c>
      <c r="W997">
        <v>18</v>
      </c>
      <c r="X997" t="s">
        <v>65</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3">
      <c r="A998" t="s">
        <v>56</v>
      </c>
      <c r="B998" t="s">
        <v>57</v>
      </c>
      <c r="C998" t="s">
        <v>58</v>
      </c>
      <c r="D998" t="s">
        <v>59</v>
      </c>
      <c r="E998" t="s">
        <v>60</v>
      </c>
      <c r="F998" t="s">
        <v>72</v>
      </c>
      <c r="G998" t="s">
        <v>1078</v>
      </c>
      <c r="H998">
        <v>1401</v>
      </c>
      <c r="I998" t="s">
        <v>51</v>
      </c>
      <c r="J998" t="s">
        <v>81</v>
      </c>
      <c r="K998" t="s">
        <v>64</v>
      </c>
      <c r="L998" t="s">
        <v>44</v>
      </c>
      <c r="M998" t="s">
        <v>54</v>
      </c>
      <c r="N998">
        <v>3</v>
      </c>
      <c r="O998">
        <v>-2</v>
      </c>
      <c r="P998">
        <v>0</v>
      </c>
      <c r="Q998">
        <v>52</v>
      </c>
      <c r="R998">
        <v>0</v>
      </c>
      <c r="T998">
        <v>0</v>
      </c>
      <c r="U998">
        <v>1</v>
      </c>
      <c r="V998">
        <v>322</v>
      </c>
      <c r="W998">
        <v>28</v>
      </c>
      <c r="X998" t="s">
        <v>55</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3">
      <c r="A999" t="s">
        <v>56</v>
      </c>
      <c r="B999" t="s">
        <v>45</v>
      </c>
      <c r="C999" t="s">
        <v>46</v>
      </c>
      <c r="D999" t="s">
        <v>59</v>
      </c>
      <c r="E999" t="s">
        <v>60</v>
      </c>
      <c r="F999" t="s">
        <v>72</v>
      </c>
      <c r="G999" t="s">
        <v>1079</v>
      </c>
      <c r="H999">
        <v>1402</v>
      </c>
      <c r="I999" t="s">
        <v>51</v>
      </c>
      <c r="J999" t="s">
        <v>63</v>
      </c>
      <c r="K999" t="s">
        <v>53</v>
      </c>
      <c r="L999" t="s">
        <v>44</v>
      </c>
      <c r="M999" t="s">
        <v>54</v>
      </c>
      <c r="N999">
        <v>3</v>
      </c>
      <c r="O999">
        <v>-2</v>
      </c>
      <c r="P999">
        <v>0</v>
      </c>
      <c r="Q999">
        <v>43</v>
      </c>
      <c r="R999">
        <v>0</v>
      </c>
      <c r="T999">
        <v>0</v>
      </c>
      <c r="U999">
        <v>1</v>
      </c>
      <c r="V999">
        <v>930</v>
      </c>
      <c r="W999">
        <v>6</v>
      </c>
      <c r="X999" t="s">
        <v>77</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3">
      <c r="A1000" t="s">
        <v>56</v>
      </c>
      <c r="B1000" t="s">
        <v>45</v>
      </c>
      <c r="C1000" t="s">
        <v>69</v>
      </c>
      <c r="D1000" t="s">
        <v>59</v>
      </c>
      <c r="E1000" t="s">
        <v>48</v>
      </c>
      <c r="F1000" t="s">
        <v>106</v>
      </c>
      <c r="G1000" t="s">
        <v>1080</v>
      </c>
      <c r="H1000">
        <v>1403</v>
      </c>
      <c r="I1000" t="s">
        <v>51</v>
      </c>
      <c r="J1000" t="s">
        <v>52</v>
      </c>
      <c r="K1000" t="s">
        <v>64</v>
      </c>
      <c r="L1000" t="s">
        <v>44</v>
      </c>
      <c r="M1000" t="s">
        <v>54</v>
      </c>
      <c r="N1000">
        <v>3</v>
      </c>
      <c r="O1000">
        <v>-2</v>
      </c>
      <c r="P1000">
        <v>0</v>
      </c>
      <c r="Q1000">
        <v>27</v>
      </c>
      <c r="R1000">
        <v>0</v>
      </c>
      <c r="T1000">
        <v>0</v>
      </c>
      <c r="U1000">
        <v>1</v>
      </c>
      <c r="V1000">
        <v>205</v>
      </c>
      <c r="W1000">
        <v>10</v>
      </c>
      <c r="X1000" t="s">
        <v>77</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3">
      <c r="A1001" t="s">
        <v>44</v>
      </c>
      <c r="B1001" t="s">
        <v>45</v>
      </c>
      <c r="C1001" t="s">
        <v>69</v>
      </c>
      <c r="D1001" t="s">
        <v>47</v>
      </c>
      <c r="E1001" t="s">
        <v>60</v>
      </c>
      <c r="F1001" t="s">
        <v>49</v>
      </c>
      <c r="G1001" t="s">
        <v>1081</v>
      </c>
      <c r="H1001">
        <v>1405</v>
      </c>
      <c r="I1001" t="s">
        <v>51</v>
      </c>
      <c r="J1001" t="s">
        <v>63</v>
      </c>
      <c r="K1001" t="s">
        <v>53</v>
      </c>
      <c r="L1001" t="s">
        <v>44</v>
      </c>
      <c r="M1001" t="s">
        <v>54</v>
      </c>
      <c r="N1001">
        <v>2</v>
      </c>
      <c r="O1001">
        <v>-2</v>
      </c>
      <c r="P1001">
        <v>0</v>
      </c>
      <c r="Q1001">
        <v>27</v>
      </c>
      <c r="R1001">
        <v>1</v>
      </c>
      <c r="S1001">
        <v>1</v>
      </c>
      <c r="T1001">
        <v>1</v>
      </c>
      <c r="U1001">
        <v>0</v>
      </c>
      <c r="V1001">
        <v>135</v>
      </c>
      <c r="W1001">
        <v>17</v>
      </c>
      <c r="X1001" t="s">
        <v>71</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3">
      <c r="A1002" t="s">
        <v>56</v>
      </c>
      <c r="B1002" t="s">
        <v>45</v>
      </c>
      <c r="C1002" t="s">
        <v>69</v>
      </c>
      <c r="D1002" t="s">
        <v>59</v>
      </c>
      <c r="E1002" t="s">
        <v>60</v>
      </c>
      <c r="F1002" t="s">
        <v>72</v>
      </c>
      <c r="G1002" t="s">
        <v>1082</v>
      </c>
      <c r="H1002">
        <v>1407</v>
      </c>
      <c r="I1002" t="s">
        <v>62</v>
      </c>
      <c r="J1002" t="s">
        <v>63</v>
      </c>
      <c r="K1002" t="s">
        <v>53</v>
      </c>
      <c r="L1002" t="s">
        <v>56</v>
      </c>
      <c r="M1002" t="s">
        <v>54</v>
      </c>
      <c r="N1002">
        <v>2</v>
      </c>
      <c r="O1002">
        <v>-2</v>
      </c>
      <c r="P1002">
        <v>0</v>
      </c>
      <c r="Q1002">
        <v>26</v>
      </c>
      <c r="R1002">
        <v>0</v>
      </c>
      <c r="T1002">
        <v>0</v>
      </c>
      <c r="U1002">
        <v>1</v>
      </c>
      <c r="V1002">
        <v>683</v>
      </c>
      <c r="W1002">
        <v>2</v>
      </c>
      <c r="X1002" t="s">
        <v>65</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3">
      <c r="A1003" t="s">
        <v>56</v>
      </c>
      <c r="B1003" t="s">
        <v>45</v>
      </c>
      <c r="C1003" t="s">
        <v>46</v>
      </c>
      <c r="D1003" t="s">
        <v>59</v>
      </c>
      <c r="E1003" t="s">
        <v>161</v>
      </c>
      <c r="F1003" t="s">
        <v>163</v>
      </c>
      <c r="G1003" t="s">
        <v>1083</v>
      </c>
      <c r="H1003">
        <v>1408</v>
      </c>
      <c r="I1003" t="s">
        <v>51</v>
      </c>
      <c r="J1003" t="s">
        <v>95</v>
      </c>
      <c r="K1003" t="s">
        <v>64</v>
      </c>
      <c r="L1003" t="s">
        <v>56</v>
      </c>
      <c r="M1003" t="s">
        <v>54</v>
      </c>
      <c r="N1003">
        <v>5</v>
      </c>
      <c r="O1003">
        <v>-2</v>
      </c>
      <c r="P1003">
        <v>0</v>
      </c>
      <c r="Q1003">
        <v>42</v>
      </c>
      <c r="R1003">
        <v>0</v>
      </c>
      <c r="T1003">
        <v>0</v>
      </c>
      <c r="U1003">
        <v>1</v>
      </c>
      <c r="V1003">
        <v>1147</v>
      </c>
      <c r="W1003">
        <v>10</v>
      </c>
      <c r="X1003" t="s">
        <v>77</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3">
      <c r="A1004" t="s">
        <v>56</v>
      </c>
      <c r="B1004" t="s">
        <v>91</v>
      </c>
      <c r="C1004" t="s">
        <v>69</v>
      </c>
      <c r="D1004" t="s">
        <v>59</v>
      </c>
      <c r="E1004" t="s">
        <v>60</v>
      </c>
      <c r="F1004" t="s">
        <v>72</v>
      </c>
      <c r="G1004" t="s">
        <v>1084</v>
      </c>
      <c r="H1004">
        <v>1955</v>
      </c>
      <c r="I1004" t="s">
        <v>51</v>
      </c>
      <c r="J1004" t="s">
        <v>83</v>
      </c>
      <c r="K1004" t="s">
        <v>79</v>
      </c>
      <c r="L1004" t="s">
        <v>56</v>
      </c>
      <c r="M1004" t="s">
        <v>54</v>
      </c>
      <c r="N1004">
        <v>6</v>
      </c>
      <c r="O1004">
        <v>-2</v>
      </c>
      <c r="P1004">
        <v>0</v>
      </c>
      <c r="Q1004">
        <v>32</v>
      </c>
      <c r="R1004">
        <v>0</v>
      </c>
      <c r="T1004">
        <v>0</v>
      </c>
      <c r="U1004">
        <v>1</v>
      </c>
      <c r="V1004">
        <v>1146</v>
      </c>
      <c r="W1004">
        <v>15</v>
      </c>
      <c r="X1004" t="s">
        <v>71</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3">
      <c r="A1005" t="s">
        <v>56</v>
      </c>
      <c r="B1005" t="s">
        <v>91</v>
      </c>
      <c r="C1005" t="s">
        <v>46</v>
      </c>
      <c r="D1005" t="s">
        <v>59</v>
      </c>
      <c r="E1005" t="s">
        <v>60</v>
      </c>
      <c r="F1005" t="s">
        <v>72</v>
      </c>
      <c r="G1005" t="s">
        <v>1085</v>
      </c>
      <c r="H1005">
        <v>1662</v>
      </c>
      <c r="I1005" t="s">
        <v>51</v>
      </c>
      <c r="J1005" t="s">
        <v>81</v>
      </c>
      <c r="K1005" t="s">
        <v>64</v>
      </c>
      <c r="L1005" t="s">
        <v>56</v>
      </c>
      <c r="M1005" t="s">
        <v>54</v>
      </c>
      <c r="N1005">
        <v>6</v>
      </c>
      <c r="O1005">
        <v>-2</v>
      </c>
      <c r="P1005">
        <v>0</v>
      </c>
      <c r="Q1005">
        <v>36</v>
      </c>
      <c r="R1005">
        <v>0</v>
      </c>
      <c r="T1005">
        <v>0</v>
      </c>
      <c r="U1005">
        <v>1</v>
      </c>
      <c r="V1005">
        <v>894</v>
      </c>
      <c r="W1005">
        <v>1</v>
      </c>
      <c r="X1005" t="s">
        <v>71</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3">
      <c r="A1006" t="s">
        <v>56</v>
      </c>
      <c r="B1006" t="s">
        <v>91</v>
      </c>
      <c r="C1006" t="s">
        <v>46</v>
      </c>
      <c r="D1006" t="s">
        <v>59</v>
      </c>
      <c r="E1006" t="s">
        <v>60</v>
      </c>
      <c r="F1006" t="s">
        <v>49</v>
      </c>
      <c r="G1006" t="s">
        <v>1086</v>
      </c>
      <c r="H1006">
        <v>1630</v>
      </c>
      <c r="I1006" t="s">
        <v>51</v>
      </c>
      <c r="J1006" t="s">
        <v>83</v>
      </c>
      <c r="K1006" t="s">
        <v>64</v>
      </c>
      <c r="L1006" t="s">
        <v>56</v>
      </c>
      <c r="M1006" t="s">
        <v>54</v>
      </c>
      <c r="N1006">
        <v>5</v>
      </c>
      <c r="O1006">
        <v>-2</v>
      </c>
      <c r="P1006">
        <v>0</v>
      </c>
      <c r="Q1006">
        <v>35</v>
      </c>
      <c r="R1006">
        <v>0</v>
      </c>
      <c r="T1006">
        <v>0</v>
      </c>
      <c r="U1006">
        <v>1</v>
      </c>
      <c r="V1006">
        <v>208</v>
      </c>
      <c r="W1006">
        <v>8</v>
      </c>
      <c r="X1006" t="s">
        <v>71</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3">
      <c r="A1007" t="s">
        <v>56</v>
      </c>
      <c r="B1007" t="s">
        <v>91</v>
      </c>
      <c r="C1007" t="s">
        <v>58</v>
      </c>
      <c r="D1007" t="s">
        <v>59</v>
      </c>
      <c r="E1007" t="s">
        <v>60</v>
      </c>
      <c r="F1007" t="s">
        <v>72</v>
      </c>
      <c r="G1007" t="s">
        <v>1087</v>
      </c>
      <c r="H1007">
        <v>2000</v>
      </c>
      <c r="I1007" t="s">
        <v>51</v>
      </c>
      <c r="J1007" t="s">
        <v>101</v>
      </c>
      <c r="K1007" t="s">
        <v>64</v>
      </c>
      <c r="L1007" t="s">
        <v>56</v>
      </c>
      <c r="M1007" t="s">
        <v>54</v>
      </c>
      <c r="N1007">
        <v>3</v>
      </c>
      <c r="O1007">
        <v>-2</v>
      </c>
      <c r="P1007">
        <v>0</v>
      </c>
      <c r="Q1007">
        <v>47</v>
      </c>
      <c r="R1007">
        <v>0</v>
      </c>
      <c r="T1007">
        <v>0</v>
      </c>
      <c r="U1007">
        <v>1</v>
      </c>
      <c r="V1007">
        <v>1162</v>
      </c>
      <c r="W1007">
        <v>1</v>
      </c>
      <c r="X1007" t="s">
        <v>65</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3">
      <c r="A1008" t="s">
        <v>56</v>
      </c>
      <c r="B1008" t="s">
        <v>91</v>
      </c>
      <c r="C1008" t="s">
        <v>92</v>
      </c>
      <c r="D1008" t="s">
        <v>59</v>
      </c>
      <c r="E1008" t="s">
        <v>60</v>
      </c>
      <c r="F1008" t="s">
        <v>72</v>
      </c>
      <c r="G1008" t="s">
        <v>1088</v>
      </c>
      <c r="H1008">
        <v>1839</v>
      </c>
      <c r="I1008" t="s">
        <v>51</v>
      </c>
      <c r="J1008" t="s">
        <v>63</v>
      </c>
      <c r="K1008" t="s">
        <v>53</v>
      </c>
      <c r="L1008" t="s">
        <v>56</v>
      </c>
      <c r="M1008" t="s">
        <v>54</v>
      </c>
      <c r="N1008">
        <v>4</v>
      </c>
      <c r="O1008">
        <v>-2</v>
      </c>
      <c r="P1008">
        <v>0</v>
      </c>
      <c r="Q1008">
        <v>18</v>
      </c>
      <c r="R1008">
        <v>0</v>
      </c>
      <c r="T1008">
        <v>0</v>
      </c>
      <c r="U1008">
        <v>1</v>
      </c>
      <c r="V1008">
        <v>1431</v>
      </c>
      <c r="W1008">
        <v>14</v>
      </c>
      <c r="X1008" t="s">
        <v>77</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3">
      <c r="A1009" t="s">
        <v>56</v>
      </c>
      <c r="B1009" t="s">
        <v>91</v>
      </c>
      <c r="C1009" t="s">
        <v>46</v>
      </c>
      <c r="D1009" t="s">
        <v>59</v>
      </c>
      <c r="E1009" t="s">
        <v>48</v>
      </c>
      <c r="F1009" t="s">
        <v>49</v>
      </c>
      <c r="G1009" t="s">
        <v>1089</v>
      </c>
      <c r="H1009">
        <v>1929</v>
      </c>
      <c r="I1009" t="s">
        <v>51</v>
      </c>
      <c r="J1009" t="s">
        <v>52</v>
      </c>
      <c r="K1009" t="s">
        <v>64</v>
      </c>
      <c r="L1009" t="s">
        <v>56</v>
      </c>
      <c r="M1009" t="s">
        <v>54</v>
      </c>
      <c r="N1009">
        <v>1</v>
      </c>
      <c r="O1009">
        <v>-2</v>
      </c>
      <c r="P1009">
        <v>0</v>
      </c>
      <c r="Q1009">
        <v>39</v>
      </c>
      <c r="R1009">
        <v>0</v>
      </c>
      <c r="T1009">
        <v>0</v>
      </c>
      <c r="U1009">
        <v>1</v>
      </c>
      <c r="V1009">
        <v>1251</v>
      </c>
      <c r="W1009">
        <v>21</v>
      </c>
      <c r="X1009" t="s">
        <v>71</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3">
      <c r="A1010" t="s">
        <v>56</v>
      </c>
      <c r="B1010" t="s">
        <v>91</v>
      </c>
      <c r="C1010" t="s">
        <v>92</v>
      </c>
      <c r="D1010" t="s">
        <v>59</v>
      </c>
      <c r="E1010" t="s">
        <v>48</v>
      </c>
      <c r="F1010" t="s">
        <v>49</v>
      </c>
      <c r="G1010" t="s">
        <v>1090</v>
      </c>
      <c r="H1010">
        <v>1495</v>
      </c>
      <c r="I1010" t="s">
        <v>51</v>
      </c>
      <c r="J1010" t="s">
        <v>99</v>
      </c>
      <c r="K1010" t="s">
        <v>64</v>
      </c>
      <c r="L1010" t="s">
        <v>56</v>
      </c>
      <c r="M1010" t="s">
        <v>54</v>
      </c>
      <c r="N1010">
        <v>2</v>
      </c>
      <c r="O1010">
        <v>-2</v>
      </c>
      <c r="P1010">
        <v>0</v>
      </c>
      <c r="Q1010">
        <v>24</v>
      </c>
      <c r="R1010">
        <v>0</v>
      </c>
      <c r="T1010">
        <v>0</v>
      </c>
      <c r="U1010">
        <v>1</v>
      </c>
      <c r="V1010">
        <v>830</v>
      </c>
      <c r="W1010">
        <v>13</v>
      </c>
      <c r="X1010" t="s">
        <v>55</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3">
      <c r="A1011" t="s">
        <v>56</v>
      </c>
      <c r="B1011" t="s">
        <v>91</v>
      </c>
      <c r="C1011" t="s">
        <v>69</v>
      </c>
      <c r="D1011" t="s">
        <v>59</v>
      </c>
      <c r="E1011" t="s">
        <v>48</v>
      </c>
      <c r="F1011" t="s">
        <v>106</v>
      </c>
      <c r="G1011" t="s">
        <v>1091</v>
      </c>
      <c r="H1011">
        <v>1756</v>
      </c>
      <c r="I1011" t="s">
        <v>51</v>
      </c>
      <c r="J1011" t="s">
        <v>52</v>
      </c>
      <c r="K1011" t="s">
        <v>53</v>
      </c>
      <c r="L1011" t="s">
        <v>56</v>
      </c>
      <c r="M1011" t="s">
        <v>54</v>
      </c>
      <c r="N1011">
        <v>2</v>
      </c>
      <c r="O1011">
        <v>-2</v>
      </c>
      <c r="P1011">
        <v>0</v>
      </c>
      <c r="Q1011">
        <v>33</v>
      </c>
      <c r="R1011">
        <v>0</v>
      </c>
      <c r="T1011">
        <v>0</v>
      </c>
      <c r="U1011">
        <v>1</v>
      </c>
      <c r="V1011">
        <v>1283</v>
      </c>
      <c r="W1011">
        <v>2</v>
      </c>
      <c r="X1011" t="s">
        <v>77</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3">
      <c r="A1012" t="s">
        <v>56</v>
      </c>
      <c r="B1012" t="s">
        <v>57</v>
      </c>
      <c r="C1012" t="s">
        <v>58</v>
      </c>
      <c r="D1012" t="s">
        <v>59</v>
      </c>
      <c r="E1012" t="s">
        <v>60</v>
      </c>
      <c r="F1012" t="s">
        <v>72</v>
      </c>
      <c r="G1012" t="s">
        <v>1092</v>
      </c>
      <c r="H1012">
        <v>1900</v>
      </c>
      <c r="I1012" t="s">
        <v>51</v>
      </c>
      <c r="J1012" t="s">
        <v>95</v>
      </c>
      <c r="K1012" t="s">
        <v>79</v>
      </c>
      <c r="L1012" t="s">
        <v>56</v>
      </c>
      <c r="M1012" t="s">
        <v>54</v>
      </c>
      <c r="N1012">
        <v>3</v>
      </c>
      <c r="O1012">
        <v>-2</v>
      </c>
      <c r="P1012">
        <v>0</v>
      </c>
      <c r="Q1012">
        <v>48</v>
      </c>
      <c r="R1012">
        <v>0</v>
      </c>
      <c r="T1012">
        <v>0</v>
      </c>
      <c r="U1012">
        <v>1</v>
      </c>
      <c r="V1012">
        <v>117</v>
      </c>
      <c r="W1012">
        <v>22</v>
      </c>
      <c r="X1012" t="s">
        <v>77</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3">
      <c r="A1013" t="s">
        <v>56</v>
      </c>
      <c r="B1013" t="s">
        <v>57</v>
      </c>
      <c r="C1013" t="s">
        <v>46</v>
      </c>
      <c r="D1013" t="s">
        <v>59</v>
      </c>
      <c r="E1013" t="s">
        <v>60</v>
      </c>
      <c r="F1013" t="s">
        <v>49</v>
      </c>
      <c r="G1013" t="s">
        <v>1093</v>
      </c>
      <c r="H1013">
        <v>2025</v>
      </c>
      <c r="I1013" t="s">
        <v>51</v>
      </c>
      <c r="J1013" t="s">
        <v>81</v>
      </c>
      <c r="K1013" t="s">
        <v>79</v>
      </c>
      <c r="L1013" t="s">
        <v>56</v>
      </c>
      <c r="M1013" t="s">
        <v>54</v>
      </c>
      <c r="N1013">
        <v>3</v>
      </c>
      <c r="O1013">
        <v>-2</v>
      </c>
      <c r="P1013">
        <v>0</v>
      </c>
      <c r="Q1013">
        <v>36</v>
      </c>
      <c r="R1013">
        <v>0</v>
      </c>
      <c r="T1013">
        <v>0</v>
      </c>
      <c r="U1013">
        <v>1</v>
      </c>
      <c r="V1013">
        <v>688</v>
      </c>
      <c r="W1013">
        <v>4</v>
      </c>
      <c r="X1013" t="s">
        <v>55</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3">
      <c r="A1014" t="s">
        <v>56</v>
      </c>
      <c r="B1014" t="s">
        <v>57</v>
      </c>
      <c r="C1014" t="s">
        <v>46</v>
      </c>
      <c r="D1014" t="s">
        <v>59</v>
      </c>
      <c r="E1014" t="s">
        <v>60</v>
      </c>
      <c r="F1014" t="s">
        <v>72</v>
      </c>
      <c r="G1014" t="s">
        <v>1094</v>
      </c>
      <c r="H1014">
        <v>1760</v>
      </c>
      <c r="I1014" t="s">
        <v>51</v>
      </c>
      <c r="J1014" t="s">
        <v>68</v>
      </c>
      <c r="K1014" t="s">
        <v>64</v>
      </c>
      <c r="L1014" t="s">
        <v>56</v>
      </c>
      <c r="M1014" t="s">
        <v>54</v>
      </c>
      <c r="N1014">
        <v>4</v>
      </c>
      <c r="O1014">
        <v>-2</v>
      </c>
      <c r="P1014">
        <v>0</v>
      </c>
      <c r="Q1014">
        <v>38</v>
      </c>
      <c r="R1014">
        <v>0</v>
      </c>
      <c r="T1014">
        <v>0</v>
      </c>
      <c r="U1014">
        <v>1</v>
      </c>
      <c r="V1014">
        <v>594</v>
      </c>
      <c r="W1014">
        <v>2</v>
      </c>
      <c r="X1014" t="s">
        <v>55</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3">
      <c r="A1015" t="s">
        <v>56</v>
      </c>
      <c r="B1015" t="s">
        <v>57</v>
      </c>
      <c r="C1015" t="s">
        <v>69</v>
      </c>
      <c r="D1015" t="s">
        <v>59</v>
      </c>
      <c r="E1015" t="s">
        <v>60</v>
      </c>
      <c r="F1015" t="s">
        <v>49</v>
      </c>
      <c r="G1015" t="s">
        <v>1095</v>
      </c>
      <c r="H1015">
        <v>1870</v>
      </c>
      <c r="I1015" t="s">
        <v>51</v>
      </c>
      <c r="J1015" t="s">
        <v>63</v>
      </c>
      <c r="K1015" t="s">
        <v>64</v>
      </c>
      <c r="L1015" t="s">
        <v>56</v>
      </c>
      <c r="M1015" t="s">
        <v>54</v>
      </c>
      <c r="N1015">
        <v>2</v>
      </c>
      <c r="O1015">
        <v>-2</v>
      </c>
      <c r="P1015">
        <v>0</v>
      </c>
      <c r="Q1015">
        <v>27</v>
      </c>
      <c r="R1015">
        <v>0</v>
      </c>
      <c r="T1015">
        <v>0</v>
      </c>
      <c r="U1015">
        <v>1</v>
      </c>
      <c r="V1015">
        <v>1131</v>
      </c>
      <c r="W1015">
        <v>15</v>
      </c>
      <c r="X1015" t="s">
        <v>77</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3">
      <c r="A1016" t="s">
        <v>56</v>
      </c>
      <c r="B1016" t="s">
        <v>57</v>
      </c>
      <c r="C1016" t="s">
        <v>46</v>
      </c>
      <c r="D1016" t="s">
        <v>59</v>
      </c>
      <c r="E1016" t="s">
        <v>60</v>
      </c>
      <c r="F1016" t="s">
        <v>113</v>
      </c>
      <c r="G1016" t="s">
        <v>1096</v>
      </c>
      <c r="H1016">
        <v>1985</v>
      </c>
      <c r="I1016" t="s">
        <v>51</v>
      </c>
      <c r="J1016" t="s">
        <v>68</v>
      </c>
      <c r="K1016" t="s">
        <v>64</v>
      </c>
      <c r="L1016" t="s">
        <v>56</v>
      </c>
      <c r="M1016" t="s">
        <v>54</v>
      </c>
      <c r="N1016">
        <v>2</v>
      </c>
      <c r="O1016">
        <v>-2</v>
      </c>
      <c r="P1016">
        <v>0</v>
      </c>
      <c r="Q1016">
        <v>40</v>
      </c>
      <c r="R1016">
        <v>0</v>
      </c>
      <c r="T1016">
        <v>0</v>
      </c>
      <c r="U1016">
        <v>1</v>
      </c>
      <c r="V1016">
        <v>692</v>
      </c>
      <c r="W1016">
        <v>11</v>
      </c>
      <c r="X1016" t="s">
        <v>77</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3">
      <c r="A1017" t="s">
        <v>56</v>
      </c>
      <c r="B1017" t="s">
        <v>57</v>
      </c>
      <c r="C1017" t="s">
        <v>69</v>
      </c>
      <c r="D1017" t="s">
        <v>59</v>
      </c>
      <c r="E1017" t="s">
        <v>60</v>
      </c>
      <c r="F1017" t="s">
        <v>49</v>
      </c>
      <c r="G1017" t="s">
        <v>1097</v>
      </c>
      <c r="H1017">
        <v>1513</v>
      </c>
      <c r="I1017" t="s">
        <v>51</v>
      </c>
      <c r="J1017" t="s">
        <v>68</v>
      </c>
      <c r="K1017" t="s">
        <v>64</v>
      </c>
      <c r="L1017" t="s">
        <v>56</v>
      </c>
      <c r="M1017" t="s">
        <v>54</v>
      </c>
      <c r="N1017">
        <v>3</v>
      </c>
      <c r="O1017">
        <v>-2</v>
      </c>
      <c r="P1017">
        <v>0</v>
      </c>
      <c r="Q1017">
        <v>29</v>
      </c>
      <c r="R1017">
        <v>0</v>
      </c>
      <c r="T1017">
        <v>0</v>
      </c>
      <c r="U1017">
        <v>1</v>
      </c>
      <c r="V1017">
        <v>410</v>
      </c>
      <c r="W1017">
        <v>2</v>
      </c>
      <c r="X1017" t="s">
        <v>65</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3">
      <c r="A1018" t="s">
        <v>56</v>
      </c>
      <c r="B1018" t="s">
        <v>57</v>
      </c>
      <c r="C1018" t="s">
        <v>46</v>
      </c>
      <c r="D1018" t="s">
        <v>59</v>
      </c>
      <c r="E1018" t="s">
        <v>60</v>
      </c>
      <c r="F1018" t="s">
        <v>72</v>
      </c>
      <c r="G1018" t="s">
        <v>1098</v>
      </c>
      <c r="H1018">
        <v>1633</v>
      </c>
      <c r="I1018" t="s">
        <v>51</v>
      </c>
      <c r="J1018" t="s">
        <v>81</v>
      </c>
      <c r="K1018" t="s">
        <v>53</v>
      </c>
      <c r="L1018" t="s">
        <v>56</v>
      </c>
      <c r="M1018" t="s">
        <v>54</v>
      </c>
      <c r="N1018">
        <v>2</v>
      </c>
      <c r="O1018">
        <v>-2</v>
      </c>
      <c r="P1018">
        <v>0</v>
      </c>
      <c r="Q1018">
        <v>39</v>
      </c>
      <c r="R1018">
        <v>0</v>
      </c>
      <c r="T1018">
        <v>0</v>
      </c>
      <c r="U1018">
        <v>1</v>
      </c>
      <c r="V1018">
        <v>711</v>
      </c>
      <c r="W1018">
        <v>4</v>
      </c>
      <c r="X1018" t="s">
        <v>77</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3">
      <c r="A1019" t="s">
        <v>56</v>
      </c>
      <c r="B1019" t="s">
        <v>57</v>
      </c>
      <c r="C1019" t="s">
        <v>46</v>
      </c>
      <c r="D1019" t="s">
        <v>59</v>
      </c>
      <c r="E1019" t="s">
        <v>60</v>
      </c>
      <c r="F1019" t="s">
        <v>72</v>
      </c>
      <c r="G1019" t="s">
        <v>1099</v>
      </c>
      <c r="H1019">
        <v>1480</v>
      </c>
      <c r="I1019" t="s">
        <v>51</v>
      </c>
      <c r="J1019" t="s">
        <v>68</v>
      </c>
      <c r="K1019" t="s">
        <v>53</v>
      </c>
      <c r="L1019" t="s">
        <v>56</v>
      </c>
      <c r="M1019" t="s">
        <v>54</v>
      </c>
      <c r="N1019">
        <v>3</v>
      </c>
      <c r="O1019">
        <v>-2</v>
      </c>
      <c r="P1019">
        <v>0</v>
      </c>
      <c r="Q1019">
        <v>42</v>
      </c>
      <c r="R1019">
        <v>0</v>
      </c>
      <c r="T1019">
        <v>0</v>
      </c>
      <c r="U1019">
        <v>1</v>
      </c>
      <c r="V1019">
        <v>748</v>
      </c>
      <c r="W1019">
        <v>9</v>
      </c>
      <c r="X1019" t="s">
        <v>55</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3">
      <c r="A1020" t="s">
        <v>56</v>
      </c>
      <c r="B1020" t="s">
        <v>57</v>
      </c>
      <c r="C1020" t="s">
        <v>69</v>
      </c>
      <c r="D1020" t="s">
        <v>59</v>
      </c>
      <c r="E1020" t="s">
        <v>60</v>
      </c>
      <c r="F1020" t="s">
        <v>113</v>
      </c>
      <c r="G1020" t="s">
        <v>1100</v>
      </c>
      <c r="H1020">
        <v>1745</v>
      </c>
      <c r="I1020" t="s">
        <v>51</v>
      </c>
      <c r="J1020" t="s">
        <v>63</v>
      </c>
      <c r="K1020" t="s">
        <v>53</v>
      </c>
      <c r="L1020" t="s">
        <v>56</v>
      </c>
      <c r="M1020" t="s">
        <v>54</v>
      </c>
      <c r="N1020">
        <v>2</v>
      </c>
      <c r="O1020">
        <v>-2</v>
      </c>
      <c r="P1020">
        <v>0</v>
      </c>
      <c r="Q1020">
        <v>30</v>
      </c>
      <c r="R1020">
        <v>0</v>
      </c>
      <c r="T1020">
        <v>0</v>
      </c>
      <c r="U1020">
        <v>1</v>
      </c>
      <c r="V1020">
        <v>1312</v>
      </c>
      <c r="W1020">
        <v>2</v>
      </c>
      <c r="X1020" t="s">
        <v>71</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3">
      <c r="A1021" t="s">
        <v>56</v>
      </c>
      <c r="B1021" t="s">
        <v>57</v>
      </c>
      <c r="C1021" t="s">
        <v>46</v>
      </c>
      <c r="D1021" t="s">
        <v>59</v>
      </c>
      <c r="E1021" t="s">
        <v>48</v>
      </c>
      <c r="F1021" t="s">
        <v>106</v>
      </c>
      <c r="G1021" t="s">
        <v>1101</v>
      </c>
      <c r="H1021">
        <v>1481</v>
      </c>
      <c r="I1021" t="s">
        <v>51</v>
      </c>
      <c r="J1021" t="s">
        <v>52</v>
      </c>
      <c r="K1021" t="s">
        <v>64</v>
      </c>
      <c r="L1021" t="s">
        <v>56</v>
      </c>
      <c r="M1021" t="s">
        <v>54</v>
      </c>
      <c r="N1021">
        <v>4</v>
      </c>
      <c r="O1021">
        <v>-2</v>
      </c>
      <c r="P1021">
        <v>0</v>
      </c>
      <c r="Q1021">
        <v>44</v>
      </c>
      <c r="R1021">
        <v>0</v>
      </c>
      <c r="T1021">
        <v>0</v>
      </c>
      <c r="U1021">
        <v>1</v>
      </c>
      <c r="V1021">
        <v>383</v>
      </c>
      <c r="W1021">
        <v>1</v>
      </c>
      <c r="X1021" t="s">
        <v>134</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3">
      <c r="A1022" t="s">
        <v>56</v>
      </c>
      <c r="B1022" t="s">
        <v>57</v>
      </c>
      <c r="C1022" t="s">
        <v>69</v>
      </c>
      <c r="D1022" t="s">
        <v>59</v>
      </c>
      <c r="E1022" t="s">
        <v>48</v>
      </c>
      <c r="F1022" t="s">
        <v>106</v>
      </c>
      <c r="G1022" t="s">
        <v>1102</v>
      </c>
      <c r="H1022">
        <v>1833</v>
      </c>
      <c r="I1022" t="s">
        <v>51</v>
      </c>
      <c r="J1022" t="s">
        <v>52</v>
      </c>
      <c r="K1022" t="s">
        <v>64</v>
      </c>
      <c r="L1022" t="s">
        <v>56</v>
      </c>
      <c r="M1022" t="s">
        <v>54</v>
      </c>
      <c r="N1022">
        <v>3</v>
      </c>
      <c r="O1022">
        <v>-2</v>
      </c>
      <c r="P1022">
        <v>0</v>
      </c>
      <c r="Q1022">
        <v>31</v>
      </c>
      <c r="R1022">
        <v>0</v>
      </c>
      <c r="T1022">
        <v>0</v>
      </c>
      <c r="U1022">
        <v>1</v>
      </c>
      <c r="V1022">
        <v>1125</v>
      </c>
      <c r="W1022">
        <v>7</v>
      </c>
      <c r="X1022" t="s">
        <v>71</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3">
      <c r="A1023" t="s">
        <v>56</v>
      </c>
      <c r="B1023" t="s">
        <v>45</v>
      </c>
      <c r="C1023" t="s">
        <v>69</v>
      </c>
      <c r="D1023" t="s">
        <v>59</v>
      </c>
      <c r="E1023" t="s">
        <v>161</v>
      </c>
      <c r="F1023" t="s">
        <v>163</v>
      </c>
      <c r="G1023" t="s">
        <v>1103</v>
      </c>
      <c r="H1023">
        <v>1987</v>
      </c>
      <c r="I1023" t="s">
        <v>51</v>
      </c>
      <c r="J1023" t="s">
        <v>163</v>
      </c>
      <c r="K1023" t="s">
        <v>64</v>
      </c>
      <c r="L1023" t="s">
        <v>56</v>
      </c>
      <c r="M1023" t="s">
        <v>54</v>
      </c>
      <c r="N1023">
        <v>3</v>
      </c>
      <c r="O1023">
        <v>-2</v>
      </c>
      <c r="P1023">
        <v>0</v>
      </c>
      <c r="Q1023">
        <v>25</v>
      </c>
      <c r="R1023">
        <v>0</v>
      </c>
      <c r="T1023">
        <v>0</v>
      </c>
      <c r="U1023">
        <v>1</v>
      </c>
      <c r="V1023">
        <v>309</v>
      </c>
      <c r="W1023">
        <v>2</v>
      </c>
      <c r="X1023" t="s">
        <v>77</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3">
      <c r="A1024" t="s">
        <v>56</v>
      </c>
      <c r="B1024" t="s">
        <v>45</v>
      </c>
      <c r="C1024" t="s">
        <v>58</v>
      </c>
      <c r="D1024" t="s">
        <v>59</v>
      </c>
      <c r="E1024" t="s">
        <v>161</v>
      </c>
      <c r="F1024" t="s">
        <v>49</v>
      </c>
      <c r="G1024" t="s">
        <v>1104</v>
      </c>
      <c r="H1024">
        <v>1625</v>
      </c>
      <c r="I1024" t="s">
        <v>51</v>
      </c>
      <c r="J1024" t="s">
        <v>95</v>
      </c>
      <c r="K1024" t="s">
        <v>64</v>
      </c>
      <c r="L1024" t="s">
        <v>56</v>
      </c>
      <c r="M1024" t="s">
        <v>54</v>
      </c>
      <c r="N1024">
        <v>2</v>
      </c>
      <c r="O1024">
        <v>-2</v>
      </c>
      <c r="P1024">
        <v>0</v>
      </c>
      <c r="Q1024">
        <v>47</v>
      </c>
      <c r="R1024">
        <v>0</v>
      </c>
      <c r="T1024">
        <v>0</v>
      </c>
      <c r="U1024">
        <v>1</v>
      </c>
      <c r="V1024">
        <v>1176</v>
      </c>
      <c r="W1024">
        <v>26</v>
      </c>
      <c r="X1024" t="s">
        <v>71</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3">
      <c r="A1025" t="s">
        <v>56</v>
      </c>
      <c r="B1025" t="s">
        <v>45</v>
      </c>
      <c r="C1025" t="s">
        <v>69</v>
      </c>
      <c r="D1025" t="s">
        <v>59</v>
      </c>
      <c r="E1025" t="s">
        <v>161</v>
      </c>
      <c r="F1025" t="s">
        <v>72</v>
      </c>
      <c r="G1025" t="s">
        <v>1105</v>
      </c>
      <c r="H1025">
        <v>1461</v>
      </c>
      <c r="I1025" t="s">
        <v>51</v>
      </c>
      <c r="J1025" t="s">
        <v>163</v>
      </c>
      <c r="K1025" t="s">
        <v>53</v>
      </c>
      <c r="L1025" t="s">
        <v>56</v>
      </c>
      <c r="M1025" t="s">
        <v>54</v>
      </c>
      <c r="N1025">
        <v>3</v>
      </c>
      <c r="O1025">
        <v>-2</v>
      </c>
      <c r="P1025">
        <v>0</v>
      </c>
      <c r="Q1025">
        <v>31</v>
      </c>
      <c r="R1025">
        <v>0</v>
      </c>
      <c r="T1025">
        <v>0</v>
      </c>
      <c r="U1025">
        <v>1</v>
      </c>
      <c r="V1025">
        <v>1398</v>
      </c>
      <c r="W1025">
        <v>8</v>
      </c>
      <c r="X1025" t="s">
        <v>55</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3">
      <c r="A1026" t="s">
        <v>56</v>
      </c>
      <c r="B1026" t="s">
        <v>45</v>
      </c>
      <c r="C1026" t="s">
        <v>69</v>
      </c>
      <c r="D1026" t="s">
        <v>59</v>
      </c>
      <c r="E1026" t="s">
        <v>60</v>
      </c>
      <c r="F1026" t="s">
        <v>72</v>
      </c>
      <c r="G1026" t="s">
        <v>1106</v>
      </c>
      <c r="H1026">
        <v>1916</v>
      </c>
      <c r="I1026" t="s">
        <v>51</v>
      </c>
      <c r="J1026" t="s">
        <v>68</v>
      </c>
      <c r="K1026" t="s">
        <v>79</v>
      </c>
      <c r="L1026" t="s">
        <v>56</v>
      </c>
      <c r="M1026" t="s">
        <v>54</v>
      </c>
      <c r="N1026">
        <v>0</v>
      </c>
      <c r="O1026">
        <v>-2</v>
      </c>
      <c r="P1026">
        <v>0</v>
      </c>
      <c r="Q1026">
        <v>31</v>
      </c>
      <c r="R1026">
        <v>0</v>
      </c>
      <c r="T1026">
        <v>0</v>
      </c>
      <c r="U1026">
        <v>1</v>
      </c>
      <c r="V1026">
        <v>471</v>
      </c>
      <c r="W1026">
        <v>4</v>
      </c>
      <c r="X1026" t="s">
        <v>77</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3">
      <c r="A1027" t="s">
        <v>56</v>
      </c>
      <c r="B1027" t="s">
        <v>45</v>
      </c>
      <c r="C1027" t="s">
        <v>46</v>
      </c>
      <c r="D1027" t="s">
        <v>59</v>
      </c>
      <c r="E1027" t="s">
        <v>60</v>
      </c>
      <c r="F1027" t="s">
        <v>49</v>
      </c>
      <c r="G1027" t="s">
        <v>1107</v>
      </c>
      <c r="H1027">
        <v>1829</v>
      </c>
      <c r="I1027" t="s">
        <v>51</v>
      </c>
      <c r="J1027" t="s">
        <v>83</v>
      </c>
      <c r="K1027" t="s">
        <v>79</v>
      </c>
      <c r="L1027" t="s">
        <v>56</v>
      </c>
      <c r="M1027" t="s">
        <v>54</v>
      </c>
      <c r="N1027">
        <v>3</v>
      </c>
      <c r="O1027">
        <v>-2</v>
      </c>
      <c r="P1027">
        <v>0</v>
      </c>
      <c r="Q1027">
        <v>40</v>
      </c>
      <c r="R1027">
        <v>0</v>
      </c>
      <c r="T1027">
        <v>0</v>
      </c>
      <c r="U1027">
        <v>1</v>
      </c>
      <c r="V1027">
        <v>750</v>
      </c>
      <c r="W1027">
        <v>12</v>
      </c>
      <c r="X1027" t="s">
        <v>77</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3">
      <c r="A1028" t="s">
        <v>56</v>
      </c>
      <c r="B1028" t="s">
        <v>45</v>
      </c>
      <c r="C1028" t="s">
        <v>46</v>
      </c>
      <c r="D1028" t="s">
        <v>59</v>
      </c>
      <c r="E1028" t="s">
        <v>60</v>
      </c>
      <c r="F1028" t="s">
        <v>49</v>
      </c>
      <c r="G1028" t="s">
        <v>1108</v>
      </c>
      <c r="H1028">
        <v>1822</v>
      </c>
      <c r="I1028" t="s">
        <v>51</v>
      </c>
      <c r="J1028" t="s">
        <v>83</v>
      </c>
      <c r="K1028" t="s">
        <v>79</v>
      </c>
      <c r="L1028" t="s">
        <v>56</v>
      </c>
      <c r="M1028" t="s">
        <v>54</v>
      </c>
      <c r="N1028">
        <v>3</v>
      </c>
      <c r="O1028">
        <v>-2</v>
      </c>
      <c r="P1028">
        <v>0</v>
      </c>
      <c r="Q1028">
        <v>40</v>
      </c>
      <c r="R1028">
        <v>0</v>
      </c>
      <c r="T1028">
        <v>0</v>
      </c>
      <c r="U1028">
        <v>1</v>
      </c>
      <c r="V1028">
        <v>1194</v>
      </c>
      <c r="W1028">
        <v>1</v>
      </c>
      <c r="X1028" t="s">
        <v>77</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3">
      <c r="A1029" t="s">
        <v>56</v>
      </c>
      <c r="B1029" t="s">
        <v>45</v>
      </c>
      <c r="C1029" t="s">
        <v>69</v>
      </c>
      <c r="D1029" t="s">
        <v>59</v>
      </c>
      <c r="E1029" t="s">
        <v>60</v>
      </c>
      <c r="F1029" t="s">
        <v>113</v>
      </c>
      <c r="G1029" t="s">
        <v>1109</v>
      </c>
      <c r="H1029">
        <v>1762</v>
      </c>
      <c r="I1029" t="s">
        <v>51</v>
      </c>
      <c r="J1029" t="s">
        <v>63</v>
      </c>
      <c r="K1029" t="s">
        <v>79</v>
      </c>
      <c r="L1029" t="s">
        <v>56</v>
      </c>
      <c r="M1029" t="s">
        <v>54</v>
      </c>
      <c r="N1029">
        <v>2</v>
      </c>
      <c r="O1029">
        <v>-2</v>
      </c>
      <c r="P1029">
        <v>0</v>
      </c>
      <c r="Q1029">
        <v>29</v>
      </c>
      <c r="R1029">
        <v>0</v>
      </c>
      <c r="T1029">
        <v>0</v>
      </c>
      <c r="U1029">
        <v>1</v>
      </c>
      <c r="V1029">
        <v>590</v>
      </c>
      <c r="W1029">
        <v>4</v>
      </c>
      <c r="X1029" t="s">
        <v>77</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3">
      <c r="A1030" t="s">
        <v>56</v>
      </c>
      <c r="B1030" t="s">
        <v>45</v>
      </c>
      <c r="C1030" t="s">
        <v>69</v>
      </c>
      <c r="D1030" t="s">
        <v>59</v>
      </c>
      <c r="E1030" t="s">
        <v>60</v>
      </c>
      <c r="F1030" t="s">
        <v>49</v>
      </c>
      <c r="G1030" t="s">
        <v>1110</v>
      </c>
      <c r="H1030">
        <v>1658</v>
      </c>
      <c r="I1030" t="s">
        <v>51</v>
      </c>
      <c r="J1030" t="s">
        <v>63</v>
      </c>
      <c r="K1030" t="s">
        <v>79</v>
      </c>
      <c r="L1030" t="s">
        <v>56</v>
      </c>
      <c r="M1030" t="s">
        <v>54</v>
      </c>
      <c r="N1030">
        <v>2</v>
      </c>
      <c r="O1030">
        <v>-2</v>
      </c>
      <c r="P1030">
        <v>0</v>
      </c>
      <c r="Q1030">
        <v>34</v>
      </c>
      <c r="R1030">
        <v>0</v>
      </c>
      <c r="T1030">
        <v>0</v>
      </c>
      <c r="U1030">
        <v>1</v>
      </c>
      <c r="V1030">
        <v>1130</v>
      </c>
      <c r="W1030">
        <v>3</v>
      </c>
      <c r="X1030" t="s">
        <v>77</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3">
      <c r="A1031" t="s">
        <v>56</v>
      </c>
      <c r="B1031" t="s">
        <v>45</v>
      </c>
      <c r="C1031" t="s">
        <v>58</v>
      </c>
      <c r="D1031" t="s">
        <v>59</v>
      </c>
      <c r="E1031" t="s">
        <v>60</v>
      </c>
      <c r="F1031" t="s">
        <v>66</v>
      </c>
      <c r="G1031" t="s">
        <v>1111</v>
      </c>
      <c r="H1031">
        <v>1635</v>
      </c>
      <c r="I1031" t="s">
        <v>51</v>
      </c>
      <c r="J1031" t="s">
        <v>81</v>
      </c>
      <c r="K1031" t="s">
        <v>79</v>
      </c>
      <c r="L1031" t="s">
        <v>56</v>
      </c>
      <c r="M1031" t="s">
        <v>54</v>
      </c>
      <c r="N1031">
        <v>3</v>
      </c>
      <c r="O1031">
        <v>-2</v>
      </c>
      <c r="P1031">
        <v>0</v>
      </c>
      <c r="Q1031">
        <v>45</v>
      </c>
      <c r="R1031">
        <v>0</v>
      </c>
      <c r="T1031">
        <v>0</v>
      </c>
      <c r="U1031">
        <v>1</v>
      </c>
      <c r="V1031">
        <v>1329</v>
      </c>
      <c r="W1031">
        <v>2</v>
      </c>
      <c r="X1031" t="s">
        <v>55</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3">
      <c r="A1032" t="s">
        <v>56</v>
      </c>
      <c r="B1032" t="s">
        <v>45</v>
      </c>
      <c r="C1032" t="s">
        <v>58</v>
      </c>
      <c r="D1032" t="s">
        <v>59</v>
      </c>
      <c r="E1032" t="s">
        <v>60</v>
      </c>
      <c r="F1032" t="s">
        <v>49</v>
      </c>
      <c r="G1032" t="s">
        <v>1112</v>
      </c>
      <c r="H1032">
        <v>1656</v>
      </c>
      <c r="I1032" t="s">
        <v>51</v>
      </c>
      <c r="J1032" t="s">
        <v>101</v>
      </c>
      <c r="K1032" t="s">
        <v>79</v>
      </c>
      <c r="L1032" t="s">
        <v>56</v>
      </c>
      <c r="M1032" t="s">
        <v>54</v>
      </c>
      <c r="N1032">
        <v>3</v>
      </c>
      <c r="O1032">
        <v>-2</v>
      </c>
      <c r="P1032">
        <v>0</v>
      </c>
      <c r="Q1032">
        <v>50</v>
      </c>
      <c r="R1032">
        <v>0</v>
      </c>
      <c r="T1032">
        <v>0</v>
      </c>
      <c r="U1032">
        <v>1</v>
      </c>
      <c r="V1032">
        <v>813</v>
      </c>
      <c r="W1032">
        <v>17</v>
      </c>
      <c r="X1032" t="s">
        <v>134</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3">
      <c r="A1033" t="s">
        <v>56</v>
      </c>
      <c r="B1033" t="s">
        <v>45</v>
      </c>
      <c r="C1033" t="s">
        <v>69</v>
      </c>
      <c r="D1033" t="s">
        <v>59</v>
      </c>
      <c r="E1033" t="s">
        <v>60</v>
      </c>
      <c r="F1033" t="s">
        <v>72</v>
      </c>
      <c r="G1033" t="s">
        <v>1113</v>
      </c>
      <c r="H1033">
        <v>1502</v>
      </c>
      <c r="I1033" t="s">
        <v>51</v>
      </c>
      <c r="J1033" t="s">
        <v>68</v>
      </c>
      <c r="K1033" t="s">
        <v>64</v>
      </c>
      <c r="L1033" t="s">
        <v>56</v>
      </c>
      <c r="M1033" t="s">
        <v>54</v>
      </c>
      <c r="N1033">
        <v>5</v>
      </c>
      <c r="O1033">
        <v>-2</v>
      </c>
      <c r="P1033">
        <v>0</v>
      </c>
      <c r="Q1033">
        <v>33</v>
      </c>
      <c r="R1033">
        <v>0</v>
      </c>
      <c r="T1033">
        <v>0</v>
      </c>
      <c r="U1033">
        <v>1</v>
      </c>
      <c r="V1033">
        <v>1099</v>
      </c>
      <c r="W1033">
        <v>4</v>
      </c>
      <c r="X1033" t="s">
        <v>71</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3">
      <c r="A1034" t="s">
        <v>56</v>
      </c>
      <c r="B1034" t="s">
        <v>45</v>
      </c>
      <c r="C1034" t="s">
        <v>46</v>
      </c>
      <c r="D1034" t="s">
        <v>59</v>
      </c>
      <c r="E1034" t="s">
        <v>60</v>
      </c>
      <c r="F1034" t="s">
        <v>72</v>
      </c>
      <c r="G1034" t="s">
        <v>1114</v>
      </c>
      <c r="H1034">
        <v>1866</v>
      </c>
      <c r="I1034" t="s">
        <v>51</v>
      </c>
      <c r="J1034" t="s">
        <v>95</v>
      </c>
      <c r="K1034" t="s">
        <v>64</v>
      </c>
      <c r="L1034" t="s">
        <v>56</v>
      </c>
      <c r="M1034" t="s">
        <v>54</v>
      </c>
      <c r="N1034">
        <v>2</v>
      </c>
      <c r="O1034">
        <v>-2</v>
      </c>
      <c r="P1034">
        <v>0</v>
      </c>
      <c r="Q1034">
        <v>43</v>
      </c>
      <c r="R1034">
        <v>0</v>
      </c>
      <c r="T1034">
        <v>0</v>
      </c>
      <c r="U1034">
        <v>1</v>
      </c>
      <c r="V1034">
        <v>823</v>
      </c>
      <c r="W1034">
        <v>6</v>
      </c>
      <c r="X1034" t="s">
        <v>77</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3">
      <c r="A1035" t="s">
        <v>56</v>
      </c>
      <c r="B1035" t="s">
        <v>45</v>
      </c>
      <c r="C1035" t="s">
        <v>58</v>
      </c>
      <c r="D1035" t="s">
        <v>59</v>
      </c>
      <c r="E1035" t="s">
        <v>60</v>
      </c>
      <c r="F1035" t="s">
        <v>113</v>
      </c>
      <c r="G1035" t="s">
        <v>1115</v>
      </c>
      <c r="H1035">
        <v>1786</v>
      </c>
      <c r="I1035" t="s">
        <v>51</v>
      </c>
      <c r="J1035" t="s">
        <v>95</v>
      </c>
      <c r="K1035" t="s">
        <v>64</v>
      </c>
      <c r="L1035" t="s">
        <v>56</v>
      </c>
      <c r="M1035" t="s">
        <v>54</v>
      </c>
      <c r="N1035">
        <v>2</v>
      </c>
      <c r="O1035">
        <v>-2</v>
      </c>
      <c r="P1035">
        <v>0</v>
      </c>
      <c r="Q1035">
        <v>51</v>
      </c>
      <c r="R1035">
        <v>0</v>
      </c>
      <c r="T1035">
        <v>0</v>
      </c>
      <c r="U1035">
        <v>1</v>
      </c>
      <c r="V1035">
        <v>942</v>
      </c>
      <c r="W1035">
        <v>3</v>
      </c>
      <c r="X1035" t="s">
        <v>77</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3">
      <c r="A1036" t="s">
        <v>56</v>
      </c>
      <c r="B1036" t="s">
        <v>45</v>
      </c>
      <c r="C1036" t="s">
        <v>69</v>
      </c>
      <c r="D1036" t="s">
        <v>59</v>
      </c>
      <c r="E1036" t="s">
        <v>60</v>
      </c>
      <c r="F1036" t="s">
        <v>49</v>
      </c>
      <c r="G1036" t="s">
        <v>1116</v>
      </c>
      <c r="H1036">
        <v>1701</v>
      </c>
      <c r="I1036" t="s">
        <v>51</v>
      </c>
      <c r="J1036" t="s">
        <v>63</v>
      </c>
      <c r="K1036" t="s">
        <v>64</v>
      </c>
      <c r="L1036" t="s">
        <v>56</v>
      </c>
      <c r="M1036" t="s">
        <v>54</v>
      </c>
      <c r="N1036">
        <v>3</v>
      </c>
      <c r="O1036">
        <v>-2</v>
      </c>
      <c r="P1036">
        <v>0</v>
      </c>
      <c r="Q1036">
        <v>34</v>
      </c>
      <c r="R1036">
        <v>0</v>
      </c>
      <c r="T1036">
        <v>0</v>
      </c>
      <c r="U1036">
        <v>1</v>
      </c>
      <c r="V1036">
        <v>678</v>
      </c>
      <c r="W1036">
        <v>19</v>
      </c>
      <c r="X1036" t="s">
        <v>77</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3">
      <c r="A1037" t="s">
        <v>56</v>
      </c>
      <c r="B1037" t="s">
        <v>45</v>
      </c>
      <c r="C1037" t="s">
        <v>69</v>
      </c>
      <c r="D1037" t="s">
        <v>59</v>
      </c>
      <c r="E1037" t="s">
        <v>60</v>
      </c>
      <c r="F1037" t="s">
        <v>72</v>
      </c>
      <c r="G1037" t="s">
        <v>1117</v>
      </c>
      <c r="H1037">
        <v>1647</v>
      </c>
      <c r="I1037" t="s">
        <v>51</v>
      </c>
      <c r="J1037" t="s">
        <v>63</v>
      </c>
      <c r="K1037" t="s">
        <v>64</v>
      </c>
      <c r="L1037" t="s">
        <v>56</v>
      </c>
      <c r="M1037" t="s">
        <v>54</v>
      </c>
      <c r="N1037">
        <v>0</v>
      </c>
      <c r="O1037">
        <v>-2</v>
      </c>
      <c r="P1037">
        <v>0</v>
      </c>
      <c r="Q1037">
        <v>27</v>
      </c>
      <c r="R1037">
        <v>0</v>
      </c>
      <c r="T1037">
        <v>0</v>
      </c>
      <c r="U1037">
        <v>1</v>
      </c>
      <c r="V1037">
        <v>486</v>
      </c>
      <c r="W1037">
        <v>8</v>
      </c>
      <c r="X1037" t="s">
        <v>77</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3">
      <c r="A1038" t="s">
        <v>56</v>
      </c>
      <c r="B1038" t="s">
        <v>45</v>
      </c>
      <c r="C1038" t="s">
        <v>58</v>
      </c>
      <c r="D1038" t="s">
        <v>59</v>
      </c>
      <c r="E1038" t="s">
        <v>60</v>
      </c>
      <c r="F1038" t="s">
        <v>66</v>
      </c>
      <c r="G1038" t="s">
        <v>1118</v>
      </c>
      <c r="H1038">
        <v>1409</v>
      </c>
      <c r="I1038" t="s">
        <v>51</v>
      </c>
      <c r="J1038" t="s">
        <v>68</v>
      </c>
      <c r="K1038" t="s">
        <v>64</v>
      </c>
      <c r="L1038" t="s">
        <v>56</v>
      </c>
      <c r="M1038" t="s">
        <v>54</v>
      </c>
      <c r="N1038">
        <v>2</v>
      </c>
      <c r="O1038">
        <v>-2</v>
      </c>
      <c r="P1038">
        <v>0</v>
      </c>
      <c r="Q1038">
        <v>52</v>
      </c>
      <c r="R1038">
        <v>0</v>
      </c>
      <c r="T1038">
        <v>0</v>
      </c>
      <c r="U1038">
        <v>1</v>
      </c>
      <c r="V1038">
        <v>258</v>
      </c>
      <c r="W1038">
        <v>8</v>
      </c>
      <c r="X1038" t="s">
        <v>71</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3">
      <c r="A1039" t="s">
        <v>56</v>
      </c>
      <c r="B1039" t="s">
        <v>45</v>
      </c>
      <c r="C1039" t="s">
        <v>46</v>
      </c>
      <c r="D1039" t="s">
        <v>59</v>
      </c>
      <c r="E1039" t="s">
        <v>60</v>
      </c>
      <c r="F1039" t="s">
        <v>72</v>
      </c>
      <c r="G1039" t="s">
        <v>1119</v>
      </c>
      <c r="H1039">
        <v>2015</v>
      </c>
      <c r="I1039" t="s">
        <v>51</v>
      </c>
      <c r="J1039" t="s">
        <v>101</v>
      </c>
      <c r="K1039" t="s">
        <v>64</v>
      </c>
      <c r="L1039" t="s">
        <v>56</v>
      </c>
      <c r="M1039" t="s">
        <v>54</v>
      </c>
      <c r="N1039">
        <v>3</v>
      </c>
      <c r="O1039">
        <v>-2</v>
      </c>
      <c r="P1039">
        <v>0</v>
      </c>
      <c r="Q1039">
        <v>38</v>
      </c>
      <c r="R1039">
        <v>0</v>
      </c>
      <c r="T1039">
        <v>0</v>
      </c>
      <c r="U1039">
        <v>1</v>
      </c>
      <c r="V1039">
        <v>201</v>
      </c>
      <c r="W1039">
        <v>10</v>
      </c>
      <c r="X1039" t="s">
        <v>77</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3">
      <c r="A1040" t="s">
        <v>56</v>
      </c>
      <c r="B1040" t="s">
        <v>45</v>
      </c>
      <c r="C1040" t="s">
        <v>46</v>
      </c>
      <c r="D1040" t="s">
        <v>59</v>
      </c>
      <c r="E1040" t="s">
        <v>60</v>
      </c>
      <c r="F1040" t="s">
        <v>72</v>
      </c>
      <c r="G1040" t="s">
        <v>1120</v>
      </c>
      <c r="H1040">
        <v>1640</v>
      </c>
      <c r="I1040" t="s">
        <v>51</v>
      </c>
      <c r="J1040" t="s">
        <v>63</v>
      </c>
      <c r="K1040" t="s">
        <v>64</v>
      </c>
      <c r="L1040" t="s">
        <v>56</v>
      </c>
      <c r="M1040" t="s">
        <v>54</v>
      </c>
      <c r="N1040">
        <v>2</v>
      </c>
      <c r="O1040">
        <v>-2</v>
      </c>
      <c r="P1040">
        <v>0</v>
      </c>
      <c r="Q1040">
        <v>37</v>
      </c>
      <c r="R1040">
        <v>0</v>
      </c>
      <c r="T1040">
        <v>0</v>
      </c>
      <c r="U1040">
        <v>1</v>
      </c>
      <c r="V1040">
        <v>1470</v>
      </c>
      <c r="W1040">
        <v>10</v>
      </c>
      <c r="X1040" t="s">
        <v>77</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3">
      <c r="A1041" t="s">
        <v>56</v>
      </c>
      <c r="B1041" t="s">
        <v>45</v>
      </c>
      <c r="C1041" t="s">
        <v>69</v>
      </c>
      <c r="D1041" t="s">
        <v>59</v>
      </c>
      <c r="E1041" t="s">
        <v>60</v>
      </c>
      <c r="F1041" t="s">
        <v>66</v>
      </c>
      <c r="G1041" t="s">
        <v>1121</v>
      </c>
      <c r="H1041">
        <v>1544</v>
      </c>
      <c r="I1041" t="s">
        <v>51</v>
      </c>
      <c r="J1041" t="s">
        <v>83</v>
      </c>
      <c r="K1041" t="s">
        <v>64</v>
      </c>
      <c r="L1041" t="s">
        <v>56</v>
      </c>
      <c r="M1041" t="s">
        <v>54</v>
      </c>
      <c r="N1041">
        <v>3</v>
      </c>
      <c r="O1041">
        <v>-2</v>
      </c>
      <c r="P1041">
        <v>0</v>
      </c>
      <c r="Q1041">
        <v>29</v>
      </c>
      <c r="R1041">
        <v>0</v>
      </c>
      <c r="T1041">
        <v>0</v>
      </c>
      <c r="U1041">
        <v>1</v>
      </c>
      <c r="V1041">
        <v>441</v>
      </c>
      <c r="W1041">
        <v>8</v>
      </c>
      <c r="X1041" t="s">
        <v>65</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3">
      <c r="A1042" t="s">
        <v>56</v>
      </c>
      <c r="B1042" t="s">
        <v>45</v>
      </c>
      <c r="C1042" t="s">
        <v>46</v>
      </c>
      <c r="D1042" t="s">
        <v>59</v>
      </c>
      <c r="E1042" t="s">
        <v>60</v>
      </c>
      <c r="F1042" t="s">
        <v>49</v>
      </c>
      <c r="G1042" t="s">
        <v>1122</v>
      </c>
      <c r="H1042">
        <v>2052</v>
      </c>
      <c r="I1042" t="s">
        <v>51</v>
      </c>
      <c r="J1042" t="s">
        <v>63</v>
      </c>
      <c r="K1042" t="s">
        <v>64</v>
      </c>
      <c r="L1042" t="s">
        <v>56</v>
      </c>
      <c r="M1042" t="s">
        <v>54</v>
      </c>
      <c r="N1042">
        <v>5</v>
      </c>
      <c r="O1042">
        <v>-2</v>
      </c>
      <c r="P1042">
        <v>0</v>
      </c>
      <c r="Q1042">
        <v>35</v>
      </c>
      <c r="R1042">
        <v>0</v>
      </c>
      <c r="T1042">
        <v>0</v>
      </c>
      <c r="U1042">
        <v>1</v>
      </c>
      <c r="V1042">
        <v>287</v>
      </c>
      <c r="W1042">
        <v>1</v>
      </c>
      <c r="X1042" t="s">
        <v>71</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3">
      <c r="A1043" t="s">
        <v>56</v>
      </c>
      <c r="B1043" t="s">
        <v>45</v>
      </c>
      <c r="C1043" t="s">
        <v>46</v>
      </c>
      <c r="D1043" t="s">
        <v>59</v>
      </c>
      <c r="E1043" t="s">
        <v>60</v>
      </c>
      <c r="F1043" t="s">
        <v>49</v>
      </c>
      <c r="G1043" t="s">
        <v>1123</v>
      </c>
      <c r="H1043">
        <v>1802</v>
      </c>
      <c r="I1043" t="s">
        <v>51</v>
      </c>
      <c r="J1043" t="s">
        <v>68</v>
      </c>
      <c r="K1043" t="s">
        <v>64</v>
      </c>
      <c r="L1043" t="s">
        <v>56</v>
      </c>
      <c r="M1043" t="s">
        <v>54</v>
      </c>
      <c r="N1043">
        <v>5</v>
      </c>
      <c r="O1043">
        <v>-2</v>
      </c>
      <c r="P1043">
        <v>0</v>
      </c>
      <c r="Q1043">
        <v>40</v>
      </c>
      <c r="R1043">
        <v>0</v>
      </c>
      <c r="T1043">
        <v>0</v>
      </c>
      <c r="U1043">
        <v>1</v>
      </c>
      <c r="V1043">
        <v>616</v>
      </c>
      <c r="W1043">
        <v>2</v>
      </c>
      <c r="X1043" t="s">
        <v>55</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3">
      <c r="A1044" t="s">
        <v>56</v>
      </c>
      <c r="B1044" t="s">
        <v>45</v>
      </c>
      <c r="C1044" t="s">
        <v>58</v>
      </c>
      <c r="D1044" t="s">
        <v>59</v>
      </c>
      <c r="E1044" t="s">
        <v>60</v>
      </c>
      <c r="F1044" t="s">
        <v>49</v>
      </c>
      <c r="G1044" t="s">
        <v>1124</v>
      </c>
      <c r="H1044">
        <v>1617</v>
      </c>
      <c r="I1044" t="s">
        <v>51</v>
      </c>
      <c r="J1044" t="s">
        <v>68</v>
      </c>
      <c r="K1044" t="s">
        <v>64</v>
      </c>
      <c r="L1044" t="s">
        <v>56</v>
      </c>
      <c r="M1044" t="s">
        <v>54</v>
      </c>
      <c r="N1044">
        <v>3</v>
      </c>
      <c r="O1044">
        <v>-2</v>
      </c>
      <c r="P1044">
        <v>0</v>
      </c>
      <c r="Q1044">
        <v>49</v>
      </c>
      <c r="R1044">
        <v>0</v>
      </c>
      <c r="T1044">
        <v>0</v>
      </c>
      <c r="U1044">
        <v>1</v>
      </c>
      <c r="V1044">
        <v>722</v>
      </c>
      <c r="W1044">
        <v>25</v>
      </c>
      <c r="X1044" t="s">
        <v>71</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3">
      <c r="A1045" t="s">
        <v>56</v>
      </c>
      <c r="B1045" t="s">
        <v>45</v>
      </c>
      <c r="C1045" t="s">
        <v>58</v>
      </c>
      <c r="D1045" t="s">
        <v>59</v>
      </c>
      <c r="E1045" t="s">
        <v>60</v>
      </c>
      <c r="F1045" t="s">
        <v>66</v>
      </c>
      <c r="G1045" t="s">
        <v>1125</v>
      </c>
      <c r="H1045">
        <v>1576</v>
      </c>
      <c r="I1045" t="s">
        <v>51</v>
      </c>
      <c r="J1045" t="s">
        <v>63</v>
      </c>
      <c r="K1045" t="s">
        <v>64</v>
      </c>
      <c r="L1045" t="s">
        <v>56</v>
      </c>
      <c r="M1045" t="s">
        <v>54</v>
      </c>
      <c r="N1045">
        <v>3</v>
      </c>
      <c r="O1045">
        <v>-2</v>
      </c>
      <c r="P1045">
        <v>0</v>
      </c>
      <c r="Q1045">
        <v>48</v>
      </c>
      <c r="R1045">
        <v>0</v>
      </c>
      <c r="T1045">
        <v>0</v>
      </c>
      <c r="U1045">
        <v>1</v>
      </c>
      <c r="V1045">
        <v>1108</v>
      </c>
      <c r="W1045">
        <v>15</v>
      </c>
      <c r="X1045" t="s">
        <v>71</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3">
      <c r="A1046" t="s">
        <v>56</v>
      </c>
      <c r="B1046" t="s">
        <v>45</v>
      </c>
      <c r="C1046" t="s">
        <v>69</v>
      </c>
      <c r="D1046" t="s">
        <v>59</v>
      </c>
      <c r="E1046" t="s">
        <v>60</v>
      </c>
      <c r="F1046" t="s">
        <v>49</v>
      </c>
      <c r="G1046" t="s">
        <v>1126</v>
      </c>
      <c r="H1046">
        <v>1447</v>
      </c>
      <c r="I1046" t="s">
        <v>51</v>
      </c>
      <c r="J1046" t="s">
        <v>68</v>
      </c>
      <c r="K1046" t="s">
        <v>64</v>
      </c>
      <c r="L1046" t="s">
        <v>56</v>
      </c>
      <c r="M1046" t="s">
        <v>54</v>
      </c>
      <c r="N1046">
        <v>2</v>
      </c>
      <c r="O1046">
        <v>-2</v>
      </c>
      <c r="P1046">
        <v>0</v>
      </c>
      <c r="Q1046">
        <v>34</v>
      </c>
      <c r="R1046">
        <v>0</v>
      </c>
      <c r="T1046">
        <v>0</v>
      </c>
      <c r="U1046">
        <v>1</v>
      </c>
      <c r="V1046">
        <v>401</v>
      </c>
      <c r="W1046">
        <v>1</v>
      </c>
      <c r="X1046" t="s">
        <v>77</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3">
      <c r="A1047" t="s">
        <v>56</v>
      </c>
      <c r="B1047" t="s">
        <v>45</v>
      </c>
      <c r="C1047" t="s">
        <v>69</v>
      </c>
      <c r="D1047" t="s">
        <v>59</v>
      </c>
      <c r="E1047" t="s">
        <v>60</v>
      </c>
      <c r="F1047" t="s">
        <v>49</v>
      </c>
      <c r="G1047" t="s">
        <v>1127</v>
      </c>
      <c r="H1047">
        <v>1555</v>
      </c>
      <c r="I1047" t="s">
        <v>51</v>
      </c>
      <c r="J1047" t="s">
        <v>63</v>
      </c>
      <c r="K1047" t="s">
        <v>64</v>
      </c>
      <c r="L1047" t="s">
        <v>56</v>
      </c>
      <c r="M1047" t="s">
        <v>54</v>
      </c>
      <c r="N1047">
        <v>2</v>
      </c>
      <c r="O1047">
        <v>-2</v>
      </c>
      <c r="P1047">
        <v>0</v>
      </c>
      <c r="Q1047">
        <v>32</v>
      </c>
      <c r="R1047">
        <v>0</v>
      </c>
      <c r="T1047">
        <v>0</v>
      </c>
      <c r="U1047">
        <v>1</v>
      </c>
      <c r="V1047">
        <v>824</v>
      </c>
      <c r="W1047">
        <v>5</v>
      </c>
      <c r="X1047" t="s">
        <v>55</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3">
      <c r="A1048" t="s">
        <v>56</v>
      </c>
      <c r="B1048" t="s">
        <v>45</v>
      </c>
      <c r="C1048" t="s">
        <v>46</v>
      </c>
      <c r="D1048" t="s">
        <v>59</v>
      </c>
      <c r="E1048" t="s">
        <v>60</v>
      </c>
      <c r="F1048" t="s">
        <v>66</v>
      </c>
      <c r="G1048" t="s">
        <v>1128</v>
      </c>
      <c r="H1048">
        <v>1782</v>
      </c>
      <c r="I1048" t="s">
        <v>51</v>
      </c>
      <c r="J1048" t="s">
        <v>68</v>
      </c>
      <c r="K1048" t="s">
        <v>64</v>
      </c>
      <c r="L1048" t="s">
        <v>56</v>
      </c>
      <c r="M1048" t="s">
        <v>54</v>
      </c>
      <c r="N1048">
        <v>3</v>
      </c>
      <c r="O1048">
        <v>-2</v>
      </c>
      <c r="P1048">
        <v>0</v>
      </c>
      <c r="Q1048">
        <v>38</v>
      </c>
      <c r="R1048">
        <v>0</v>
      </c>
      <c r="T1048">
        <v>0</v>
      </c>
      <c r="U1048">
        <v>1</v>
      </c>
      <c r="V1048">
        <v>1153</v>
      </c>
      <c r="W1048">
        <v>6</v>
      </c>
      <c r="X1048" t="s">
        <v>55</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3">
      <c r="A1049" t="s">
        <v>56</v>
      </c>
      <c r="B1049" t="s">
        <v>45</v>
      </c>
      <c r="C1049" t="s">
        <v>46</v>
      </c>
      <c r="D1049" t="s">
        <v>59</v>
      </c>
      <c r="E1049" t="s">
        <v>60</v>
      </c>
      <c r="F1049" t="s">
        <v>72</v>
      </c>
      <c r="G1049" t="s">
        <v>1129</v>
      </c>
      <c r="H1049">
        <v>1687</v>
      </c>
      <c r="I1049" t="s">
        <v>51</v>
      </c>
      <c r="J1049" t="s">
        <v>68</v>
      </c>
      <c r="K1049" t="s">
        <v>64</v>
      </c>
      <c r="L1049" t="s">
        <v>56</v>
      </c>
      <c r="M1049" t="s">
        <v>54</v>
      </c>
      <c r="N1049">
        <v>5</v>
      </c>
      <c r="O1049">
        <v>-2</v>
      </c>
      <c r="P1049">
        <v>0</v>
      </c>
      <c r="Q1049">
        <v>38</v>
      </c>
      <c r="R1049">
        <v>0</v>
      </c>
      <c r="T1049">
        <v>0</v>
      </c>
      <c r="U1049">
        <v>1</v>
      </c>
      <c r="V1049">
        <v>1495</v>
      </c>
      <c r="W1049">
        <v>4</v>
      </c>
      <c r="X1049" t="s">
        <v>55</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3">
      <c r="A1050" t="s">
        <v>56</v>
      </c>
      <c r="B1050" t="s">
        <v>45</v>
      </c>
      <c r="C1050" t="s">
        <v>69</v>
      </c>
      <c r="D1050" t="s">
        <v>59</v>
      </c>
      <c r="E1050" t="s">
        <v>60</v>
      </c>
      <c r="F1050" t="s">
        <v>72</v>
      </c>
      <c r="G1050" t="s">
        <v>1130</v>
      </c>
      <c r="H1050">
        <v>1709</v>
      </c>
      <c r="I1050" t="s">
        <v>51</v>
      </c>
      <c r="J1050" t="s">
        <v>68</v>
      </c>
      <c r="K1050" t="s">
        <v>64</v>
      </c>
      <c r="L1050" t="s">
        <v>56</v>
      </c>
      <c r="M1050" t="s">
        <v>54</v>
      </c>
      <c r="N1050">
        <v>2</v>
      </c>
      <c r="O1050">
        <v>-2</v>
      </c>
      <c r="P1050">
        <v>0</v>
      </c>
      <c r="Q1050">
        <v>29</v>
      </c>
      <c r="R1050">
        <v>0</v>
      </c>
      <c r="T1050">
        <v>0</v>
      </c>
      <c r="U1050">
        <v>1</v>
      </c>
      <c r="V1050">
        <v>1082</v>
      </c>
      <c r="W1050">
        <v>9</v>
      </c>
      <c r="X1050" t="s">
        <v>71</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3">
      <c r="A1051" t="s">
        <v>56</v>
      </c>
      <c r="B1051" t="s">
        <v>45</v>
      </c>
      <c r="C1051" t="s">
        <v>58</v>
      </c>
      <c r="D1051" t="s">
        <v>59</v>
      </c>
      <c r="E1051" t="s">
        <v>60</v>
      </c>
      <c r="F1051" t="s">
        <v>72</v>
      </c>
      <c r="G1051" t="s">
        <v>1131</v>
      </c>
      <c r="H1051">
        <v>1830</v>
      </c>
      <c r="I1051" t="s">
        <v>51</v>
      </c>
      <c r="J1051" t="s">
        <v>63</v>
      </c>
      <c r="K1051" t="s">
        <v>64</v>
      </c>
      <c r="L1051" t="s">
        <v>56</v>
      </c>
      <c r="M1051" t="s">
        <v>54</v>
      </c>
      <c r="N1051">
        <v>2</v>
      </c>
      <c r="O1051">
        <v>-2</v>
      </c>
      <c r="P1051">
        <v>0</v>
      </c>
      <c r="Q1051">
        <v>54</v>
      </c>
      <c r="R1051">
        <v>0</v>
      </c>
      <c r="T1051">
        <v>0</v>
      </c>
      <c r="U1051">
        <v>1</v>
      </c>
      <c r="V1051">
        <v>431</v>
      </c>
      <c r="W1051">
        <v>7</v>
      </c>
      <c r="X1051" t="s">
        <v>71</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3">
      <c r="A1052" t="s">
        <v>56</v>
      </c>
      <c r="B1052" t="s">
        <v>45</v>
      </c>
      <c r="C1052" t="s">
        <v>46</v>
      </c>
      <c r="D1052" t="s">
        <v>59</v>
      </c>
      <c r="E1052" t="s">
        <v>60</v>
      </c>
      <c r="F1052" t="s">
        <v>49</v>
      </c>
      <c r="G1052" t="s">
        <v>1132</v>
      </c>
      <c r="H1052">
        <v>1628</v>
      </c>
      <c r="I1052" t="s">
        <v>51</v>
      </c>
      <c r="J1052" t="s">
        <v>81</v>
      </c>
      <c r="K1052" t="s">
        <v>64</v>
      </c>
      <c r="L1052" t="s">
        <v>56</v>
      </c>
      <c r="M1052" t="s">
        <v>54</v>
      </c>
      <c r="N1052">
        <v>2</v>
      </c>
      <c r="O1052">
        <v>-2</v>
      </c>
      <c r="P1052">
        <v>0</v>
      </c>
      <c r="Q1052">
        <v>40</v>
      </c>
      <c r="R1052">
        <v>0</v>
      </c>
      <c r="T1052">
        <v>0</v>
      </c>
      <c r="U1052">
        <v>1</v>
      </c>
      <c r="V1052">
        <v>884</v>
      </c>
      <c r="W1052">
        <v>15</v>
      </c>
      <c r="X1052" t="s">
        <v>77</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3">
      <c r="A1053" t="s">
        <v>56</v>
      </c>
      <c r="B1053" t="s">
        <v>45</v>
      </c>
      <c r="C1053" t="s">
        <v>58</v>
      </c>
      <c r="D1053" t="s">
        <v>59</v>
      </c>
      <c r="E1053" t="s">
        <v>60</v>
      </c>
      <c r="F1053" t="s">
        <v>66</v>
      </c>
      <c r="G1053" t="s">
        <v>1133</v>
      </c>
      <c r="H1053">
        <v>1655</v>
      </c>
      <c r="I1053" t="s">
        <v>51</v>
      </c>
      <c r="J1053" t="s">
        <v>101</v>
      </c>
      <c r="K1053" t="s">
        <v>64</v>
      </c>
      <c r="L1053" t="s">
        <v>56</v>
      </c>
      <c r="M1053" t="s">
        <v>54</v>
      </c>
      <c r="N1053">
        <v>2</v>
      </c>
      <c r="O1053">
        <v>-2</v>
      </c>
      <c r="P1053">
        <v>0</v>
      </c>
      <c r="Q1053">
        <v>49</v>
      </c>
      <c r="R1053">
        <v>0</v>
      </c>
      <c r="T1053">
        <v>0</v>
      </c>
      <c r="U1053">
        <v>1</v>
      </c>
      <c r="V1053">
        <v>301</v>
      </c>
      <c r="W1053">
        <v>22</v>
      </c>
      <c r="X1053" t="s">
        <v>71</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3">
      <c r="A1054" t="s">
        <v>56</v>
      </c>
      <c r="B1054" t="s">
        <v>45</v>
      </c>
      <c r="C1054" t="s">
        <v>58</v>
      </c>
      <c r="D1054" t="s">
        <v>59</v>
      </c>
      <c r="E1054" t="s">
        <v>60</v>
      </c>
      <c r="F1054" t="s">
        <v>49</v>
      </c>
      <c r="G1054" t="s">
        <v>1134</v>
      </c>
      <c r="H1054">
        <v>1969</v>
      </c>
      <c r="I1054" t="s">
        <v>51</v>
      </c>
      <c r="J1054" t="s">
        <v>63</v>
      </c>
      <c r="K1054" t="s">
        <v>64</v>
      </c>
      <c r="L1054" t="s">
        <v>56</v>
      </c>
      <c r="M1054" t="s">
        <v>54</v>
      </c>
      <c r="N1054">
        <v>6</v>
      </c>
      <c r="O1054">
        <v>-2</v>
      </c>
      <c r="P1054">
        <v>0</v>
      </c>
      <c r="Q1054">
        <v>54</v>
      </c>
      <c r="R1054">
        <v>0</v>
      </c>
      <c r="T1054">
        <v>0</v>
      </c>
      <c r="U1054">
        <v>1</v>
      </c>
      <c r="V1054">
        <v>155</v>
      </c>
      <c r="W1054">
        <v>9</v>
      </c>
      <c r="X1054" t="s">
        <v>55</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3">
      <c r="A1055" t="s">
        <v>56</v>
      </c>
      <c r="B1055" t="s">
        <v>45</v>
      </c>
      <c r="C1055" t="s">
        <v>58</v>
      </c>
      <c r="D1055" t="s">
        <v>59</v>
      </c>
      <c r="E1055" t="s">
        <v>60</v>
      </c>
      <c r="F1055" t="s">
        <v>72</v>
      </c>
      <c r="G1055" t="s">
        <v>1135</v>
      </c>
      <c r="H1055">
        <v>1443</v>
      </c>
      <c r="I1055" t="s">
        <v>51</v>
      </c>
      <c r="J1055" t="s">
        <v>101</v>
      </c>
      <c r="K1055" t="s">
        <v>64</v>
      </c>
      <c r="L1055" t="s">
        <v>56</v>
      </c>
      <c r="M1055" t="s">
        <v>54</v>
      </c>
      <c r="N1055">
        <v>2</v>
      </c>
      <c r="O1055">
        <v>-2</v>
      </c>
      <c r="P1055">
        <v>0</v>
      </c>
      <c r="Q1055">
        <v>47</v>
      </c>
      <c r="R1055">
        <v>0</v>
      </c>
      <c r="T1055">
        <v>0</v>
      </c>
      <c r="U1055">
        <v>1</v>
      </c>
      <c r="V1055">
        <v>359</v>
      </c>
      <c r="W1055">
        <v>2</v>
      </c>
      <c r="X1055" t="s">
        <v>71</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3">
      <c r="A1056" t="s">
        <v>56</v>
      </c>
      <c r="B1056" t="s">
        <v>45</v>
      </c>
      <c r="C1056" t="s">
        <v>58</v>
      </c>
      <c r="D1056" t="s">
        <v>59</v>
      </c>
      <c r="E1056" t="s">
        <v>60</v>
      </c>
      <c r="F1056" t="s">
        <v>49</v>
      </c>
      <c r="G1056" t="s">
        <v>1136</v>
      </c>
      <c r="H1056">
        <v>1888</v>
      </c>
      <c r="I1056" t="s">
        <v>51</v>
      </c>
      <c r="J1056" t="s">
        <v>81</v>
      </c>
      <c r="K1056" t="s">
        <v>64</v>
      </c>
      <c r="L1056" t="s">
        <v>56</v>
      </c>
      <c r="M1056" t="s">
        <v>54</v>
      </c>
      <c r="N1056">
        <v>2</v>
      </c>
      <c r="O1056">
        <v>-2</v>
      </c>
      <c r="P1056">
        <v>0</v>
      </c>
      <c r="Q1056">
        <v>45</v>
      </c>
      <c r="R1056">
        <v>0</v>
      </c>
      <c r="T1056">
        <v>0</v>
      </c>
      <c r="U1056">
        <v>1</v>
      </c>
      <c r="V1056">
        <v>556</v>
      </c>
      <c r="W1056">
        <v>25</v>
      </c>
      <c r="X1056" t="s">
        <v>55</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3">
      <c r="A1057" t="s">
        <v>56</v>
      </c>
      <c r="B1057" t="s">
        <v>45</v>
      </c>
      <c r="C1057" t="s">
        <v>46</v>
      </c>
      <c r="D1057" t="s">
        <v>59</v>
      </c>
      <c r="E1057" t="s">
        <v>60</v>
      </c>
      <c r="F1057" t="s">
        <v>49</v>
      </c>
      <c r="G1057" t="s">
        <v>1137</v>
      </c>
      <c r="H1057">
        <v>1651</v>
      </c>
      <c r="I1057" t="s">
        <v>51</v>
      </c>
      <c r="J1057" t="s">
        <v>83</v>
      </c>
      <c r="K1057" t="s">
        <v>64</v>
      </c>
      <c r="L1057" t="s">
        <v>56</v>
      </c>
      <c r="M1057" t="s">
        <v>54</v>
      </c>
      <c r="N1057">
        <v>6</v>
      </c>
      <c r="O1057">
        <v>-2</v>
      </c>
      <c r="P1057">
        <v>0</v>
      </c>
      <c r="Q1057">
        <v>36</v>
      </c>
      <c r="R1057">
        <v>0</v>
      </c>
      <c r="T1057">
        <v>0</v>
      </c>
      <c r="U1057">
        <v>1</v>
      </c>
      <c r="V1057">
        <v>711</v>
      </c>
      <c r="W1057">
        <v>5</v>
      </c>
      <c r="X1057" t="s">
        <v>71</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3">
      <c r="A1058" t="s">
        <v>56</v>
      </c>
      <c r="B1058" t="s">
        <v>45</v>
      </c>
      <c r="C1058" t="s">
        <v>69</v>
      </c>
      <c r="D1058" t="s">
        <v>59</v>
      </c>
      <c r="E1058" t="s">
        <v>60</v>
      </c>
      <c r="F1058" t="s">
        <v>66</v>
      </c>
      <c r="G1058" t="s">
        <v>1138</v>
      </c>
      <c r="H1058">
        <v>1607</v>
      </c>
      <c r="I1058" t="s">
        <v>51</v>
      </c>
      <c r="J1058" t="s">
        <v>63</v>
      </c>
      <c r="K1058" t="s">
        <v>64</v>
      </c>
      <c r="L1058" t="s">
        <v>56</v>
      </c>
      <c r="M1058" t="s">
        <v>54</v>
      </c>
      <c r="N1058">
        <v>3</v>
      </c>
      <c r="O1058">
        <v>-2</v>
      </c>
      <c r="P1058">
        <v>0</v>
      </c>
      <c r="Q1058">
        <v>32</v>
      </c>
      <c r="R1058">
        <v>0</v>
      </c>
      <c r="T1058">
        <v>0</v>
      </c>
      <c r="U1058">
        <v>1</v>
      </c>
      <c r="V1058">
        <v>634</v>
      </c>
      <c r="W1058">
        <v>5</v>
      </c>
      <c r="X1058" t="s">
        <v>71</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3">
      <c r="A1059" t="s">
        <v>56</v>
      </c>
      <c r="B1059" t="s">
        <v>45</v>
      </c>
      <c r="C1059" t="s">
        <v>46</v>
      </c>
      <c r="D1059" t="s">
        <v>59</v>
      </c>
      <c r="E1059" t="s">
        <v>60</v>
      </c>
      <c r="F1059" t="s">
        <v>72</v>
      </c>
      <c r="G1059" t="s">
        <v>1139</v>
      </c>
      <c r="H1059">
        <v>2051</v>
      </c>
      <c r="I1059" t="s">
        <v>51</v>
      </c>
      <c r="J1059" t="s">
        <v>63</v>
      </c>
      <c r="K1059" t="s">
        <v>64</v>
      </c>
      <c r="L1059" t="s">
        <v>56</v>
      </c>
      <c r="M1059" t="s">
        <v>54</v>
      </c>
      <c r="N1059">
        <v>2</v>
      </c>
      <c r="O1059">
        <v>-2</v>
      </c>
      <c r="P1059">
        <v>0</v>
      </c>
      <c r="Q1059">
        <v>40</v>
      </c>
      <c r="R1059">
        <v>0</v>
      </c>
      <c r="T1059">
        <v>0</v>
      </c>
      <c r="U1059">
        <v>1</v>
      </c>
      <c r="V1059">
        <v>1194</v>
      </c>
      <c r="W1059">
        <v>2</v>
      </c>
      <c r="X1059" t="s">
        <v>71</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3">
      <c r="A1060" t="s">
        <v>56</v>
      </c>
      <c r="B1060" t="s">
        <v>45</v>
      </c>
      <c r="C1060" t="s">
        <v>69</v>
      </c>
      <c r="D1060" t="s">
        <v>59</v>
      </c>
      <c r="E1060" t="s">
        <v>60</v>
      </c>
      <c r="F1060" t="s">
        <v>49</v>
      </c>
      <c r="G1060" t="s">
        <v>1140</v>
      </c>
      <c r="H1060">
        <v>1430</v>
      </c>
      <c r="I1060" t="s">
        <v>51</v>
      </c>
      <c r="J1060" t="s">
        <v>101</v>
      </c>
      <c r="K1060" t="s">
        <v>53</v>
      </c>
      <c r="L1060" t="s">
        <v>56</v>
      </c>
      <c r="M1060" t="s">
        <v>54</v>
      </c>
      <c r="N1060">
        <v>3</v>
      </c>
      <c r="O1060">
        <v>-2</v>
      </c>
      <c r="P1060">
        <v>0</v>
      </c>
      <c r="Q1060">
        <v>31</v>
      </c>
      <c r="R1060">
        <v>0</v>
      </c>
      <c r="T1060">
        <v>0</v>
      </c>
      <c r="U1060">
        <v>1</v>
      </c>
      <c r="V1060">
        <v>182</v>
      </c>
      <c r="W1060">
        <v>8</v>
      </c>
      <c r="X1060" t="s">
        <v>134</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3">
      <c r="A1061" t="s">
        <v>56</v>
      </c>
      <c r="B1061" t="s">
        <v>45</v>
      </c>
      <c r="C1061" t="s">
        <v>46</v>
      </c>
      <c r="D1061" t="s">
        <v>59</v>
      </c>
      <c r="E1061" t="s">
        <v>60</v>
      </c>
      <c r="F1061" t="s">
        <v>72</v>
      </c>
      <c r="G1061" t="s">
        <v>1141</v>
      </c>
      <c r="H1061">
        <v>1411</v>
      </c>
      <c r="I1061" t="s">
        <v>51</v>
      </c>
      <c r="J1061" t="s">
        <v>68</v>
      </c>
      <c r="K1061" t="s">
        <v>53</v>
      </c>
      <c r="L1061" t="s">
        <v>56</v>
      </c>
      <c r="M1061" t="s">
        <v>54</v>
      </c>
      <c r="N1061">
        <v>6</v>
      </c>
      <c r="O1061">
        <v>-2</v>
      </c>
      <c r="P1061">
        <v>0</v>
      </c>
      <c r="Q1061">
        <v>37</v>
      </c>
      <c r="R1061">
        <v>0</v>
      </c>
      <c r="T1061">
        <v>0</v>
      </c>
      <c r="U1061">
        <v>1</v>
      </c>
      <c r="V1061">
        <v>1462</v>
      </c>
      <c r="W1061">
        <v>11</v>
      </c>
      <c r="X1061" t="s">
        <v>77</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3">
      <c r="A1062" t="s">
        <v>56</v>
      </c>
      <c r="B1062" t="s">
        <v>45</v>
      </c>
      <c r="C1062" t="s">
        <v>69</v>
      </c>
      <c r="D1062" t="s">
        <v>59</v>
      </c>
      <c r="E1062" t="s">
        <v>60</v>
      </c>
      <c r="F1062" t="s">
        <v>72</v>
      </c>
      <c r="G1062" t="s">
        <v>1142</v>
      </c>
      <c r="H1062">
        <v>1816</v>
      </c>
      <c r="I1062" t="s">
        <v>51</v>
      </c>
      <c r="J1062" t="s">
        <v>81</v>
      </c>
      <c r="K1062" t="s">
        <v>53</v>
      </c>
      <c r="L1062" t="s">
        <v>56</v>
      </c>
      <c r="M1062" t="s">
        <v>54</v>
      </c>
      <c r="N1062">
        <v>3</v>
      </c>
      <c r="O1062">
        <v>-2</v>
      </c>
      <c r="P1062">
        <v>0</v>
      </c>
      <c r="Q1062">
        <v>30</v>
      </c>
      <c r="R1062">
        <v>0</v>
      </c>
      <c r="T1062">
        <v>0</v>
      </c>
      <c r="U1062">
        <v>1</v>
      </c>
      <c r="V1062">
        <v>1092</v>
      </c>
      <c r="W1062">
        <v>10</v>
      </c>
      <c r="X1062" t="s">
        <v>77</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3">
      <c r="A1063" t="s">
        <v>56</v>
      </c>
      <c r="B1063" t="s">
        <v>45</v>
      </c>
      <c r="C1063" t="s">
        <v>46</v>
      </c>
      <c r="D1063" t="s">
        <v>59</v>
      </c>
      <c r="E1063" t="s">
        <v>60</v>
      </c>
      <c r="F1063" t="s">
        <v>49</v>
      </c>
      <c r="G1063" t="s">
        <v>1143</v>
      </c>
      <c r="H1063">
        <v>1525</v>
      </c>
      <c r="I1063" t="s">
        <v>51</v>
      </c>
      <c r="J1063" t="s">
        <v>81</v>
      </c>
      <c r="K1063" t="s">
        <v>53</v>
      </c>
      <c r="L1063" t="s">
        <v>56</v>
      </c>
      <c r="M1063" t="s">
        <v>54</v>
      </c>
      <c r="N1063">
        <v>3</v>
      </c>
      <c r="O1063">
        <v>-2</v>
      </c>
      <c r="P1063">
        <v>0</v>
      </c>
      <c r="Q1063">
        <v>39</v>
      </c>
      <c r="R1063">
        <v>0</v>
      </c>
      <c r="T1063">
        <v>0</v>
      </c>
      <c r="U1063">
        <v>1</v>
      </c>
      <c r="V1063">
        <v>1089</v>
      </c>
      <c r="W1063">
        <v>6</v>
      </c>
      <c r="X1063" t="s">
        <v>77</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3">
      <c r="A1064" t="s">
        <v>56</v>
      </c>
      <c r="B1064" t="s">
        <v>45</v>
      </c>
      <c r="C1064" t="s">
        <v>58</v>
      </c>
      <c r="D1064" t="s">
        <v>59</v>
      </c>
      <c r="E1064" t="s">
        <v>60</v>
      </c>
      <c r="F1064" t="s">
        <v>49</v>
      </c>
      <c r="G1064" t="s">
        <v>1144</v>
      </c>
      <c r="H1064">
        <v>1856</v>
      </c>
      <c r="I1064" t="s">
        <v>51</v>
      </c>
      <c r="J1064" t="s">
        <v>68</v>
      </c>
      <c r="K1064" t="s">
        <v>53</v>
      </c>
      <c r="L1064" t="s">
        <v>56</v>
      </c>
      <c r="M1064" t="s">
        <v>54</v>
      </c>
      <c r="N1064">
        <v>2</v>
      </c>
      <c r="O1064">
        <v>-2</v>
      </c>
      <c r="P1064">
        <v>0</v>
      </c>
      <c r="Q1064">
        <v>47</v>
      </c>
      <c r="R1064">
        <v>0</v>
      </c>
      <c r="T1064">
        <v>0</v>
      </c>
      <c r="U1064">
        <v>1</v>
      </c>
      <c r="V1064">
        <v>207</v>
      </c>
      <c r="W1064">
        <v>9</v>
      </c>
      <c r="X1064" t="s">
        <v>71</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3">
      <c r="A1065" t="s">
        <v>56</v>
      </c>
      <c r="B1065" t="s">
        <v>45</v>
      </c>
      <c r="C1065" t="s">
        <v>69</v>
      </c>
      <c r="D1065" t="s">
        <v>59</v>
      </c>
      <c r="E1065" t="s">
        <v>60</v>
      </c>
      <c r="F1065" t="s">
        <v>49</v>
      </c>
      <c r="G1065" t="s">
        <v>1145</v>
      </c>
      <c r="H1065">
        <v>2010</v>
      </c>
      <c r="I1065" t="s">
        <v>51</v>
      </c>
      <c r="J1065" t="s">
        <v>68</v>
      </c>
      <c r="K1065" t="s">
        <v>53</v>
      </c>
      <c r="L1065" t="s">
        <v>56</v>
      </c>
      <c r="M1065" t="s">
        <v>54</v>
      </c>
      <c r="N1065">
        <v>3</v>
      </c>
      <c r="O1065">
        <v>-2</v>
      </c>
      <c r="P1065">
        <v>0</v>
      </c>
      <c r="Q1065">
        <v>32</v>
      </c>
      <c r="R1065">
        <v>0</v>
      </c>
      <c r="T1065">
        <v>0</v>
      </c>
      <c r="U1065">
        <v>1</v>
      </c>
      <c r="V1065">
        <v>267</v>
      </c>
      <c r="W1065">
        <v>29</v>
      </c>
      <c r="X1065" t="s">
        <v>71</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3">
      <c r="A1066" t="s">
        <v>56</v>
      </c>
      <c r="B1066" t="s">
        <v>45</v>
      </c>
      <c r="C1066" t="s">
        <v>92</v>
      </c>
      <c r="D1066" t="s">
        <v>59</v>
      </c>
      <c r="E1066" t="s">
        <v>60</v>
      </c>
      <c r="F1066" t="s">
        <v>72</v>
      </c>
      <c r="G1066" t="s">
        <v>1146</v>
      </c>
      <c r="H1066">
        <v>1735</v>
      </c>
      <c r="I1066" t="s">
        <v>51</v>
      </c>
      <c r="J1066" t="s">
        <v>68</v>
      </c>
      <c r="K1066" t="s">
        <v>53</v>
      </c>
      <c r="L1066" t="s">
        <v>56</v>
      </c>
      <c r="M1066" t="s">
        <v>54</v>
      </c>
      <c r="N1066">
        <v>3</v>
      </c>
      <c r="O1066">
        <v>-2</v>
      </c>
      <c r="P1066">
        <v>0</v>
      </c>
      <c r="Q1066">
        <v>23</v>
      </c>
      <c r="R1066">
        <v>0</v>
      </c>
      <c r="T1066">
        <v>0</v>
      </c>
      <c r="U1066">
        <v>1</v>
      </c>
      <c r="V1066">
        <v>160</v>
      </c>
      <c r="W1066">
        <v>4</v>
      </c>
      <c r="X1066" t="s">
        <v>65</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3">
      <c r="A1067" t="s">
        <v>56</v>
      </c>
      <c r="B1067" t="s">
        <v>45</v>
      </c>
      <c r="C1067" t="s">
        <v>69</v>
      </c>
      <c r="D1067" t="s">
        <v>59</v>
      </c>
      <c r="E1067" t="s">
        <v>60</v>
      </c>
      <c r="F1067" t="s">
        <v>72</v>
      </c>
      <c r="G1067" t="s">
        <v>1147</v>
      </c>
      <c r="H1067">
        <v>1751</v>
      </c>
      <c r="I1067" t="s">
        <v>51</v>
      </c>
      <c r="J1067" t="s">
        <v>63</v>
      </c>
      <c r="K1067" t="s">
        <v>53</v>
      </c>
      <c r="L1067" t="s">
        <v>56</v>
      </c>
      <c r="M1067" t="s">
        <v>54</v>
      </c>
      <c r="N1067">
        <v>5</v>
      </c>
      <c r="O1067">
        <v>-2</v>
      </c>
      <c r="P1067">
        <v>0</v>
      </c>
      <c r="Q1067">
        <v>27</v>
      </c>
      <c r="R1067">
        <v>0</v>
      </c>
      <c r="T1067">
        <v>0</v>
      </c>
      <c r="U1067">
        <v>1</v>
      </c>
      <c r="V1067">
        <v>1054</v>
      </c>
      <c r="W1067">
        <v>8</v>
      </c>
      <c r="X1067" t="s">
        <v>77</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3">
      <c r="A1068" t="s">
        <v>56</v>
      </c>
      <c r="B1068" t="s">
        <v>45</v>
      </c>
      <c r="C1068" t="s">
        <v>69</v>
      </c>
      <c r="D1068" t="s">
        <v>59</v>
      </c>
      <c r="E1068" t="s">
        <v>60</v>
      </c>
      <c r="F1068" t="s">
        <v>72</v>
      </c>
      <c r="G1068" t="s">
        <v>1148</v>
      </c>
      <c r="H1068">
        <v>2054</v>
      </c>
      <c r="I1068" t="s">
        <v>51</v>
      </c>
      <c r="J1068" t="s">
        <v>63</v>
      </c>
      <c r="K1068" t="s">
        <v>53</v>
      </c>
      <c r="L1068" t="s">
        <v>56</v>
      </c>
      <c r="M1068" t="s">
        <v>54</v>
      </c>
      <c r="N1068">
        <v>3</v>
      </c>
      <c r="O1068">
        <v>-2</v>
      </c>
      <c r="P1068">
        <v>0</v>
      </c>
      <c r="Q1068">
        <v>29</v>
      </c>
      <c r="R1068">
        <v>0</v>
      </c>
      <c r="T1068">
        <v>0</v>
      </c>
      <c r="U1068">
        <v>1</v>
      </c>
      <c r="V1068">
        <v>468</v>
      </c>
      <c r="W1068">
        <v>28</v>
      </c>
      <c r="X1068" t="s">
        <v>71</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3">
      <c r="A1069" t="s">
        <v>56</v>
      </c>
      <c r="B1069" t="s">
        <v>45</v>
      </c>
      <c r="C1069" t="s">
        <v>46</v>
      </c>
      <c r="D1069" t="s">
        <v>59</v>
      </c>
      <c r="E1069" t="s">
        <v>60</v>
      </c>
      <c r="F1069" t="s">
        <v>49</v>
      </c>
      <c r="G1069" t="s">
        <v>1149</v>
      </c>
      <c r="H1069">
        <v>1529</v>
      </c>
      <c r="I1069" t="s">
        <v>51</v>
      </c>
      <c r="J1069" t="s">
        <v>83</v>
      </c>
      <c r="K1069" t="s">
        <v>53</v>
      </c>
      <c r="L1069" t="s">
        <v>56</v>
      </c>
      <c r="M1069" t="s">
        <v>54</v>
      </c>
      <c r="N1069">
        <v>3</v>
      </c>
      <c r="O1069">
        <v>-2</v>
      </c>
      <c r="P1069">
        <v>0</v>
      </c>
      <c r="Q1069">
        <v>35</v>
      </c>
      <c r="R1069">
        <v>0</v>
      </c>
      <c r="T1069">
        <v>0</v>
      </c>
      <c r="U1069">
        <v>1</v>
      </c>
      <c r="V1069">
        <v>1029</v>
      </c>
      <c r="W1069">
        <v>16</v>
      </c>
      <c r="X1069" t="s">
        <v>77</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3">
      <c r="A1070" t="s">
        <v>56</v>
      </c>
      <c r="B1070" t="s">
        <v>45</v>
      </c>
      <c r="C1070" t="s">
        <v>58</v>
      </c>
      <c r="D1070" t="s">
        <v>59</v>
      </c>
      <c r="E1070" t="s">
        <v>60</v>
      </c>
      <c r="F1070" t="s">
        <v>113</v>
      </c>
      <c r="G1070" t="s">
        <v>1150</v>
      </c>
      <c r="H1070">
        <v>1719</v>
      </c>
      <c r="I1070" t="s">
        <v>51</v>
      </c>
      <c r="J1070" t="s">
        <v>101</v>
      </c>
      <c r="K1070" t="s">
        <v>53</v>
      </c>
      <c r="L1070" t="s">
        <v>56</v>
      </c>
      <c r="M1070" t="s">
        <v>54</v>
      </c>
      <c r="N1070">
        <v>2</v>
      </c>
      <c r="O1070">
        <v>-2</v>
      </c>
      <c r="P1070">
        <v>0</v>
      </c>
      <c r="Q1070">
        <v>45</v>
      </c>
      <c r="R1070">
        <v>0</v>
      </c>
      <c r="T1070">
        <v>0</v>
      </c>
      <c r="U1070">
        <v>1</v>
      </c>
      <c r="V1070">
        <v>1005</v>
      </c>
      <c r="W1070">
        <v>28</v>
      </c>
      <c r="X1070" t="s">
        <v>55</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3">
      <c r="A1071" t="s">
        <v>56</v>
      </c>
      <c r="B1071" t="s">
        <v>45</v>
      </c>
      <c r="C1071" t="s">
        <v>58</v>
      </c>
      <c r="D1071" t="s">
        <v>59</v>
      </c>
      <c r="E1071" t="s">
        <v>60</v>
      </c>
      <c r="F1071" t="s">
        <v>72</v>
      </c>
      <c r="G1071" t="s">
        <v>1151</v>
      </c>
      <c r="H1071">
        <v>1422</v>
      </c>
      <c r="I1071" t="s">
        <v>51</v>
      </c>
      <c r="J1071" t="s">
        <v>101</v>
      </c>
      <c r="K1071" t="s">
        <v>53</v>
      </c>
      <c r="L1071" t="s">
        <v>56</v>
      </c>
      <c r="M1071" t="s">
        <v>54</v>
      </c>
      <c r="N1071">
        <v>3</v>
      </c>
      <c r="O1071">
        <v>-2</v>
      </c>
      <c r="P1071">
        <v>0</v>
      </c>
      <c r="Q1071">
        <v>54</v>
      </c>
      <c r="R1071">
        <v>0</v>
      </c>
      <c r="T1071">
        <v>0</v>
      </c>
      <c r="U1071">
        <v>1</v>
      </c>
      <c r="V1071">
        <v>971</v>
      </c>
      <c r="W1071">
        <v>1</v>
      </c>
      <c r="X1071" t="s">
        <v>77</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3">
      <c r="A1072" t="s">
        <v>56</v>
      </c>
      <c r="B1072" t="s">
        <v>45</v>
      </c>
      <c r="C1072" t="s">
        <v>58</v>
      </c>
      <c r="D1072" t="s">
        <v>59</v>
      </c>
      <c r="E1072" t="s">
        <v>48</v>
      </c>
      <c r="F1072" t="s">
        <v>113</v>
      </c>
      <c r="G1072" t="s">
        <v>1152</v>
      </c>
      <c r="H1072">
        <v>1863</v>
      </c>
      <c r="I1072" t="s">
        <v>51</v>
      </c>
      <c r="J1072" t="s">
        <v>52</v>
      </c>
      <c r="K1072" t="s">
        <v>79</v>
      </c>
      <c r="L1072" t="s">
        <v>56</v>
      </c>
      <c r="M1072" t="s">
        <v>54</v>
      </c>
      <c r="N1072">
        <v>5</v>
      </c>
      <c r="O1072">
        <v>-2</v>
      </c>
      <c r="P1072">
        <v>0</v>
      </c>
      <c r="Q1072">
        <v>46</v>
      </c>
      <c r="R1072">
        <v>0</v>
      </c>
      <c r="T1072">
        <v>0</v>
      </c>
      <c r="U1072">
        <v>1</v>
      </c>
      <c r="V1072">
        <v>1319</v>
      </c>
      <c r="W1072">
        <v>3</v>
      </c>
      <c r="X1072" t="s">
        <v>77</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3">
      <c r="A1073" t="s">
        <v>56</v>
      </c>
      <c r="B1073" t="s">
        <v>45</v>
      </c>
      <c r="C1073" t="s">
        <v>58</v>
      </c>
      <c r="D1073" t="s">
        <v>59</v>
      </c>
      <c r="E1073" t="s">
        <v>48</v>
      </c>
      <c r="F1073" t="s">
        <v>49</v>
      </c>
      <c r="G1073" t="s">
        <v>1153</v>
      </c>
      <c r="H1073">
        <v>1557</v>
      </c>
      <c r="I1073" t="s">
        <v>51</v>
      </c>
      <c r="J1073" t="s">
        <v>52</v>
      </c>
      <c r="K1073" t="s">
        <v>79</v>
      </c>
      <c r="L1073" t="s">
        <v>56</v>
      </c>
      <c r="M1073" t="s">
        <v>54</v>
      </c>
      <c r="N1073">
        <v>2</v>
      </c>
      <c r="O1073">
        <v>-2</v>
      </c>
      <c r="P1073">
        <v>0</v>
      </c>
      <c r="Q1073">
        <v>48</v>
      </c>
      <c r="R1073">
        <v>0</v>
      </c>
      <c r="T1073">
        <v>0</v>
      </c>
      <c r="U1073">
        <v>1</v>
      </c>
      <c r="V1073">
        <v>492</v>
      </c>
      <c r="W1073">
        <v>16</v>
      </c>
      <c r="X1073" t="s">
        <v>71</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3">
      <c r="A1074" t="s">
        <v>56</v>
      </c>
      <c r="B1074" t="s">
        <v>45</v>
      </c>
      <c r="C1074" t="s">
        <v>69</v>
      </c>
      <c r="D1074" t="s">
        <v>59</v>
      </c>
      <c r="E1074" t="s">
        <v>48</v>
      </c>
      <c r="F1074" t="s">
        <v>106</v>
      </c>
      <c r="G1074" t="s">
        <v>1154</v>
      </c>
      <c r="H1074">
        <v>1428</v>
      </c>
      <c r="I1074" t="s">
        <v>51</v>
      </c>
      <c r="J1074" t="s">
        <v>52</v>
      </c>
      <c r="K1074" t="s">
        <v>79</v>
      </c>
      <c r="L1074" t="s">
        <v>56</v>
      </c>
      <c r="M1074" t="s">
        <v>54</v>
      </c>
      <c r="N1074">
        <v>3</v>
      </c>
      <c r="O1074">
        <v>-2</v>
      </c>
      <c r="P1074">
        <v>0</v>
      </c>
      <c r="Q1074">
        <v>30</v>
      </c>
      <c r="R1074">
        <v>0</v>
      </c>
      <c r="T1074">
        <v>0</v>
      </c>
      <c r="U1074">
        <v>1</v>
      </c>
      <c r="V1074">
        <v>855</v>
      </c>
      <c r="W1074">
        <v>7</v>
      </c>
      <c r="X1074" t="s">
        <v>71</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3">
      <c r="A1075" t="s">
        <v>56</v>
      </c>
      <c r="B1075" t="s">
        <v>45</v>
      </c>
      <c r="C1075" t="s">
        <v>58</v>
      </c>
      <c r="D1075" t="s">
        <v>59</v>
      </c>
      <c r="E1075" t="s">
        <v>48</v>
      </c>
      <c r="F1075" t="s">
        <v>49</v>
      </c>
      <c r="G1075" t="s">
        <v>1155</v>
      </c>
      <c r="H1075">
        <v>1676</v>
      </c>
      <c r="I1075" t="s">
        <v>51</v>
      </c>
      <c r="J1075" t="s">
        <v>95</v>
      </c>
      <c r="K1075" t="s">
        <v>79</v>
      </c>
      <c r="L1075" t="s">
        <v>56</v>
      </c>
      <c r="M1075" t="s">
        <v>54</v>
      </c>
      <c r="N1075">
        <v>2</v>
      </c>
      <c r="O1075">
        <v>-2</v>
      </c>
      <c r="P1075">
        <v>0</v>
      </c>
      <c r="Q1075">
        <v>47</v>
      </c>
      <c r="R1075">
        <v>0</v>
      </c>
      <c r="T1075">
        <v>0</v>
      </c>
      <c r="U1075">
        <v>1</v>
      </c>
      <c r="V1075">
        <v>1225</v>
      </c>
      <c r="W1075">
        <v>2</v>
      </c>
      <c r="X1075" t="s">
        <v>71</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3">
      <c r="A1076" t="s">
        <v>56</v>
      </c>
      <c r="B1076" t="s">
        <v>45</v>
      </c>
      <c r="C1076" t="s">
        <v>46</v>
      </c>
      <c r="D1076" t="s">
        <v>59</v>
      </c>
      <c r="E1076" t="s">
        <v>48</v>
      </c>
      <c r="F1076" t="s">
        <v>49</v>
      </c>
      <c r="G1076" t="s">
        <v>1156</v>
      </c>
      <c r="H1076">
        <v>2041</v>
      </c>
      <c r="I1076" t="s">
        <v>51</v>
      </c>
      <c r="J1076" t="s">
        <v>52</v>
      </c>
      <c r="K1076" t="s">
        <v>64</v>
      </c>
      <c r="L1076" t="s">
        <v>56</v>
      </c>
      <c r="M1076" t="s">
        <v>54</v>
      </c>
      <c r="N1076">
        <v>1</v>
      </c>
      <c r="O1076">
        <v>-2</v>
      </c>
      <c r="P1076">
        <v>0</v>
      </c>
      <c r="Q1076">
        <v>38</v>
      </c>
      <c r="R1076">
        <v>0</v>
      </c>
      <c r="T1076">
        <v>0</v>
      </c>
      <c r="U1076">
        <v>1</v>
      </c>
      <c r="V1076">
        <v>345</v>
      </c>
      <c r="W1076">
        <v>10</v>
      </c>
      <c r="X1076" t="s">
        <v>55</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3">
      <c r="A1077" t="s">
        <v>56</v>
      </c>
      <c r="B1077" t="s">
        <v>45</v>
      </c>
      <c r="C1077" t="s">
        <v>46</v>
      </c>
      <c r="D1077" t="s">
        <v>59</v>
      </c>
      <c r="E1077" t="s">
        <v>48</v>
      </c>
      <c r="F1077" t="s">
        <v>106</v>
      </c>
      <c r="G1077" t="s">
        <v>1157</v>
      </c>
      <c r="H1077">
        <v>2045</v>
      </c>
      <c r="I1077" t="s">
        <v>51</v>
      </c>
      <c r="J1077" t="s">
        <v>52</v>
      </c>
      <c r="K1077" t="s">
        <v>64</v>
      </c>
      <c r="L1077" t="s">
        <v>56</v>
      </c>
      <c r="M1077" t="s">
        <v>54</v>
      </c>
      <c r="N1077">
        <v>2</v>
      </c>
      <c r="O1077">
        <v>-2</v>
      </c>
      <c r="P1077">
        <v>0</v>
      </c>
      <c r="Q1077">
        <v>36</v>
      </c>
      <c r="R1077">
        <v>0</v>
      </c>
      <c r="T1077">
        <v>0</v>
      </c>
      <c r="U1077">
        <v>1</v>
      </c>
      <c r="V1077">
        <v>1120</v>
      </c>
      <c r="W1077">
        <v>11</v>
      </c>
      <c r="X1077" t="s">
        <v>71</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3">
      <c r="A1078" t="s">
        <v>56</v>
      </c>
      <c r="B1078" t="s">
        <v>45</v>
      </c>
      <c r="C1078" t="s">
        <v>46</v>
      </c>
      <c r="D1078" t="s">
        <v>59</v>
      </c>
      <c r="E1078" t="s">
        <v>48</v>
      </c>
      <c r="F1078" t="s">
        <v>106</v>
      </c>
      <c r="G1078" t="s">
        <v>1158</v>
      </c>
      <c r="H1078">
        <v>2056</v>
      </c>
      <c r="I1078" t="s">
        <v>51</v>
      </c>
      <c r="J1078" t="s">
        <v>52</v>
      </c>
      <c r="K1078" t="s">
        <v>64</v>
      </c>
      <c r="L1078" t="s">
        <v>56</v>
      </c>
      <c r="M1078" t="s">
        <v>54</v>
      </c>
      <c r="N1078">
        <v>2</v>
      </c>
      <c r="O1078">
        <v>-2</v>
      </c>
      <c r="P1078">
        <v>0</v>
      </c>
      <c r="Q1078">
        <v>39</v>
      </c>
      <c r="R1078">
        <v>0</v>
      </c>
      <c r="T1078">
        <v>0</v>
      </c>
      <c r="U1078">
        <v>1</v>
      </c>
      <c r="V1078">
        <v>722</v>
      </c>
      <c r="W1078">
        <v>24</v>
      </c>
      <c r="X1078" t="s">
        <v>65</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3">
      <c r="A1079" t="s">
        <v>56</v>
      </c>
      <c r="B1079" t="s">
        <v>45</v>
      </c>
      <c r="C1079" t="s">
        <v>46</v>
      </c>
      <c r="D1079" t="s">
        <v>59</v>
      </c>
      <c r="E1079" t="s">
        <v>48</v>
      </c>
      <c r="F1079" t="s">
        <v>106</v>
      </c>
      <c r="G1079" t="s">
        <v>1159</v>
      </c>
      <c r="H1079">
        <v>1986</v>
      </c>
      <c r="I1079" t="s">
        <v>51</v>
      </c>
      <c r="J1079" t="s">
        <v>52</v>
      </c>
      <c r="K1079" t="s">
        <v>64</v>
      </c>
      <c r="L1079" t="s">
        <v>56</v>
      </c>
      <c r="M1079" t="s">
        <v>54</v>
      </c>
      <c r="N1079">
        <v>4</v>
      </c>
      <c r="O1079">
        <v>-2</v>
      </c>
      <c r="P1079">
        <v>0</v>
      </c>
      <c r="Q1079">
        <v>40</v>
      </c>
      <c r="R1079">
        <v>0</v>
      </c>
      <c r="T1079">
        <v>0</v>
      </c>
      <c r="U1079">
        <v>1</v>
      </c>
      <c r="V1079">
        <v>444</v>
      </c>
      <c r="W1079">
        <v>2</v>
      </c>
      <c r="X1079" t="s">
        <v>55</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3">
      <c r="A1080" t="s">
        <v>56</v>
      </c>
      <c r="B1080" t="s">
        <v>45</v>
      </c>
      <c r="C1080" t="s">
        <v>69</v>
      </c>
      <c r="D1080" t="s">
        <v>59</v>
      </c>
      <c r="E1080" t="s">
        <v>48</v>
      </c>
      <c r="F1080" t="s">
        <v>72</v>
      </c>
      <c r="G1080" t="s">
        <v>1160</v>
      </c>
      <c r="H1080">
        <v>1875</v>
      </c>
      <c r="I1080" t="s">
        <v>51</v>
      </c>
      <c r="J1080" t="s">
        <v>99</v>
      </c>
      <c r="K1080" t="s">
        <v>64</v>
      </c>
      <c r="L1080" t="s">
        <v>56</v>
      </c>
      <c r="M1080" t="s">
        <v>54</v>
      </c>
      <c r="N1080">
        <v>3</v>
      </c>
      <c r="O1080">
        <v>-2</v>
      </c>
      <c r="P1080">
        <v>0</v>
      </c>
      <c r="Q1080">
        <v>28</v>
      </c>
      <c r="R1080">
        <v>0</v>
      </c>
      <c r="T1080">
        <v>0</v>
      </c>
      <c r="U1080">
        <v>1</v>
      </c>
      <c r="V1080">
        <v>1172</v>
      </c>
      <c r="W1080">
        <v>3</v>
      </c>
      <c r="X1080" t="s">
        <v>77</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3">
      <c r="A1081" t="s">
        <v>56</v>
      </c>
      <c r="B1081" t="s">
        <v>45</v>
      </c>
      <c r="C1081" t="s">
        <v>58</v>
      </c>
      <c r="D1081" t="s">
        <v>59</v>
      </c>
      <c r="E1081" t="s">
        <v>48</v>
      </c>
      <c r="F1081" t="s">
        <v>49</v>
      </c>
      <c r="G1081" t="s">
        <v>1161</v>
      </c>
      <c r="H1081">
        <v>1527</v>
      </c>
      <c r="I1081" t="s">
        <v>51</v>
      </c>
      <c r="J1081" t="s">
        <v>95</v>
      </c>
      <c r="K1081" t="s">
        <v>64</v>
      </c>
      <c r="L1081" t="s">
        <v>56</v>
      </c>
      <c r="M1081" t="s">
        <v>54</v>
      </c>
      <c r="N1081">
        <v>2</v>
      </c>
      <c r="O1081">
        <v>-2</v>
      </c>
      <c r="P1081">
        <v>0</v>
      </c>
      <c r="Q1081">
        <v>46</v>
      </c>
      <c r="R1081">
        <v>0</v>
      </c>
      <c r="T1081">
        <v>0</v>
      </c>
      <c r="U1081">
        <v>1</v>
      </c>
      <c r="V1081">
        <v>228</v>
      </c>
      <c r="W1081">
        <v>3</v>
      </c>
      <c r="X1081" t="s">
        <v>77</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3">
      <c r="A1082" t="s">
        <v>56</v>
      </c>
      <c r="B1082" t="s">
        <v>45</v>
      </c>
      <c r="C1082" t="s">
        <v>75</v>
      </c>
      <c r="D1082" t="s">
        <v>59</v>
      </c>
      <c r="E1082" t="s">
        <v>48</v>
      </c>
      <c r="F1082" t="s">
        <v>106</v>
      </c>
      <c r="G1082" t="s">
        <v>1162</v>
      </c>
      <c r="H1082">
        <v>1935</v>
      </c>
      <c r="I1082" t="s">
        <v>51</v>
      </c>
      <c r="J1082" t="s">
        <v>52</v>
      </c>
      <c r="K1082" t="s">
        <v>64</v>
      </c>
      <c r="L1082" t="s">
        <v>56</v>
      </c>
      <c r="M1082" t="s">
        <v>54</v>
      </c>
      <c r="N1082">
        <v>3</v>
      </c>
      <c r="O1082">
        <v>-2</v>
      </c>
      <c r="P1082">
        <v>0</v>
      </c>
      <c r="Q1082">
        <v>56</v>
      </c>
      <c r="R1082">
        <v>0</v>
      </c>
      <c r="T1082">
        <v>0</v>
      </c>
      <c r="U1082">
        <v>1</v>
      </c>
      <c r="V1082">
        <v>1443</v>
      </c>
      <c r="W1082">
        <v>11</v>
      </c>
      <c r="X1082" t="s">
        <v>134</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3">
      <c r="A1083" t="s">
        <v>56</v>
      </c>
      <c r="B1083" t="s">
        <v>45</v>
      </c>
      <c r="C1083" t="s">
        <v>46</v>
      </c>
      <c r="D1083" t="s">
        <v>59</v>
      </c>
      <c r="E1083" t="s">
        <v>48</v>
      </c>
      <c r="F1083" t="s">
        <v>49</v>
      </c>
      <c r="G1083" t="s">
        <v>1163</v>
      </c>
      <c r="H1083">
        <v>1598</v>
      </c>
      <c r="I1083" t="s">
        <v>51</v>
      </c>
      <c r="J1083" t="s">
        <v>52</v>
      </c>
      <c r="K1083" t="s">
        <v>64</v>
      </c>
      <c r="L1083" t="s">
        <v>56</v>
      </c>
      <c r="M1083" t="s">
        <v>54</v>
      </c>
      <c r="N1083">
        <v>2</v>
      </c>
      <c r="O1083">
        <v>-2</v>
      </c>
      <c r="P1083">
        <v>0</v>
      </c>
      <c r="Q1083">
        <v>40</v>
      </c>
      <c r="R1083">
        <v>0</v>
      </c>
      <c r="T1083">
        <v>0</v>
      </c>
      <c r="U1083">
        <v>1</v>
      </c>
      <c r="V1083">
        <v>118</v>
      </c>
      <c r="W1083">
        <v>14</v>
      </c>
      <c r="X1083" t="s">
        <v>55</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3">
      <c r="A1084" t="s">
        <v>56</v>
      </c>
      <c r="B1084" t="s">
        <v>45</v>
      </c>
      <c r="C1084" t="s">
        <v>69</v>
      </c>
      <c r="D1084" t="s">
        <v>59</v>
      </c>
      <c r="E1084" t="s">
        <v>48</v>
      </c>
      <c r="F1084" t="s">
        <v>106</v>
      </c>
      <c r="G1084" t="s">
        <v>1164</v>
      </c>
      <c r="H1084">
        <v>1784</v>
      </c>
      <c r="I1084" t="s">
        <v>51</v>
      </c>
      <c r="J1084" t="s">
        <v>52</v>
      </c>
      <c r="K1084" t="s">
        <v>64</v>
      </c>
      <c r="L1084" t="s">
        <v>56</v>
      </c>
      <c r="M1084" t="s">
        <v>54</v>
      </c>
      <c r="N1084">
        <v>3</v>
      </c>
      <c r="O1084">
        <v>-2</v>
      </c>
      <c r="P1084">
        <v>0</v>
      </c>
      <c r="Q1084">
        <v>31</v>
      </c>
      <c r="R1084">
        <v>0</v>
      </c>
      <c r="T1084">
        <v>0</v>
      </c>
      <c r="U1084">
        <v>1</v>
      </c>
      <c r="V1084">
        <v>196</v>
      </c>
      <c r="W1084">
        <v>29</v>
      </c>
      <c r="X1084" t="s">
        <v>71</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3">
      <c r="A1085" t="s">
        <v>56</v>
      </c>
      <c r="B1085" t="s">
        <v>45</v>
      </c>
      <c r="C1085" t="s">
        <v>46</v>
      </c>
      <c r="D1085" t="s">
        <v>59</v>
      </c>
      <c r="E1085" t="s">
        <v>48</v>
      </c>
      <c r="F1085" t="s">
        <v>72</v>
      </c>
      <c r="G1085" t="s">
        <v>1165</v>
      </c>
      <c r="H1085">
        <v>2024</v>
      </c>
      <c r="I1085" t="s">
        <v>51</v>
      </c>
      <c r="J1085" t="s">
        <v>52</v>
      </c>
      <c r="K1085" t="s">
        <v>64</v>
      </c>
      <c r="L1085" t="s">
        <v>56</v>
      </c>
      <c r="M1085" t="s">
        <v>54</v>
      </c>
      <c r="N1085">
        <v>2</v>
      </c>
      <c r="O1085">
        <v>-2</v>
      </c>
      <c r="P1085">
        <v>0</v>
      </c>
      <c r="Q1085">
        <v>36</v>
      </c>
      <c r="R1085">
        <v>0</v>
      </c>
      <c r="T1085">
        <v>0</v>
      </c>
      <c r="U1085">
        <v>1</v>
      </c>
      <c r="V1085">
        <v>557</v>
      </c>
      <c r="W1085">
        <v>3</v>
      </c>
      <c r="X1085" t="s">
        <v>77</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3">
      <c r="A1086" t="s">
        <v>56</v>
      </c>
      <c r="B1086" t="s">
        <v>45</v>
      </c>
      <c r="C1086" t="s">
        <v>69</v>
      </c>
      <c r="D1086" t="s">
        <v>59</v>
      </c>
      <c r="E1086" t="s">
        <v>48</v>
      </c>
      <c r="F1086" t="s">
        <v>49</v>
      </c>
      <c r="G1086" t="s">
        <v>1166</v>
      </c>
      <c r="H1086">
        <v>1673</v>
      </c>
      <c r="I1086" t="s">
        <v>51</v>
      </c>
      <c r="J1086" t="s">
        <v>52</v>
      </c>
      <c r="K1086" t="s">
        <v>64</v>
      </c>
      <c r="L1086" t="s">
        <v>56</v>
      </c>
      <c r="M1086" t="s">
        <v>54</v>
      </c>
      <c r="N1086">
        <v>2</v>
      </c>
      <c r="O1086">
        <v>-2</v>
      </c>
      <c r="P1086">
        <v>0</v>
      </c>
      <c r="Q1086">
        <v>31</v>
      </c>
      <c r="R1086">
        <v>0</v>
      </c>
      <c r="T1086">
        <v>0</v>
      </c>
      <c r="U1086">
        <v>1</v>
      </c>
      <c r="V1086">
        <v>1112</v>
      </c>
      <c r="W1086">
        <v>5</v>
      </c>
      <c r="X1086" t="s">
        <v>71</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3">
      <c r="A1087" t="s">
        <v>56</v>
      </c>
      <c r="B1087" t="s">
        <v>45</v>
      </c>
      <c r="C1087" t="s">
        <v>46</v>
      </c>
      <c r="D1087" t="s">
        <v>59</v>
      </c>
      <c r="E1087" t="s">
        <v>48</v>
      </c>
      <c r="F1087" t="s">
        <v>106</v>
      </c>
      <c r="G1087" t="s">
        <v>1167</v>
      </c>
      <c r="H1087">
        <v>1436</v>
      </c>
      <c r="I1087" t="s">
        <v>51</v>
      </c>
      <c r="J1087" t="s">
        <v>52</v>
      </c>
      <c r="K1087" t="s">
        <v>64</v>
      </c>
      <c r="L1087" t="s">
        <v>56</v>
      </c>
      <c r="M1087" t="s">
        <v>54</v>
      </c>
      <c r="N1087">
        <v>3</v>
      </c>
      <c r="O1087">
        <v>-2</v>
      </c>
      <c r="P1087">
        <v>0</v>
      </c>
      <c r="Q1087">
        <v>36</v>
      </c>
      <c r="R1087">
        <v>0</v>
      </c>
      <c r="T1087">
        <v>0</v>
      </c>
      <c r="U1087">
        <v>1</v>
      </c>
      <c r="V1087">
        <v>329</v>
      </c>
      <c r="W1087">
        <v>16</v>
      </c>
      <c r="X1087" t="s">
        <v>71</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3">
      <c r="A1088" t="s">
        <v>56</v>
      </c>
      <c r="B1088" t="s">
        <v>45</v>
      </c>
      <c r="C1088" t="s">
        <v>69</v>
      </c>
      <c r="D1088" t="s">
        <v>59</v>
      </c>
      <c r="E1088" t="s">
        <v>48</v>
      </c>
      <c r="F1088" t="s">
        <v>106</v>
      </c>
      <c r="G1088" t="s">
        <v>1168</v>
      </c>
      <c r="H1088">
        <v>2016</v>
      </c>
      <c r="I1088" t="s">
        <v>51</v>
      </c>
      <c r="J1088" t="s">
        <v>52</v>
      </c>
      <c r="K1088" t="s">
        <v>64</v>
      </c>
      <c r="L1088" t="s">
        <v>56</v>
      </c>
      <c r="M1088" t="s">
        <v>54</v>
      </c>
      <c r="N1088">
        <v>3</v>
      </c>
      <c r="O1088">
        <v>-2</v>
      </c>
      <c r="P1088">
        <v>0</v>
      </c>
      <c r="Q1088">
        <v>32</v>
      </c>
      <c r="R1088">
        <v>0</v>
      </c>
      <c r="T1088">
        <v>0</v>
      </c>
      <c r="U1088">
        <v>1</v>
      </c>
      <c r="V1088">
        <v>801</v>
      </c>
      <c r="W1088">
        <v>1</v>
      </c>
      <c r="X1088" t="s">
        <v>71</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3">
      <c r="A1089" t="s">
        <v>56</v>
      </c>
      <c r="B1089" t="s">
        <v>45</v>
      </c>
      <c r="C1089" t="s">
        <v>69</v>
      </c>
      <c r="D1089" t="s">
        <v>59</v>
      </c>
      <c r="E1089" t="s">
        <v>48</v>
      </c>
      <c r="F1089" t="s">
        <v>72</v>
      </c>
      <c r="G1089" t="s">
        <v>1169</v>
      </c>
      <c r="H1089">
        <v>1898</v>
      </c>
      <c r="I1089" t="s">
        <v>51</v>
      </c>
      <c r="J1089" t="s">
        <v>52</v>
      </c>
      <c r="K1089" t="s">
        <v>53</v>
      </c>
      <c r="L1089" t="s">
        <v>56</v>
      </c>
      <c r="M1089" t="s">
        <v>54</v>
      </c>
      <c r="N1089">
        <v>5</v>
      </c>
      <c r="O1089">
        <v>-2</v>
      </c>
      <c r="P1089">
        <v>0</v>
      </c>
      <c r="Q1089">
        <v>27</v>
      </c>
      <c r="R1089">
        <v>0</v>
      </c>
      <c r="T1089">
        <v>0</v>
      </c>
      <c r="U1089">
        <v>1</v>
      </c>
      <c r="V1089">
        <v>511</v>
      </c>
      <c r="W1089">
        <v>2</v>
      </c>
      <c r="X1089" t="s">
        <v>55</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3">
      <c r="A1090" t="s">
        <v>56</v>
      </c>
      <c r="B1090" t="s">
        <v>45</v>
      </c>
      <c r="C1090" t="s">
        <v>46</v>
      </c>
      <c r="D1090" t="s">
        <v>59</v>
      </c>
      <c r="E1090" t="s">
        <v>48</v>
      </c>
      <c r="F1090" t="s">
        <v>49</v>
      </c>
      <c r="G1090" t="s">
        <v>1170</v>
      </c>
      <c r="H1090">
        <v>1583</v>
      </c>
      <c r="I1090" t="s">
        <v>51</v>
      </c>
      <c r="J1090" t="s">
        <v>52</v>
      </c>
      <c r="K1090" t="s">
        <v>53</v>
      </c>
      <c r="L1090" t="s">
        <v>56</v>
      </c>
      <c r="M1090" t="s">
        <v>54</v>
      </c>
      <c r="N1090">
        <v>5</v>
      </c>
      <c r="O1090">
        <v>-2</v>
      </c>
      <c r="P1090">
        <v>0</v>
      </c>
      <c r="Q1090">
        <v>38</v>
      </c>
      <c r="R1090">
        <v>0</v>
      </c>
      <c r="T1090">
        <v>0</v>
      </c>
      <c r="U1090">
        <v>1</v>
      </c>
      <c r="V1090">
        <v>437</v>
      </c>
      <c r="W1090">
        <v>16</v>
      </c>
      <c r="X1090" t="s">
        <v>77</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3">
      <c r="A1091" t="s">
        <v>56</v>
      </c>
      <c r="B1091" t="s">
        <v>45</v>
      </c>
      <c r="C1091" t="s">
        <v>46</v>
      </c>
      <c r="D1091" t="s">
        <v>59</v>
      </c>
      <c r="E1091" t="s">
        <v>48</v>
      </c>
      <c r="F1091" t="s">
        <v>49</v>
      </c>
      <c r="G1091" t="s">
        <v>1171</v>
      </c>
      <c r="H1091">
        <v>1585</v>
      </c>
      <c r="I1091" t="s">
        <v>51</v>
      </c>
      <c r="J1091" t="s">
        <v>52</v>
      </c>
      <c r="K1091" t="s">
        <v>53</v>
      </c>
      <c r="L1091" t="s">
        <v>56</v>
      </c>
      <c r="M1091" t="s">
        <v>54</v>
      </c>
      <c r="N1091">
        <v>5</v>
      </c>
      <c r="O1091">
        <v>-2</v>
      </c>
      <c r="P1091">
        <v>0</v>
      </c>
      <c r="Q1091">
        <v>36</v>
      </c>
      <c r="R1091">
        <v>0</v>
      </c>
      <c r="T1091">
        <v>0</v>
      </c>
      <c r="U1091">
        <v>1</v>
      </c>
      <c r="V1091">
        <v>884</v>
      </c>
      <c r="W1091">
        <v>1</v>
      </c>
      <c r="X1091" t="s">
        <v>71</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3">
      <c r="A1092" t="s">
        <v>56</v>
      </c>
      <c r="B1092" t="s">
        <v>45</v>
      </c>
      <c r="C1092" t="s">
        <v>92</v>
      </c>
      <c r="D1092" t="s">
        <v>59</v>
      </c>
      <c r="E1092" t="s">
        <v>48</v>
      </c>
      <c r="F1092" t="s">
        <v>72</v>
      </c>
      <c r="G1092" t="s">
        <v>1172</v>
      </c>
      <c r="H1092">
        <v>1657</v>
      </c>
      <c r="I1092" t="s">
        <v>51</v>
      </c>
      <c r="J1092" t="s">
        <v>99</v>
      </c>
      <c r="K1092" t="s">
        <v>53</v>
      </c>
      <c r="L1092" t="s">
        <v>56</v>
      </c>
      <c r="M1092" t="s">
        <v>54</v>
      </c>
      <c r="N1092">
        <v>3</v>
      </c>
      <c r="O1092">
        <v>-2</v>
      </c>
      <c r="P1092">
        <v>0</v>
      </c>
      <c r="Q1092">
        <v>20</v>
      </c>
      <c r="R1092">
        <v>0</v>
      </c>
      <c r="T1092">
        <v>0</v>
      </c>
      <c r="U1092">
        <v>1</v>
      </c>
      <c r="V1092">
        <v>1141</v>
      </c>
      <c r="W1092">
        <v>2</v>
      </c>
      <c r="X1092" t="s">
        <v>77</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3">
      <c r="A1093" t="s">
        <v>56</v>
      </c>
      <c r="B1093" t="s">
        <v>45</v>
      </c>
      <c r="C1093" t="s">
        <v>46</v>
      </c>
      <c r="D1093" t="s">
        <v>59</v>
      </c>
      <c r="E1093" t="s">
        <v>48</v>
      </c>
      <c r="F1093" t="s">
        <v>49</v>
      </c>
      <c r="G1093" t="s">
        <v>1173</v>
      </c>
      <c r="H1093">
        <v>1710</v>
      </c>
      <c r="I1093" t="s">
        <v>51</v>
      </c>
      <c r="J1093" t="s">
        <v>99</v>
      </c>
      <c r="K1093" t="s">
        <v>53</v>
      </c>
      <c r="L1093" t="s">
        <v>56</v>
      </c>
      <c r="M1093" t="s">
        <v>54</v>
      </c>
      <c r="N1093">
        <v>2</v>
      </c>
      <c r="O1093">
        <v>-2</v>
      </c>
      <c r="P1093">
        <v>0</v>
      </c>
      <c r="Q1093">
        <v>36</v>
      </c>
      <c r="R1093">
        <v>0</v>
      </c>
      <c r="T1093">
        <v>0</v>
      </c>
      <c r="U1093">
        <v>1</v>
      </c>
      <c r="V1093">
        <v>530</v>
      </c>
      <c r="W1093">
        <v>2</v>
      </c>
      <c r="X1093" t="s">
        <v>71</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3">
      <c r="A1094" t="s">
        <v>56</v>
      </c>
      <c r="B1094" t="s">
        <v>45</v>
      </c>
      <c r="C1094" t="s">
        <v>69</v>
      </c>
      <c r="D1094" t="s">
        <v>59</v>
      </c>
      <c r="E1094" t="s">
        <v>48</v>
      </c>
      <c r="F1094" t="s">
        <v>49</v>
      </c>
      <c r="G1094" t="s">
        <v>1174</v>
      </c>
      <c r="H1094">
        <v>1779</v>
      </c>
      <c r="I1094" t="s">
        <v>51</v>
      </c>
      <c r="J1094" t="s">
        <v>52</v>
      </c>
      <c r="K1094" t="s">
        <v>53</v>
      </c>
      <c r="L1094" t="s">
        <v>56</v>
      </c>
      <c r="M1094" t="s">
        <v>54</v>
      </c>
      <c r="N1094">
        <v>3</v>
      </c>
      <c r="O1094">
        <v>-2</v>
      </c>
      <c r="P1094">
        <v>0</v>
      </c>
      <c r="Q1094">
        <v>34</v>
      </c>
      <c r="R1094">
        <v>0</v>
      </c>
      <c r="T1094">
        <v>0</v>
      </c>
      <c r="U1094">
        <v>1</v>
      </c>
      <c r="V1094">
        <v>511</v>
      </c>
      <c r="W1094">
        <v>3</v>
      </c>
      <c r="X1094" t="s">
        <v>55</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3">
      <c r="A1095" t="s">
        <v>56</v>
      </c>
      <c r="B1095" t="s">
        <v>45</v>
      </c>
      <c r="C1095" t="s">
        <v>69</v>
      </c>
      <c r="D1095" t="s">
        <v>59</v>
      </c>
      <c r="E1095" t="s">
        <v>48</v>
      </c>
      <c r="F1095" t="s">
        <v>66</v>
      </c>
      <c r="G1095" t="s">
        <v>1175</v>
      </c>
      <c r="H1095">
        <v>2060</v>
      </c>
      <c r="I1095" t="s">
        <v>51</v>
      </c>
      <c r="J1095" t="s">
        <v>99</v>
      </c>
      <c r="K1095" t="s">
        <v>53</v>
      </c>
      <c r="L1095" t="s">
        <v>56</v>
      </c>
      <c r="M1095" t="s">
        <v>54</v>
      </c>
      <c r="N1095">
        <v>2</v>
      </c>
      <c r="O1095">
        <v>-2</v>
      </c>
      <c r="P1095">
        <v>0</v>
      </c>
      <c r="Q1095">
        <v>26</v>
      </c>
      <c r="R1095">
        <v>0</v>
      </c>
      <c r="T1095">
        <v>0</v>
      </c>
      <c r="U1095">
        <v>1</v>
      </c>
      <c r="V1095">
        <v>1167</v>
      </c>
      <c r="W1095">
        <v>5</v>
      </c>
      <c r="X1095" t="s">
        <v>77</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3">
      <c r="A1096" t="s">
        <v>56</v>
      </c>
      <c r="B1096" t="s">
        <v>45</v>
      </c>
      <c r="C1096" t="s">
        <v>58</v>
      </c>
      <c r="D1096" t="s">
        <v>59</v>
      </c>
      <c r="E1096" t="s">
        <v>48</v>
      </c>
      <c r="F1096" t="s">
        <v>49</v>
      </c>
      <c r="G1096" t="s">
        <v>1176</v>
      </c>
      <c r="H1096">
        <v>2046</v>
      </c>
      <c r="I1096" t="s">
        <v>51</v>
      </c>
      <c r="J1096" t="s">
        <v>52</v>
      </c>
      <c r="K1096" t="s">
        <v>53</v>
      </c>
      <c r="L1096" t="s">
        <v>56</v>
      </c>
      <c r="M1096" t="s">
        <v>54</v>
      </c>
      <c r="N1096">
        <v>3</v>
      </c>
      <c r="O1096">
        <v>-2</v>
      </c>
      <c r="P1096">
        <v>0</v>
      </c>
      <c r="Q1096">
        <v>45</v>
      </c>
      <c r="R1096">
        <v>0</v>
      </c>
      <c r="T1096">
        <v>0</v>
      </c>
      <c r="U1096">
        <v>1</v>
      </c>
      <c r="V1096">
        <v>374</v>
      </c>
      <c r="W1096">
        <v>20</v>
      </c>
      <c r="X1096" t="s">
        <v>77</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3">
      <c r="A1097" t="s">
        <v>56</v>
      </c>
      <c r="B1097" t="s">
        <v>45</v>
      </c>
      <c r="C1097" t="s">
        <v>58</v>
      </c>
      <c r="D1097" t="s">
        <v>59</v>
      </c>
      <c r="E1097" t="s">
        <v>48</v>
      </c>
      <c r="F1097" t="s">
        <v>106</v>
      </c>
      <c r="G1097" t="s">
        <v>1177</v>
      </c>
      <c r="H1097">
        <v>1757</v>
      </c>
      <c r="I1097" t="s">
        <v>51</v>
      </c>
      <c r="J1097" t="s">
        <v>52</v>
      </c>
      <c r="K1097" t="s">
        <v>53</v>
      </c>
      <c r="L1097" t="s">
        <v>56</v>
      </c>
      <c r="M1097" t="s">
        <v>54</v>
      </c>
      <c r="N1097">
        <v>1</v>
      </c>
      <c r="O1097">
        <v>-2</v>
      </c>
      <c r="P1097">
        <v>0</v>
      </c>
      <c r="Q1097">
        <v>49</v>
      </c>
      <c r="R1097">
        <v>0</v>
      </c>
      <c r="T1097">
        <v>0</v>
      </c>
      <c r="U1097">
        <v>1</v>
      </c>
      <c r="V1097">
        <v>1313</v>
      </c>
      <c r="W1097">
        <v>11</v>
      </c>
      <c r="X1097" t="s">
        <v>71</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3">
      <c r="A1098" t="s">
        <v>56</v>
      </c>
      <c r="B1098" t="s">
        <v>91</v>
      </c>
      <c r="C1098" t="s">
        <v>69</v>
      </c>
      <c r="D1098" t="s">
        <v>59</v>
      </c>
      <c r="E1098" t="s">
        <v>161</v>
      </c>
      <c r="F1098" t="s">
        <v>49</v>
      </c>
      <c r="G1098" t="s">
        <v>1178</v>
      </c>
      <c r="H1098">
        <v>1858</v>
      </c>
      <c r="I1098" t="s">
        <v>62</v>
      </c>
      <c r="J1098" t="s">
        <v>163</v>
      </c>
      <c r="K1098" t="s">
        <v>79</v>
      </c>
      <c r="L1098" t="s">
        <v>56</v>
      </c>
      <c r="M1098" t="s">
        <v>54</v>
      </c>
      <c r="N1098">
        <v>2</v>
      </c>
      <c r="O1098">
        <v>-2</v>
      </c>
      <c r="P1098">
        <v>0</v>
      </c>
      <c r="Q1098">
        <v>28</v>
      </c>
      <c r="R1098">
        <v>0</v>
      </c>
      <c r="T1098">
        <v>0</v>
      </c>
      <c r="U1098">
        <v>1</v>
      </c>
      <c r="V1098">
        <v>280</v>
      </c>
      <c r="W1098">
        <v>1</v>
      </c>
      <c r="X1098" t="s">
        <v>55</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3">
      <c r="A1099" t="s">
        <v>56</v>
      </c>
      <c r="B1099" t="s">
        <v>91</v>
      </c>
      <c r="C1099" t="s">
        <v>46</v>
      </c>
      <c r="D1099" t="s">
        <v>59</v>
      </c>
      <c r="E1099" t="s">
        <v>161</v>
      </c>
      <c r="F1099" t="s">
        <v>163</v>
      </c>
      <c r="G1099" t="s">
        <v>1179</v>
      </c>
      <c r="H1099">
        <v>1805</v>
      </c>
      <c r="I1099" t="s">
        <v>62</v>
      </c>
      <c r="J1099" t="s">
        <v>163</v>
      </c>
      <c r="K1099" t="s">
        <v>79</v>
      </c>
      <c r="L1099" t="s">
        <v>56</v>
      </c>
      <c r="M1099" t="s">
        <v>54</v>
      </c>
      <c r="N1099">
        <v>3</v>
      </c>
      <c r="O1099">
        <v>-2</v>
      </c>
      <c r="P1099">
        <v>0</v>
      </c>
      <c r="Q1099">
        <v>38</v>
      </c>
      <c r="R1099">
        <v>0</v>
      </c>
      <c r="T1099">
        <v>0</v>
      </c>
      <c r="U1099">
        <v>1</v>
      </c>
      <c r="V1099">
        <v>1336</v>
      </c>
      <c r="W1099">
        <v>2</v>
      </c>
      <c r="X1099" t="s">
        <v>77</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3">
      <c r="A1100" t="s">
        <v>56</v>
      </c>
      <c r="B1100" t="s">
        <v>91</v>
      </c>
      <c r="C1100" t="s">
        <v>46</v>
      </c>
      <c r="D1100" t="s">
        <v>59</v>
      </c>
      <c r="E1100" t="s">
        <v>161</v>
      </c>
      <c r="F1100" t="s">
        <v>163</v>
      </c>
      <c r="G1100" t="s">
        <v>1180</v>
      </c>
      <c r="H1100">
        <v>1722</v>
      </c>
      <c r="I1100" t="s">
        <v>62</v>
      </c>
      <c r="J1100" t="s">
        <v>163</v>
      </c>
      <c r="K1100" t="s">
        <v>64</v>
      </c>
      <c r="L1100" t="s">
        <v>56</v>
      </c>
      <c r="M1100" t="s">
        <v>54</v>
      </c>
      <c r="N1100">
        <v>4</v>
      </c>
      <c r="O1100">
        <v>-2</v>
      </c>
      <c r="P1100">
        <v>0</v>
      </c>
      <c r="Q1100">
        <v>41</v>
      </c>
      <c r="R1100">
        <v>0</v>
      </c>
      <c r="T1100">
        <v>0</v>
      </c>
      <c r="U1100">
        <v>1</v>
      </c>
      <c r="V1100">
        <v>552</v>
      </c>
      <c r="W1100">
        <v>4</v>
      </c>
      <c r="X1100" t="s">
        <v>77</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3">
      <c r="A1101" t="s">
        <v>56</v>
      </c>
      <c r="B1101" t="s">
        <v>91</v>
      </c>
      <c r="C1101" t="s">
        <v>46</v>
      </c>
      <c r="D1101" t="s">
        <v>59</v>
      </c>
      <c r="E1101" t="s">
        <v>60</v>
      </c>
      <c r="F1101" t="s">
        <v>72</v>
      </c>
      <c r="G1101" t="s">
        <v>1181</v>
      </c>
      <c r="H1101">
        <v>1804</v>
      </c>
      <c r="I1101" t="s">
        <v>62</v>
      </c>
      <c r="J1101" t="s">
        <v>81</v>
      </c>
      <c r="K1101" t="s">
        <v>79</v>
      </c>
      <c r="L1101" t="s">
        <v>56</v>
      </c>
      <c r="M1101" t="s">
        <v>54</v>
      </c>
      <c r="N1101">
        <v>6</v>
      </c>
      <c r="O1101">
        <v>-2</v>
      </c>
      <c r="P1101">
        <v>0</v>
      </c>
      <c r="Q1101">
        <v>35</v>
      </c>
      <c r="R1101">
        <v>0</v>
      </c>
      <c r="T1101">
        <v>0</v>
      </c>
      <c r="U1101">
        <v>1</v>
      </c>
      <c r="V1101">
        <v>1180</v>
      </c>
      <c r="W1101">
        <v>2</v>
      </c>
      <c r="X1101" t="s">
        <v>55</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3">
      <c r="A1102" t="s">
        <v>56</v>
      </c>
      <c r="B1102" t="s">
        <v>91</v>
      </c>
      <c r="C1102" t="s">
        <v>46</v>
      </c>
      <c r="D1102" t="s">
        <v>59</v>
      </c>
      <c r="E1102" t="s">
        <v>60</v>
      </c>
      <c r="F1102" t="s">
        <v>72</v>
      </c>
      <c r="G1102" t="s">
        <v>1182</v>
      </c>
      <c r="H1102">
        <v>1468</v>
      </c>
      <c r="I1102" t="s">
        <v>62</v>
      </c>
      <c r="J1102" t="s">
        <v>101</v>
      </c>
      <c r="K1102" t="s">
        <v>79</v>
      </c>
      <c r="L1102" t="s">
        <v>56</v>
      </c>
      <c r="M1102" t="s">
        <v>54</v>
      </c>
      <c r="N1102">
        <v>5</v>
      </c>
      <c r="O1102">
        <v>-2</v>
      </c>
      <c r="P1102">
        <v>0</v>
      </c>
      <c r="Q1102">
        <v>40</v>
      </c>
      <c r="R1102">
        <v>0</v>
      </c>
      <c r="T1102">
        <v>0</v>
      </c>
      <c r="U1102">
        <v>1</v>
      </c>
      <c r="V1102">
        <v>218</v>
      </c>
      <c r="W1102">
        <v>8</v>
      </c>
      <c r="X1102" t="s">
        <v>65</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3">
      <c r="A1103" t="s">
        <v>56</v>
      </c>
      <c r="B1103" t="s">
        <v>91</v>
      </c>
      <c r="C1103" t="s">
        <v>69</v>
      </c>
      <c r="D1103" t="s">
        <v>59</v>
      </c>
      <c r="E1103" t="s">
        <v>60</v>
      </c>
      <c r="F1103" t="s">
        <v>113</v>
      </c>
      <c r="G1103" t="s">
        <v>1183</v>
      </c>
      <c r="H1103">
        <v>1482</v>
      </c>
      <c r="I1103" t="s">
        <v>62</v>
      </c>
      <c r="J1103" t="s">
        <v>63</v>
      </c>
      <c r="K1103" t="s">
        <v>79</v>
      </c>
      <c r="L1103" t="s">
        <v>56</v>
      </c>
      <c r="M1103" t="s">
        <v>54</v>
      </c>
      <c r="N1103">
        <v>2</v>
      </c>
      <c r="O1103">
        <v>-2</v>
      </c>
      <c r="P1103">
        <v>0</v>
      </c>
      <c r="Q1103">
        <v>30</v>
      </c>
      <c r="R1103">
        <v>0</v>
      </c>
      <c r="T1103">
        <v>0</v>
      </c>
      <c r="U1103">
        <v>1</v>
      </c>
      <c r="V1103">
        <v>990</v>
      </c>
      <c r="W1103">
        <v>7</v>
      </c>
      <c r="X1103" t="s">
        <v>77</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3">
      <c r="A1104" t="s">
        <v>56</v>
      </c>
      <c r="B1104" t="s">
        <v>91</v>
      </c>
      <c r="C1104" t="s">
        <v>46</v>
      </c>
      <c r="D1104" t="s">
        <v>59</v>
      </c>
      <c r="E1104" t="s">
        <v>60</v>
      </c>
      <c r="F1104" t="s">
        <v>66</v>
      </c>
      <c r="G1104" t="s">
        <v>1184</v>
      </c>
      <c r="H1104">
        <v>1449</v>
      </c>
      <c r="I1104" t="s">
        <v>62</v>
      </c>
      <c r="J1104" t="s">
        <v>68</v>
      </c>
      <c r="K1104" t="s">
        <v>79</v>
      </c>
      <c r="L1104" t="s">
        <v>56</v>
      </c>
      <c r="M1104" t="s">
        <v>54</v>
      </c>
      <c r="N1104">
        <v>2</v>
      </c>
      <c r="O1104">
        <v>-2</v>
      </c>
      <c r="P1104">
        <v>0</v>
      </c>
      <c r="Q1104">
        <v>40</v>
      </c>
      <c r="R1104">
        <v>0</v>
      </c>
      <c r="T1104">
        <v>0</v>
      </c>
      <c r="U1104">
        <v>1</v>
      </c>
      <c r="V1104">
        <v>663</v>
      </c>
      <c r="W1104">
        <v>9</v>
      </c>
      <c r="X1104" t="s">
        <v>71</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3">
      <c r="A1105" t="s">
        <v>56</v>
      </c>
      <c r="B1105" t="s">
        <v>91</v>
      </c>
      <c r="C1105" t="s">
        <v>69</v>
      </c>
      <c r="D1105" t="s">
        <v>59</v>
      </c>
      <c r="E1105" t="s">
        <v>60</v>
      </c>
      <c r="F1105" t="s">
        <v>113</v>
      </c>
      <c r="G1105" t="s">
        <v>1185</v>
      </c>
      <c r="H1105">
        <v>1771</v>
      </c>
      <c r="I1105" t="s">
        <v>62</v>
      </c>
      <c r="J1105" t="s">
        <v>63</v>
      </c>
      <c r="K1105" t="s">
        <v>79</v>
      </c>
      <c r="L1105" t="s">
        <v>56</v>
      </c>
      <c r="M1105" t="s">
        <v>54</v>
      </c>
      <c r="N1105">
        <v>2</v>
      </c>
      <c r="O1105">
        <v>-2</v>
      </c>
      <c r="P1105">
        <v>0</v>
      </c>
      <c r="Q1105">
        <v>33</v>
      </c>
      <c r="R1105">
        <v>0</v>
      </c>
      <c r="T1105">
        <v>0</v>
      </c>
      <c r="U1105">
        <v>1</v>
      </c>
      <c r="V1105">
        <v>775</v>
      </c>
      <c r="W1105">
        <v>4</v>
      </c>
      <c r="X1105" t="s">
        <v>77</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3">
      <c r="A1106" t="s">
        <v>56</v>
      </c>
      <c r="B1106" t="s">
        <v>91</v>
      </c>
      <c r="C1106" t="s">
        <v>69</v>
      </c>
      <c r="D1106" t="s">
        <v>59</v>
      </c>
      <c r="E1106" t="s">
        <v>60</v>
      </c>
      <c r="F1106" t="s">
        <v>72</v>
      </c>
      <c r="G1106" t="s">
        <v>1186</v>
      </c>
      <c r="H1106">
        <v>1994</v>
      </c>
      <c r="I1106" t="s">
        <v>62</v>
      </c>
      <c r="J1106" t="s">
        <v>68</v>
      </c>
      <c r="K1106" t="s">
        <v>79</v>
      </c>
      <c r="L1106" t="s">
        <v>56</v>
      </c>
      <c r="M1106" t="s">
        <v>54</v>
      </c>
      <c r="N1106">
        <v>2</v>
      </c>
      <c r="O1106">
        <v>-2</v>
      </c>
      <c r="P1106">
        <v>0</v>
      </c>
      <c r="Q1106">
        <v>33</v>
      </c>
      <c r="R1106">
        <v>0</v>
      </c>
      <c r="T1106">
        <v>0</v>
      </c>
      <c r="U1106">
        <v>1</v>
      </c>
      <c r="V1106">
        <v>1313</v>
      </c>
      <c r="W1106">
        <v>1</v>
      </c>
      <c r="X1106" t="s">
        <v>55</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3">
      <c r="A1107" t="s">
        <v>56</v>
      </c>
      <c r="B1107" t="s">
        <v>91</v>
      </c>
      <c r="C1107" t="s">
        <v>58</v>
      </c>
      <c r="D1107" t="s">
        <v>59</v>
      </c>
      <c r="E1107" t="s">
        <v>60</v>
      </c>
      <c r="F1107" t="s">
        <v>113</v>
      </c>
      <c r="G1107" t="s">
        <v>1187</v>
      </c>
      <c r="H1107">
        <v>1934</v>
      </c>
      <c r="I1107" t="s">
        <v>62</v>
      </c>
      <c r="J1107" t="s">
        <v>63</v>
      </c>
      <c r="K1107" t="s">
        <v>64</v>
      </c>
      <c r="L1107" t="s">
        <v>56</v>
      </c>
      <c r="M1107" t="s">
        <v>54</v>
      </c>
      <c r="N1107">
        <v>4</v>
      </c>
      <c r="O1107">
        <v>-2</v>
      </c>
      <c r="P1107">
        <v>0</v>
      </c>
      <c r="Q1107">
        <v>47</v>
      </c>
      <c r="R1107">
        <v>0</v>
      </c>
      <c r="T1107">
        <v>0</v>
      </c>
      <c r="U1107">
        <v>1</v>
      </c>
      <c r="V1107">
        <v>1169</v>
      </c>
      <c r="W1107">
        <v>14</v>
      </c>
      <c r="X1107" t="s">
        <v>71</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3">
      <c r="A1108" t="s">
        <v>56</v>
      </c>
      <c r="B1108" t="s">
        <v>91</v>
      </c>
      <c r="C1108" t="s">
        <v>69</v>
      </c>
      <c r="D1108" t="s">
        <v>59</v>
      </c>
      <c r="E1108" t="s">
        <v>60</v>
      </c>
      <c r="F1108" t="s">
        <v>113</v>
      </c>
      <c r="G1108" t="s">
        <v>1188</v>
      </c>
      <c r="H1108">
        <v>1574</v>
      </c>
      <c r="I1108" t="s">
        <v>62</v>
      </c>
      <c r="J1108" t="s">
        <v>63</v>
      </c>
      <c r="K1108" t="s">
        <v>64</v>
      </c>
      <c r="L1108" t="s">
        <v>56</v>
      </c>
      <c r="M1108" t="s">
        <v>54</v>
      </c>
      <c r="N1108">
        <v>3</v>
      </c>
      <c r="O1108">
        <v>-2</v>
      </c>
      <c r="P1108">
        <v>0</v>
      </c>
      <c r="Q1108">
        <v>32</v>
      </c>
      <c r="R1108">
        <v>0</v>
      </c>
      <c r="T1108">
        <v>0</v>
      </c>
      <c r="U1108">
        <v>1</v>
      </c>
      <c r="V1108">
        <v>1200</v>
      </c>
      <c r="W1108">
        <v>1</v>
      </c>
      <c r="X1108" t="s">
        <v>71</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3">
      <c r="A1109" t="s">
        <v>56</v>
      </c>
      <c r="B1109" t="s">
        <v>91</v>
      </c>
      <c r="C1109" t="s">
        <v>46</v>
      </c>
      <c r="D1109" t="s">
        <v>59</v>
      </c>
      <c r="E1109" t="s">
        <v>60</v>
      </c>
      <c r="F1109" t="s">
        <v>49</v>
      </c>
      <c r="G1109" t="s">
        <v>1189</v>
      </c>
      <c r="H1109">
        <v>1813</v>
      </c>
      <c r="I1109" t="s">
        <v>62</v>
      </c>
      <c r="J1109" t="s">
        <v>63</v>
      </c>
      <c r="K1109" t="s">
        <v>53</v>
      </c>
      <c r="L1109" t="s">
        <v>56</v>
      </c>
      <c r="M1109" t="s">
        <v>54</v>
      </c>
      <c r="N1109">
        <v>2</v>
      </c>
      <c r="O1109">
        <v>-2</v>
      </c>
      <c r="P1109">
        <v>0</v>
      </c>
      <c r="Q1109">
        <v>43</v>
      </c>
      <c r="R1109">
        <v>0</v>
      </c>
      <c r="T1109">
        <v>0</v>
      </c>
      <c r="U1109">
        <v>1</v>
      </c>
      <c r="V1109">
        <v>343</v>
      </c>
      <c r="W1109">
        <v>9</v>
      </c>
      <c r="X1109" t="s">
        <v>77</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3">
      <c r="A1110" t="s">
        <v>56</v>
      </c>
      <c r="B1110" t="s">
        <v>91</v>
      </c>
      <c r="C1110" t="s">
        <v>69</v>
      </c>
      <c r="D1110" t="s">
        <v>59</v>
      </c>
      <c r="E1110" t="s">
        <v>60</v>
      </c>
      <c r="F1110" t="s">
        <v>72</v>
      </c>
      <c r="G1110" t="s">
        <v>1190</v>
      </c>
      <c r="H1110">
        <v>2057</v>
      </c>
      <c r="I1110" t="s">
        <v>62</v>
      </c>
      <c r="J1110" t="s">
        <v>81</v>
      </c>
      <c r="K1110" t="s">
        <v>53</v>
      </c>
      <c r="L1110" t="s">
        <v>56</v>
      </c>
      <c r="M1110" t="s">
        <v>54</v>
      </c>
      <c r="N1110">
        <v>2</v>
      </c>
      <c r="O1110">
        <v>-2</v>
      </c>
      <c r="P1110">
        <v>0</v>
      </c>
      <c r="Q1110">
        <v>31</v>
      </c>
      <c r="R1110">
        <v>0</v>
      </c>
      <c r="T1110">
        <v>0</v>
      </c>
      <c r="U1110">
        <v>1</v>
      </c>
      <c r="V1110">
        <v>325</v>
      </c>
      <c r="W1110">
        <v>5</v>
      </c>
      <c r="X1110" t="s">
        <v>77</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3">
      <c r="A1111" t="s">
        <v>56</v>
      </c>
      <c r="B1111" t="s">
        <v>91</v>
      </c>
      <c r="C1111" t="s">
        <v>69</v>
      </c>
      <c r="D1111" t="s">
        <v>59</v>
      </c>
      <c r="E1111" t="s">
        <v>60</v>
      </c>
      <c r="F1111" t="s">
        <v>113</v>
      </c>
      <c r="G1111" t="s">
        <v>1191</v>
      </c>
      <c r="H1111">
        <v>1764</v>
      </c>
      <c r="I1111" t="s">
        <v>62</v>
      </c>
      <c r="J1111" t="s">
        <v>63</v>
      </c>
      <c r="K1111" t="s">
        <v>53</v>
      </c>
      <c r="L1111" t="s">
        <v>56</v>
      </c>
      <c r="M1111" t="s">
        <v>54</v>
      </c>
      <c r="N1111">
        <v>3</v>
      </c>
      <c r="O1111">
        <v>-2</v>
      </c>
      <c r="P1111">
        <v>0</v>
      </c>
      <c r="Q1111">
        <v>32</v>
      </c>
      <c r="R1111">
        <v>0</v>
      </c>
      <c r="T1111">
        <v>0</v>
      </c>
      <c r="U1111">
        <v>1</v>
      </c>
      <c r="V1111">
        <v>953</v>
      </c>
      <c r="W1111">
        <v>5</v>
      </c>
      <c r="X1111" t="s">
        <v>71</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3">
      <c r="A1112" t="s">
        <v>56</v>
      </c>
      <c r="B1112" t="s">
        <v>91</v>
      </c>
      <c r="C1112" t="s">
        <v>46</v>
      </c>
      <c r="D1112" t="s">
        <v>59</v>
      </c>
      <c r="E1112" t="s">
        <v>60</v>
      </c>
      <c r="F1112" t="s">
        <v>49</v>
      </c>
      <c r="G1112" t="s">
        <v>1192</v>
      </c>
      <c r="H1112">
        <v>1471</v>
      </c>
      <c r="I1112" t="s">
        <v>62</v>
      </c>
      <c r="J1112" t="s">
        <v>68</v>
      </c>
      <c r="K1112" t="s">
        <v>53</v>
      </c>
      <c r="L1112" t="s">
        <v>56</v>
      </c>
      <c r="M1112" t="s">
        <v>54</v>
      </c>
      <c r="N1112">
        <v>5</v>
      </c>
      <c r="O1112">
        <v>-2</v>
      </c>
      <c r="P1112">
        <v>0</v>
      </c>
      <c r="Q1112">
        <v>44</v>
      </c>
      <c r="R1112">
        <v>0</v>
      </c>
      <c r="T1112">
        <v>0</v>
      </c>
      <c r="U1112">
        <v>1</v>
      </c>
      <c r="V1112">
        <v>981</v>
      </c>
      <c r="W1112">
        <v>5</v>
      </c>
      <c r="X1112" t="s">
        <v>77</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3">
      <c r="A1113" t="s">
        <v>56</v>
      </c>
      <c r="B1113" t="s">
        <v>91</v>
      </c>
      <c r="C1113" t="s">
        <v>69</v>
      </c>
      <c r="D1113" t="s">
        <v>59</v>
      </c>
      <c r="E1113" t="s">
        <v>60</v>
      </c>
      <c r="F1113" t="s">
        <v>72</v>
      </c>
      <c r="G1113" t="s">
        <v>1193</v>
      </c>
      <c r="H1113">
        <v>1947</v>
      </c>
      <c r="I1113" t="s">
        <v>62</v>
      </c>
      <c r="J1113" t="s">
        <v>63</v>
      </c>
      <c r="K1113" t="s">
        <v>53</v>
      </c>
      <c r="L1113" t="s">
        <v>56</v>
      </c>
      <c r="M1113" t="s">
        <v>54</v>
      </c>
      <c r="N1113">
        <v>3</v>
      </c>
      <c r="O1113">
        <v>-2</v>
      </c>
      <c r="P1113">
        <v>0</v>
      </c>
      <c r="Q1113">
        <v>28</v>
      </c>
      <c r="R1113">
        <v>0</v>
      </c>
      <c r="T1113">
        <v>0</v>
      </c>
      <c r="U1113">
        <v>1</v>
      </c>
      <c r="V1113">
        <v>1103</v>
      </c>
      <c r="W1113">
        <v>16</v>
      </c>
      <c r="X1113" t="s">
        <v>77</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3">
      <c r="A1114" t="s">
        <v>56</v>
      </c>
      <c r="B1114" t="s">
        <v>91</v>
      </c>
      <c r="C1114" t="s">
        <v>46</v>
      </c>
      <c r="D1114" t="s">
        <v>59</v>
      </c>
      <c r="E1114" t="s">
        <v>60</v>
      </c>
      <c r="F1114" t="s">
        <v>113</v>
      </c>
      <c r="G1114" t="s">
        <v>1194</v>
      </c>
      <c r="H1114">
        <v>1440</v>
      </c>
      <c r="I1114" t="s">
        <v>62</v>
      </c>
      <c r="J1114" t="s">
        <v>68</v>
      </c>
      <c r="K1114" t="s">
        <v>53</v>
      </c>
      <c r="L1114" t="s">
        <v>56</v>
      </c>
      <c r="M1114" t="s">
        <v>54</v>
      </c>
      <c r="N1114">
        <v>2</v>
      </c>
      <c r="O1114">
        <v>-2</v>
      </c>
      <c r="P1114">
        <v>0</v>
      </c>
      <c r="Q1114">
        <v>37</v>
      </c>
      <c r="R1114">
        <v>0</v>
      </c>
      <c r="T1114">
        <v>0</v>
      </c>
      <c r="U1114">
        <v>1</v>
      </c>
      <c r="V1114">
        <v>1413</v>
      </c>
      <c r="W1114">
        <v>5</v>
      </c>
      <c r="X1114" t="s">
        <v>55</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3">
      <c r="A1115" t="s">
        <v>56</v>
      </c>
      <c r="B1115" t="s">
        <v>91</v>
      </c>
      <c r="C1115" t="s">
        <v>46</v>
      </c>
      <c r="D1115" t="s">
        <v>59</v>
      </c>
      <c r="E1115" t="s">
        <v>60</v>
      </c>
      <c r="F1115" t="s">
        <v>49</v>
      </c>
      <c r="G1115" t="s">
        <v>1195</v>
      </c>
      <c r="H1115">
        <v>1976</v>
      </c>
      <c r="I1115" t="s">
        <v>62</v>
      </c>
      <c r="J1115" t="s">
        <v>63</v>
      </c>
      <c r="K1115" t="s">
        <v>53</v>
      </c>
      <c r="L1115" t="s">
        <v>56</v>
      </c>
      <c r="M1115" t="s">
        <v>54</v>
      </c>
      <c r="N1115">
        <v>2</v>
      </c>
      <c r="O1115">
        <v>-2</v>
      </c>
      <c r="P1115">
        <v>0</v>
      </c>
      <c r="Q1115">
        <v>42</v>
      </c>
      <c r="R1115">
        <v>0</v>
      </c>
      <c r="T1115">
        <v>0</v>
      </c>
      <c r="U1115">
        <v>1</v>
      </c>
      <c r="V1115">
        <v>335</v>
      </c>
      <c r="W1115">
        <v>23</v>
      </c>
      <c r="X1115" t="s">
        <v>55</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3">
      <c r="A1116" t="s">
        <v>56</v>
      </c>
      <c r="B1116" t="s">
        <v>91</v>
      </c>
      <c r="C1116" t="s">
        <v>46</v>
      </c>
      <c r="D1116" t="s">
        <v>59</v>
      </c>
      <c r="E1116" t="s">
        <v>60</v>
      </c>
      <c r="F1116" t="s">
        <v>49</v>
      </c>
      <c r="G1116" t="s">
        <v>1196</v>
      </c>
      <c r="H1116">
        <v>2022</v>
      </c>
      <c r="I1116" t="s">
        <v>62</v>
      </c>
      <c r="J1116" t="s">
        <v>95</v>
      </c>
      <c r="K1116" t="s">
        <v>53</v>
      </c>
      <c r="L1116" t="s">
        <v>56</v>
      </c>
      <c r="M1116" t="s">
        <v>54</v>
      </c>
      <c r="N1116">
        <v>3</v>
      </c>
      <c r="O1116">
        <v>-2</v>
      </c>
      <c r="P1116">
        <v>0</v>
      </c>
      <c r="Q1116">
        <v>39</v>
      </c>
      <c r="R1116">
        <v>0</v>
      </c>
      <c r="T1116">
        <v>0</v>
      </c>
      <c r="U1116">
        <v>1</v>
      </c>
      <c r="V1116">
        <v>105</v>
      </c>
      <c r="W1116">
        <v>9</v>
      </c>
      <c r="X1116" t="s">
        <v>77</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3">
      <c r="A1117" t="s">
        <v>56</v>
      </c>
      <c r="B1117" t="s">
        <v>91</v>
      </c>
      <c r="C1117" t="s">
        <v>58</v>
      </c>
      <c r="D1117" t="s">
        <v>59</v>
      </c>
      <c r="E1117" t="s">
        <v>48</v>
      </c>
      <c r="F1117" t="s">
        <v>49</v>
      </c>
      <c r="G1117" t="s">
        <v>1197</v>
      </c>
      <c r="H1117">
        <v>2019</v>
      </c>
      <c r="I1117" t="s">
        <v>62</v>
      </c>
      <c r="J1117" t="s">
        <v>99</v>
      </c>
      <c r="K1117" t="s">
        <v>79</v>
      </c>
      <c r="L1117" t="s">
        <v>56</v>
      </c>
      <c r="M1117" t="s">
        <v>54</v>
      </c>
      <c r="N1117">
        <v>3</v>
      </c>
      <c r="O1117">
        <v>-2</v>
      </c>
      <c r="P1117">
        <v>0</v>
      </c>
      <c r="Q1117">
        <v>52</v>
      </c>
      <c r="R1117">
        <v>0</v>
      </c>
      <c r="T1117">
        <v>0</v>
      </c>
      <c r="U1117">
        <v>1</v>
      </c>
      <c r="V1117">
        <v>585</v>
      </c>
      <c r="W1117">
        <v>29</v>
      </c>
      <c r="X1117" t="s">
        <v>71</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3">
      <c r="A1118" t="s">
        <v>56</v>
      </c>
      <c r="B1118" t="s">
        <v>91</v>
      </c>
      <c r="C1118" t="s">
        <v>58</v>
      </c>
      <c r="D1118" t="s">
        <v>59</v>
      </c>
      <c r="E1118" t="s">
        <v>48</v>
      </c>
      <c r="F1118" t="s">
        <v>106</v>
      </c>
      <c r="G1118" t="s">
        <v>1198</v>
      </c>
      <c r="H1118">
        <v>1612</v>
      </c>
      <c r="I1118" t="s">
        <v>62</v>
      </c>
      <c r="J1118" t="s">
        <v>52</v>
      </c>
      <c r="K1118" t="s">
        <v>64</v>
      </c>
      <c r="L1118" t="s">
        <v>56</v>
      </c>
      <c r="M1118" t="s">
        <v>54</v>
      </c>
      <c r="N1118">
        <v>2</v>
      </c>
      <c r="O1118">
        <v>-2</v>
      </c>
      <c r="P1118">
        <v>0</v>
      </c>
      <c r="Q1118">
        <v>45</v>
      </c>
      <c r="R1118">
        <v>0</v>
      </c>
      <c r="T1118">
        <v>0</v>
      </c>
      <c r="U1118">
        <v>1</v>
      </c>
      <c r="V1118">
        <v>336</v>
      </c>
      <c r="W1118">
        <v>26</v>
      </c>
      <c r="X1118" t="s">
        <v>77</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3">
      <c r="A1119" t="s">
        <v>56</v>
      </c>
      <c r="B1119" t="s">
        <v>91</v>
      </c>
      <c r="C1119" t="s">
        <v>58</v>
      </c>
      <c r="D1119" t="s">
        <v>59</v>
      </c>
      <c r="E1119" t="s">
        <v>48</v>
      </c>
      <c r="F1119" t="s">
        <v>106</v>
      </c>
      <c r="G1119" t="s">
        <v>1199</v>
      </c>
      <c r="H1119">
        <v>1731</v>
      </c>
      <c r="I1119" t="s">
        <v>62</v>
      </c>
      <c r="J1119" t="s">
        <v>52</v>
      </c>
      <c r="K1119" t="s">
        <v>64</v>
      </c>
      <c r="L1119" t="s">
        <v>56</v>
      </c>
      <c r="M1119" t="s">
        <v>54</v>
      </c>
      <c r="N1119">
        <v>3</v>
      </c>
      <c r="O1119">
        <v>-2</v>
      </c>
      <c r="P1119">
        <v>0</v>
      </c>
      <c r="Q1119">
        <v>47</v>
      </c>
      <c r="R1119">
        <v>0</v>
      </c>
      <c r="T1119">
        <v>0</v>
      </c>
      <c r="U1119">
        <v>1</v>
      </c>
      <c r="V1119">
        <v>543</v>
      </c>
      <c r="W1119">
        <v>2</v>
      </c>
      <c r="X1119" t="s">
        <v>71</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3">
      <c r="A1120" t="s">
        <v>56</v>
      </c>
      <c r="B1120" t="s">
        <v>91</v>
      </c>
      <c r="C1120" t="s">
        <v>58</v>
      </c>
      <c r="D1120" t="s">
        <v>59</v>
      </c>
      <c r="E1120" t="s">
        <v>48</v>
      </c>
      <c r="F1120" t="s">
        <v>49</v>
      </c>
      <c r="G1120" t="s">
        <v>1200</v>
      </c>
      <c r="H1120">
        <v>1801</v>
      </c>
      <c r="I1120" t="s">
        <v>62</v>
      </c>
      <c r="J1120" t="s">
        <v>52</v>
      </c>
      <c r="K1120" t="s">
        <v>53</v>
      </c>
      <c r="L1120" t="s">
        <v>56</v>
      </c>
      <c r="M1120" t="s">
        <v>54</v>
      </c>
      <c r="N1120">
        <v>3</v>
      </c>
      <c r="O1120">
        <v>-2</v>
      </c>
      <c r="P1120">
        <v>0</v>
      </c>
      <c r="Q1120">
        <v>46</v>
      </c>
      <c r="R1120">
        <v>0</v>
      </c>
      <c r="T1120">
        <v>0</v>
      </c>
      <c r="U1120">
        <v>1</v>
      </c>
      <c r="V1120">
        <v>849</v>
      </c>
      <c r="W1120">
        <v>26</v>
      </c>
      <c r="X1120" t="s">
        <v>55</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3">
      <c r="A1121" t="s">
        <v>56</v>
      </c>
      <c r="B1121" t="s">
        <v>57</v>
      </c>
      <c r="C1121" t="s">
        <v>46</v>
      </c>
      <c r="D1121" t="s">
        <v>59</v>
      </c>
      <c r="E1121" t="s">
        <v>161</v>
      </c>
      <c r="F1121" t="s">
        <v>163</v>
      </c>
      <c r="G1121" t="s">
        <v>1201</v>
      </c>
      <c r="H1121">
        <v>1563</v>
      </c>
      <c r="I1121" t="s">
        <v>62</v>
      </c>
      <c r="J1121" t="s">
        <v>163</v>
      </c>
      <c r="K1121" t="s">
        <v>64</v>
      </c>
      <c r="L1121" t="s">
        <v>56</v>
      </c>
      <c r="M1121" t="s">
        <v>54</v>
      </c>
      <c r="N1121">
        <v>2</v>
      </c>
      <c r="O1121">
        <v>-2</v>
      </c>
      <c r="P1121">
        <v>0</v>
      </c>
      <c r="Q1121">
        <v>38</v>
      </c>
      <c r="R1121">
        <v>0</v>
      </c>
      <c r="T1121">
        <v>0</v>
      </c>
      <c r="U1121">
        <v>1</v>
      </c>
      <c r="V1121">
        <v>888</v>
      </c>
      <c r="W1121">
        <v>10</v>
      </c>
      <c r="X1121" t="s">
        <v>71</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3">
      <c r="A1122" t="s">
        <v>56</v>
      </c>
      <c r="B1122" t="s">
        <v>57</v>
      </c>
      <c r="C1122" t="s">
        <v>92</v>
      </c>
      <c r="D1122" t="s">
        <v>59</v>
      </c>
      <c r="E1122" t="s">
        <v>161</v>
      </c>
      <c r="F1122" t="s">
        <v>72</v>
      </c>
      <c r="G1122" t="s">
        <v>1202</v>
      </c>
      <c r="H1122">
        <v>1746</v>
      </c>
      <c r="I1122" t="s">
        <v>62</v>
      </c>
      <c r="J1122" t="s">
        <v>163</v>
      </c>
      <c r="K1122" t="s">
        <v>64</v>
      </c>
      <c r="L1122" t="s">
        <v>56</v>
      </c>
      <c r="M1122" t="s">
        <v>54</v>
      </c>
      <c r="N1122">
        <v>2</v>
      </c>
      <c r="O1122">
        <v>-2</v>
      </c>
      <c r="P1122">
        <v>0</v>
      </c>
      <c r="Q1122">
        <v>24</v>
      </c>
      <c r="R1122">
        <v>0</v>
      </c>
      <c r="T1122">
        <v>0</v>
      </c>
      <c r="U1122">
        <v>1</v>
      </c>
      <c r="V1122">
        <v>897</v>
      </c>
      <c r="W1122">
        <v>10</v>
      </c>
      <c r="X1122" t="s">
        <v>77</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3">
      <c r="A1123" t="s">
        <v>56</v>
      </c>
      <c r="B1123" t="s">
        <v>57</v>
      </c>
      <c r="C1123" t="s">
        <v>69</v>
      </c>
      <c r="D1123" t="s">
        <v>59</v>
      </c>
      <c r="E1123" t="s">
        <v>60</v>
      </c>
      <c r="F1123" t="s">
        <v>49</v>
      </c>
      <c r="G1123" t="s">
        <v>1203</v>
      </c>
      <c r="H1123">
        <v>1590</v>
      </c>
      <c r="I1123" t="s">
        <v>62</v>
      </c>
      <c r="J1123" t="s">
        <v>83</v>
      </c>
      <c r="K1123" t="s">
        <v>79</v>
      </c>
      <c r="L1123" t="s">
        <v>56</v>
      </c>
      <c r="M1123" t="s">
        <v>54</v>
      </c>
      <c r="N1123">
        <v>0</v>
      </c>
      <c r="O1123">
        <v>-2</v>
      </c>
      <c r="P1123">
        <v>0</v>
      </c>
      <c r="Q1123">
        <v>29</v>
      </c>
      <c r="R1123">
        <v>0</v>
      </c>
      <c r="T1123">
        <v>0</v>
      </c>
      <c r="U1123">
        <v>1</v>
      </c>
      <c r="V1123">
        <v>995</v>
      </c>
      <c r="W1123">
        <v>2</v>
      </c>
      <c r="X1123" t="s">
        <v>65</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3">
      <c r="A1124" t="s">
        <v>56</v>
      </c>
      <c r="B1124" t="s">
        <v>57</v>
      </c>
      <c r="C1124" t="s">
        <v>69</v>
      </c>
      <c r="D1124" t="s">
        <v>59</v>
      </c>
      <c r="E1124" t="s">
        <v>60</v>
      </c>
      <c r="F1124" t="s">
        <v>49</v>
      </c>
      <c r="G1124" t="s">
        <v>1204</v>
      </c>
      <c r="H1124">
        <v>1615</v>
      </c>
      <c r="I1124" t="s">
        <v>62</v>
      </c>
      <c r="J1124" t="s">
        <v>81</v>
      </c>
      <c r="K1124" t="s">
        <v>79</v>
      </c>
      <c r="L1124" t="s">
        <v>56</v>
      </c>
      <c r="M1124" t="s">
        <v>54</v>
      </c>
      <c r="N1124">
        <v>3</v>
      </c>
      <c r="O1124">
        <v>-2</v>
      </c>
      <c r="P1124">
        <v>0</v>
      </c>
      <c r="Q1124">
        <v>34</v>
      </c>
      <c r="R1124">
        <v>0</v>
      </c>
      <c r="T1124">
        <v>0</v>
      </c>
      <c r="U1124">
        <v>1</v>
      </c>
      <c r="V1124">
        <v>426</v>
      </c>
      <c r="W1124">
        <v>10</v>
      </c>
      <c r="X1124" t="s">
        <v>71</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3">
      <c r="A1125" t="s">
        <v>56</v>
      </c>
      <c r="B1125" t="s">
        <v>57</v>
      </c>
      <c r="C1125" t="s">
        <v>69</v>
      </c>
      <c r="D1125" t="s">
        <v>59</v>
      </c>
      <c r="E1125" t="s">
        <v>60</v>
      </c>
      <c r="F1125" t="s">
        <v>72</v>
      </c>
      <c r="G1125" t="s">
        <v>1205</v>
      </c>
      <c r="H1125">
        <v>1485</v>
      </c>
      <c r="I1125" t="s">
        <v>62</v>
      </c>
      <c r="J1125" t="s">
        <v>101</v>
      </c>
      <c r="K1125" t="s">
        <v>79</v>
      </c>
      <c r="L1125" t="s">
        <v>56</v>
      </c>
      <c r="M1125" t="s">
        <v>54</v>
      </c>
      <c r="N1125">
        <v>3</v>
      </c>
      <c r="O1125">
        <v>-2</v>
      </c>
      <c r="P1125">
        <v>0</v>
      </c>
      <c r="Q1125">
        <v>34</v>
      </c>
      <c r="R1125">
        <v>0</v>
      </c>
      <c r="T1125">
        <v>0</v>
      </c>
      <c r="U1125">
        <v>1</v>
      </c>
      <c r="V1125">
        <v>829</v>
      </c>
      <c r="W1125">
        <v>15</v>
      </c>
      <c r="X1125" t="s">
        <v>77</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3">
      <c r="A1126" t="s">
        <v>56</v>
      </c>
      <c r="B1126" t="s">
        <v>57</v>
      </c>
      <c r="C1126" t="s">
        <v>69</v>
      </c>
      <c r="D1126" t="s">
        <v>59</v>
      </c>
      <c r="E1126" t="s">
        <v>60</v>
      </c>
      <c r="F1126" t="s">
        <v>66</v>
      </c>
      <c r="G1126" t="s">
        <v>1206</v>
      </c>
      <c r="H1126">
        <v>1431</v>
      </c>
      <c r="I1126" t="s">
        <v>62</v>
      </c>
      <c r="J1126" t="s">
        <v>63</v>
      </c>
      <c r="K1126" t="s">
        <v>79</v>
      </c>
      <c r="L1126" t="s">
        <v>56</v>
      </c>
      <c r="M1126" t="s">
        <v>54</v>
      </c>
      <c r="N1126">
        <v>2</v>
      </c>
      <c r="O1126">
        <v>-2</v>
      </c>
      <c r="P1126">
        <v>0</v>
      </c>
      <c r="Q1126">
        <v>34</v>
      </c>
      <c r="R1126">
        <v>0</v>
      </c>
      <c r="T1126">
        <v>0</v>
      </c>
      <c r="U1126">
        <v>1</v>
      </c>
      <c r="V1126">
        <v>560</v>
      </c>
      <c r="W1126">
        <v>1</v>
      </c>
      <c r="X1126" t="s">
        <v>71</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3">
      <c r="A1127" t="s">
        <v>56</v>
      </c>
      <c r="B1127" t="s">
        <v>57</v>
      </c>
      <c r="C1127" t="s">
        <v>69</v>
      </c>
      <c r="D1127" t="s">
        <v>59</v>
      </c>
      <c r="E1127" t="s">
        <v>60</v>
      </c>
      <c r="F1127" t="s">
        <v>49</v>
      </c>
      <c r="G1127" t="s">
        <v>1207</v>
      </c>
      <c r="H1127">
        <v>1653</v>
      </c>
      <c r="I1127" t="s">
        <v>62</v>
      </c>
      <c r="J1127" t="s">
        <v>81</v>
      </c>
      <c r="K1127" t="s">
        <v>79</v>
      </c>
      <c r="L1127" t="s">
        <v>56</v>
      </c>
      <c r="M1127" t="s">
        <v>54</v>
      </c>
      <c r="N1127">
        <v>6</v>
      </c>
      <c r="O1127">
        <v>-2</v>
      </c>
      <c r="P1127">
        <v>0</v>
      </c>
      <c r="Q1127">
        <v>25</v>
      </c>
      <c r="R1127">
        <v>0</v>
      </c>
      <c r="T1127">
        <v>0</v>
      </c>
      <c r="U1127">
        <v>1</v>
      </c>
      <c r="V1127">
        <v>772</v>
      </c>
      <c r="W1127">
        <v>2</v>
      </c>
      <c r="X1127" t="s">
        <v>65</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3">
      <c r="A1128" t="s">
        <v>56</v>
      </c>
      <c r="B1128" t="s">
        <v>57</v>
      </c>
      <c r="C1128" t="s">
        <v>58</v>
      </c>
      <c r="D1128" t="s">
        <v>59</v>
      </c>
      <c r="E1128" t="s">
        <v>60</v>
      </c>
      <c r="F1128" t="s">
        <v>49</v>
      </c>
      <c r="G1128" t="s">
        <v>1208</v>
      </c>
      <c r="H1128">
        <v>1941</v>
      </c>
      <c r="I1128" t="s">
        <v>62</v>
      </c>
      <c r="J1128" t="s">
        <v>101</v>
      </c>
      <c r="K1128" t="s">
        <v>64</v>
      </c>
      <c r="L1128" t="s">
        <v>56</v>
      </c>
      <c r="M1128" t="s">
        <v>54</v>
      </c>
      <c r="N1128">
        <v>3</v>
      </c>
      <c r="O1128">
        <v>-2</v>
      </c>
      <c r="P1128">
        <v>0</v>
      </c>
      <c r="Q1128">
        <v>49</v>
      </c>
      <c r="R1128">
        <v>0</v>
      </c>
      <c r="T1128">
        <v>0</v>
      </c>
      <c r="U1128">
        <v>1</v>
      </c>
      <c r="V1128">
        <v>1064</v>
      </c>
      <c r="W1128">
        <v>2</v>
      </c>
      <c r="X1128" t="s">
        <v>65</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3">
      <c r="A1129" t="s">
        <v>56</v>
      </c>
      <c r="B1129" t="s">
        <v>57</v>
      </c>
      <c r="C1129" t="s">
        <v>69</v>
      </c>
      <c r="D1129" t="s">
        <v>59</v>
      </c>
      <c r="E1129" t="s">
        <v>60</v>
      </c>
      <c r="F1129" t="s">
        <v>72</v>
      </c>
      <c r="G1129" t="s">
        <v>1209</v>
      </c>
      <c r="H1129">
        <v>1852</v>
      </c>
      <c r="I1129" t="s">
        <v>62</v>
      </c>
      <c r="J1129" t="s">
        <v>68</v>
      </c>
      <c r="K1129" t="s">
        <v>64</v>
      </c>
      <c r="L1129" t="s">
        <v>56</v>
      </c>
      <c r="M1129" t="s">
        <v>54</v>
      </c>
      <c r="N1129">
        <v>3</v>
      </c>
      <c r="O1129">
        <v>-2</v>
      </c>
      <c r="P1129">
        <v>0</v>
      </c>
      <c r="Q1129">
        <v>29</v>
      </c>
      <c r="R1129">
        <v>0</v>
      </c>
      <c r="T1129">
        <v>0</v>
      </c>
      <c r="U1129">
        <v>1</v>
      </c>
      <c r="V1129">
        <v>574</v>
      </c>
      <c r="W1129">
        <v>20</v>
      </c>
      <c r="X1129" t="s">
        <v>65</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3">
      <c r="A1130" t="s">
        <v>56</v>
      </c>
      <c r="B1130" t="s">
        <v>57</v>
      </c>
      <c r="C1130" t="s">
        <v>46</v>
      </c>
      <c r="D1130" t="s">
        <v>59</v>
      </c>
      <c r="E1130" t="s">
        <v>60</v>
      </c>
      <c r="F1130" t="s">
        <v>49</v>
      </c>
      <c r="G1130" t="s">
        <v>1210</v>
      </c>
      <c r="H1130">
        <v>1997</v>
      </c>
      <c r="I1130" t="s">
        <v>62</v>
      </c>
      <c r="J1130" t="s">
        <v>81</v>
      </c>
      <c r="K1130" t="s">
        <v>64</v>
      </c>
      <c r="L1130" t="s">
        <v>56</v>
      </c>
      <c r="M1130" t="s">
        <v>54</v>
      </c>
      <c r="N1130">
        <v>1</v>
      </c>
      <c r="O1130">
        <v>-2</v>
      </c>
      <c r="P1130">
        <v>0</v>
      </c>
      <c r="Q1130">
        <v>38</v>
      </c>
      <c r="R1130">
        <v>0</v>
      </c>
      <c r="T1130">
        <v>0</v>
      </c>
      <c r="U1130">
        <v>1</v>
      </c>
      <c r="V1130">
        <v>508</v>
      </c>
      <c r="W1130">
        <v>6</v>
      </c>
      <c r="X1130" t="s">
        <v>71</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3">
      <c r="A1131" t="s">
        <v>56</v>
      </c>
      <c r="B1131" t="s">
        <v>57</v>
      </c>
      <c r="C1131" t="s">
        <v>69</v>
      </c>
      <c r="D1131" t="s">
        <v>59</v>
      </c>
      <c r="E1131" t="s">
        <v>60</v>
      </c>
      <c r="F1131" t="s">
        <v>49</v>
      </c>
      <c r="G1131" t="s">
        <v>1211</v>
      </c>
      <c r="H1131">
        <v>1720</v>
      </c>
      <c r="I1131" t="s">
        <v>62</v>
      </c>
      <c r="J1131" t="s">
        <v>63</v>
      </c>
      <c r="K1131" t="s">
        <v>64</v>
      </c>
      <c r="L1131" t="s">
        <v>56</v>
      </c>
      <c r="M1131" t="s">
        <v>54</v>
      </c>
      <c r="N1131">
        <v>3</v>
      </c>
      <c r="O1131">
        <v>-2</v>
      </c>
      <c r="P1131">
        <v>0</v>
      </c>
      <c r="Q1131">
        <v>32</v>
      </c>
      <c r="R1131">
        <v>0</v>
      </c>
      <c r="T1131">
        <v>0</v>
      </c>
      <c r="U1131">
        <v>1</v>
      </c>
      <c r="V1131">
        <v>585</v>
      </c>
      <c r="W1131">
        <v>10</v>
      </c>
      <c r="X1131" t="s">
        <v>77</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3">
      <c r="A1132" t="s">
        <v>56</v>
      </c>
      <c r="B1132" t="s">
        <v>57</v>
      </c>
      <c r="C1132" t="s">
        <v>69</v>
      </c>
      <c r="D1132" t="s">
        <v>59</v>
      </c>
      <c r="E1132" t="s">
        <v>60</v>
      </c>
      <c r="F1132" t="s">
        <v>66</v>
      </c>
      <c r="G1132" t="s">
        <v>1212</v>
      </c>
      <c r="H1132">
        <v>1918</v>
      </c>
      <c r="I1132" t="s">
        <v>62</v>
      </c>
      <c r="J1132" t="s">
        <v>68</v>
      </c>
      <c r="K1132" t="s">
        <v>64</v>
      </c>
      <c r="L1132" t="s">
        <v>56</v>
      </c>
      <c r="M1132" t="s">
        <v>54</v>
      </c>
      <c r="N1132">
        <v>3</v>
      </c>
      <c r="O1132">
        <v>-2</v>
      </c>
      <c r="P1132">
        <v>0</v>
      </c>
      <c r="Q1132">
        <v>26</v>
      </c>
      <c r="R1132">
        <v>0</v>
      </c>
      <c r="T1132">
        <v>0</v>
      </c>
      <c r="U1132">
        <v>1</v>
      </c>
      <c r="V1132">
        <v>1096</v>
      </c>
      <c r="W1132">
        <v>6</v>
      </c>
      <c r="X1132" t="s">
        <v>77</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3">
      <c r="A1133" t="s">
        <v>56</v>
      </c>
      <c r="B1133" t="s">
        <v>57</v>
      </c>
      <c r="C1133" t="s">
        <v>46</v>
      </c>
      <c r="D1133" t="s">
        <v>59</v>
      </c>
      <c r="E1133" t="s">
        <v>60</v>
      </c>
      <c r="F1133" t="s">
        <v>72</v>
      </c>
      <c r="G1133" t="s">
        <v>1213</v>
      </c>
      <c r="H1133">
        <v>2061</v>
      </c>
      <c r="I1133" t="s">
        <v>62</v>
      </c>
      <c r="J1133" t="s">
        <v>68</v>
      </c>
      <c r="K1133" t="s">
        <v>64</v>
      </c>
      <c r="L1133" t="s">
        <v>56</v>
      </c>
      <c r="M1133" t="s">
        <v>54</v>
      </c>
      <c r="N1133">
        <v>3</v>
      </c>
      <c r="O1133">
        <v>-2</v>
      </c>
      <c r="P1133">
        <v>0</v>
      </c>
      <c r="Q1133">
        <v>36</v>
      </c>
      <c r="R1133">
        <v>0</v>
      </c>
      <c r="T1133">
        <v>0</v>
      </c>
      <c r="U1133">
        <v>1</v>
      </c>
      <c r="V1133">
        <v>884</v>
      </c>
      <c r="W1133">
        <v>23</v>
      </c>
      <c r="X1133" t="s">
        <v>55</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3">
      <c r="A1134" t="s">
        <v>56</v>
      </c>
      <c r="B1134" t="s">
        <v>57</v>
      </c>
      <c r="C1134" t="s">
        <v>69</v>
      </c>
      <c r="D1134" t="s">
        <v>59</v>
      </c>
      <c r="E1134" t="s">
        <v>60</v>
      </c>
      <c r="F1134" t="s">
        <v>113</v>
      </c>
      <c r="G1134" t="s">
        <v>1214</v>
      </c>
      <c r="H1134">
        <v>1597</v>
      </c>
      <c r="I1134" t="s">
        <v>62</v>
      </c>
      <c r="J1134" t="s">
        <v>83</v>
      </c>
      <c r="K1134" t="s">
        <v>64</v>
      </c>
      <c r="L1134" t="s">
        <v>56</v>
      </c>
      <c r="M1134" t="s">
        <v>54</v>
      </c>
      <c r="N1134">
        <v>3</v>
      </c>
      <c r="O1134">
        <v>-2</v>
      </c>
      <c r="P1134">
        <v>0</v>
      </c>
      <c r="Q1134">
        <v>34</v>
      </c>
      <c r="R1134">
        <v>0</v>
      </c>
      <c r="T1134">
        <v>0</v>
      </c>
      <c r="U1134">
        <v>1</v>
      </c>
      <c r="V1134">
        <v>653</v>
      </c>
      <c r="W1134">
        <v>10</v>
      </c>
      <c r="X1134" t="s">
        <v>71</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3">
      <c r="A1135" t="s">
        <v>56</v>
      </c>
      <c r="B1135" t="s">
        <v>57</v>
      </c>
      <c r="C1135" t="s">
        <v>46</v>
      </c>
      <c r="D1135" t="s">
        <v>59</v>
      </c>
      <c r="E1135" t="s">
        <v>60</v>
      </c>
      <c r="F1135" t="s">
        <v>49</v>
      </c>
      <c r="G1135" t="s">
        <v>1215</v>
      </c>
      <c r="H1135">
        <v>1668</v>
      </c>
      <c r="I1135" t="s">
        <v>62</v>
      </c>
      <c r="J1135" t="s">
        <v>63</v>
      </c>
      <c r="K1135" t="s">
        <v>64</v>
      </c>
      <c r="L1135" t="s">
        <v>56</v>
      </c>
      <c r="M1135" t="s">
        <v>54</v>
      </c>
      <c r="N1135">
        <v>4</v>
      </c>
      <c r="O1135">
        <v>-2</v>
      </c>
      <c r="P1135">
        <v>0</v>
      </c>
      <c r="Q1135">
        <v>38</v>
      </c>
      <c r="R1135">
        <v>0</v>
      </c>
      <c r="T1135">
        <v>0</v>
      </c>
      <c r="U1135">
        <v>1</v>
      </c>
      <c r="V1135">
        <v>1189</v>
      </c>
      <c r="W1135">
        <v>1</v>
      </c>
      <c r="X1135" t="s">
        <v>77</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3">
      <c r="A1136" t="s">
        <v>56</v>
      </c>
      <c r="B1136" t="s">
        <v>57</v>
      </c>
      <c r="C1136" t="s">
        <v>58</v>
      </c>
      <c r="D1136" t="s">
        <v>59</v>
      </c>
      <c r="E1136" t="s">
        <v>60</v>
      </c>
      <c r="F1136" t="s">
        <v>72</v>
      </c>
      <c r="G1136" t="s">
        <v>1216</v>
      </c>
      <c r="H1136">
        <v>1922</v>
      </c>
      <c r="I1136" t="s">
        <v>62</v>
      </c>
      <c r="J1136" t="s">
        <v>83</v>
      </c>
      <c r="K1136" t="s">
        <v>53</v>
      </c>
      <c r="L1136" t="s">
        <v>56</v>
      </c>
      <c r="M1136" t="s">
        <v>54</v>
      </c>
      <c r="N1136">
        <v>3</v>
      </c>
      <c r="O1136">
        <v>-2</v>
      </c>
      <c r="P1136">
        <v>0</v>
      </c>
      <c r="Q1136">
        <v>45</v>
      </c>
      <c r="R1136">
        <v>0</v>
      </c>
      <c r="T1136">
        <v>0</v>
      </c>
      <c r="U1136">
        <v>1</v>
      </c>
      <c r="V1136">
        <v>1297</v>
      </c>
      <c r="W1136">
        <v>1</v>
      </c>
      <c r="X1136" t="s">
        <v>71</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3">
      <c r="A1137" t="s">
        <v>56</v>
      </c>
      <c r="B1137" t="s">
        <v>57</v>
      </c>
      <c r="C1137" t="s">
        <v>46</v>
      </c>
      <c r="D1137" t="s">
        <v>59</v>
      </c>
      <c r="E1137" t="s">
        <v>60</v>
      </c>
      <c r="F1137" t="s">
        <v>49</v>
      </c>
      <c r="G1137" t="s">
        <v>1217</v>
      </c>
      <c r="H1137">
        <v>1412</v>
      </c>
      <c r="I1137" t="s">
        <v>62</v>
      </c>
      <c r="J1137" t="s">
        <v>81</v>
      </c>
      <c r="K1137" t="s">
        <v>53</v>
      </c>
      <c r="L1137" t="s">
        <v>56</v>
      </c>
      <c r="M1137" t="s">
        <v>54</v>
      </c>
      <c r="N1137">
        <v>2</v>
      </c>
      <c r="O1137">
        <v>-2</v>
      </c>
      <c r="P1137">
        <v>0</v>
      </c>
      <c r="Q1137">
        <v>35</v>
      </c>
      <c r="R1137">
        <v>0</v>
      </c>
      <c r="T1137">
        <v>0</v>
      </c>
      <c r="U1137">
        <v>1</v>
      </c>
      <c r="V1137">
        <v>200</v>
      </c>
      <c r="W1137">
        <v>18</v>
      </c>
      <c r="X1137" t="s">
        <v>55</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3">
      <c r="A1138" t="s">
        <v>56</v>
      </c>
      <c r="B1138" t="s">
        <v>57</v>
      </c>
      <c r="C1138" t="s">
        <v>69</v>
      </c>
      <c r="D1138" t="s">
        <v>59</v>
      </c>
      <c r="E1138" t="s">
        <v>60</v>
      </c>
      <c r="F1138" t="s">
        <v>72</v>
      </c>
      <c r="G1138" t="s">
        <v>1218</v>
      </c>
      <c r="H1138">
        <v>1648</v>
      </c>
      <c r="I1138" t="s">
        <v>62</v>
      </c>
      <c r="J1138" t="s">
        <v>63</v>
      </c>
      <c r="K1138" t="s">
        <v>53</v>
      </c>
      <c r="L1138" t="s">
        <v>56</v>
      </c>
      <c r="M1138" t="s">
        <v>54</v>
      </c>
      <c r="N1138">
        <v>0</v>
      </c>
      <c r="O1138">
        <v>-2</v>
      </c>
      <c r="P1138">
        <v>0</v>
      </c>
      <c r="Q1138">
        <v>27</v>
      </c>
      <c r="R1138">
        <v>0</v>
      </c>
      <c r="T1138">
        <v>0</v>
      </c>
      <c r="U1138">
        <v>1</v>
      </c>
      <c r="V1138">
        <v>591</v>
      </c>
      <c r="W1138">
        <v>2</v>
      </c>
      <c r="X1138" t="s">
        <v>77</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3">
      <c r="A1139" t="s">
        <v>56</v>
      </c>
      <c r="B1139" t="s">
        <v>57</v>
      </c>
      <c r="C1139" t="s">
        <v>46</v>
      </c>
      <c r="D1139" t="s">
        <v>59</v>
      </c>
      <c r="E1139" t="s">
        <v>48</v>
      </c>
      <c r="F1139" t="s">
        <v>49</v>
      </c>
      <c r="G1139" t="s">
        <v>1219</v>
      </c>
      <c r="H1139">
        <v>1812</v>
      </c>
      <c r="I1139" t="s">
        <v>62</v>
      </c>
      <c r="J1139" t="s">
        <v>52</v>
      </c>
      <c r="K1139" t="s">
        <v>79</v>
      </c>
      <c r="L1139" t="s">
        <v>56</v>
      </c>
      <c r="M1139" t="s">
        <v>54</v>
      </c>
      <c r="N1139">
        <v>6</v>
      </c>
      <c r="O1139">
        <v>-2</v>
      </c>
      <c r="P1139">
        <v>0</v>
      </c>
      <c r="Q1139">
        <v>39</v>
      </c>
      <c r="R1139">
        <v>0</v>
      </c>
      <c r="T1139">
        <v>0</v>
      </c>
      <c r="U1139">
        <v>1</v>
      </c>
      <c r="V1139">
        <v>766</v>
      </c>
      <c r="W1139">
        <v>20</v>
      </c>
      <c r="X1139" t="s">
        <v>77</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3">
      <c r="A1140" t="s">
        <v>56</v>
      </c>
      <c r="B1140" t="s">
        <v>57</v>
      </c>
      <c r="C1140" t="s">
        <v>46</v>
      </c>
      <c r="D1140" t="s">
        <v>59</v>
      </c>
      <c r="E1140" t="s">
        <v>48</v>
      </c>
      <c r="F1140" t="s">
        <v>72</v>
      </c>
      <c r="G1140" t="s">
        <v>1220</v>
      </c>
      <c r="H1140">
        <v>1700</v>
      </c>
      <c r="I1140" t="s">
        <v>62</v>
      </c>
      <c r="J1140" t="s">
        <v>52</v>
      </c>
      <c r="K1140" t="s">
        <v>79</v>
      </c>
      <c r="L1140" t="s">
        <v>56</v>
      </c>
      <c r="M1140" t="s">
        <v>54</v>
      </c>
      <c r="N1140">
        <v>2</v>
      </c>
      <c r="O1140">
        <v>-2</v>
      </c>
      <c r="P1140">
        <v>0</v>
      </c>
      <c r="Q1140">
        <v>37</v>
      </c>
      <c r="R1140">
        <v>0</v>
      </c>
      <c r="T1140">
        <v>0</v>
      </c>
      <c r="U1140">
        <v>1</v>
      </c>
      <c r="V1140">
        <v>1278</v>
      </c>
      <c r="W1140">
        <v>1</v>
      </c>
      <c r="X1140" t="s">
        <v>71</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3">
      <c r="A1141" t="s">
        <v>56</v>
      </c>
      <c r="B1141" t="s">
        <v>57</v>
      </c>
      <c r="C1141" t="s">
        <v>58</v>
      </c>
      <c r="D1141" t="s">
        <v>59</v>
      </c>
      <c r="E1141" t="s">
        <v>48</v>
      </c>
      <c r="F1141" t="s">
        <v>72</v>
      </c>
      <c r="G1141" t="s">
        <v>1221</v>
      </c>
      <c r="H1141">
        <v>2065</v>
      </c>
      <c r="I1141" t="s">
        <v>62</v>
      </c>
      <c r="J1141" t="s">
        <v>52</v>
      </c>
      <c r="K1141" t="s">
        <v>64</v>
      </c>
      <c r="L1141" t="s">
        <v>56</v>
      </c>
      <c r="M1141" t="s">
        <v>54</v>
      </c>
      <c r="N1141">
        <v>3</v>
      </c>
      <c r="O1141">
        <v>-2</v>
      </c>
      <c r="P1141">
        <v>0</v>
      </c>
      <c r="Q1141">
        <v>49</v>
      </c>
      <c r="R1141">
        <v>0</v>
      </c>
      <c r="T1141">
        <v>0</v>
      </c>
      <c r="U1141">
        <v>1</v>
      </c>
      <c r="V1141">
        <v>1023</v>
      </c>
      <c r="W1141">
        <v>2</v>
      </c>
      <c r="X1141" t="s">
        <v>77</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3">
      <c r="A1142" t="s">
        <v>56</v>
      </c>
      <c r="B1142" t="s">
        <v>57</v>
      </c>
      <c r="C1142" t="s">
        <v>69</v>
      </c>
      <c r="D1142" t="s">
        <v>59</v>
      </c>
      <c r="E1142" t="s">
        <v>48</v>
      </c>
      <c r="F1142" t="s">
        <v>72</v>
      </c>
      <c r="G1142" t="s">
        <v>1222</v>
      </c>
      <c r="H1142">
        <v>1477</v>
      </c>
      <c r="I1142" t="s">
        <v>62</v>
      </c>
      <c r="J1142" t="s">
        <v>52</v>
      </c>
      <c r="K1142" t="s">
        <v>64</v>
      </c>
      <c r="L1142" t="s">
        <v>56</v>
      </c>
      <c r="M1142" t="s">
        <v>54</v>
      </c>
      <c r="N1142">
        <v>2</v>
      </c>
      <c r="O1142">
        <v>-2</v>
      </c>
      <c r="P1142">
        <v>0</v>
      </c>
      <c r="Q1142">
        <v>33</v>
      </c>
      <c r="R1142">
        <v>0</v>
      </c>
      <c r="T1142">
        <v>0</v>
      </c>
      <c r="U1142">
        <v>1</v>
      </c>
      <c r="V1142">
        <v>430</v>
      </c>
      <c r="W1142">
        <v>7</v>
      </c>
      <c r="X1142" t="s">
        <v>77</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3">
      <c r="A1143" t="s">
        <v>56</v>
      </c>
      <c r="B1143" t="s">
        <v>57</v>
      </c>
      <c r="C1143" t="s">
        <v>69</v>
      </c>
      <c r="D1143" t="s">
        <v>59</v>
      </c>
      <c r="E1143" t="s">
        <v>48</v>
      </c>
      <c r="F1143" t="s">
        <v>49</v>
      </c>
      <c r="G1143" t="s">
        <v>1223</v>
      </c>
      <c r="H1143">
        <v>1507</v>
      </c>
      <c r="I1143" t="s">
        <v>62</v>
      </c>
      <c r="J1143" t="s">
        <v>52</v>
      </c>
      <c r="K1143" t="s">
        <v>53</v>
      </c>
      <c r="L1143" t="s">
        <v>56</v>
      </c>
      <c r="M1143" t="s">
        <v>54</v>
      </c>
      <c r="N1143">
        <v>5</v>
      </c>
      <c r="O1143">
        <v>-2</v>
      </c>
      <c r="P1143">
        <v>0</v>
      </c>
      <c r="Q1143">
        <v>28</v>
      </c>
      <c r="R1143">
        <v>0</v>
      </c>
      <c r="T1143">
        <v>0</v>
      </c>
      <c r="U1143">
        <v>1</v>
      </c>
      <c r="V1143">
        <v>467</v>
      </c>
      <c r="W1143">
        <v>7</v>
      </c>
      <c r="X1143" t="s">
        <v>77</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3">
      <c r="A1144" t="s">
        <v>56</v>
      </c>
      <c r="B1144" t="s">
        <v>57</v>
      </c>
      <c r="C1144" t="s">
        <v>69</v>
      </c>
      <c r="D1144" t="s">
        <v>59</v>
      </c>
      <c r="E1144" t="s">
        <v>48</v>
      </c>
      <c r="F1144" t="s">
        <v>66</v>
      </c>
      <c r="G1144" t="s">
        <v>1224</v>
      </c>
      <c r="H1144">
        <v>1613</v>
      </c>
      <c r="I1144" t="s">
        <v>62</v>
      </c>
      <c r="J1144" t="s">
        <v>52</v>
      </c>
      <c r="K1144" t="s">
        <v>53</v>
      </c>
      <c r="L1144" t="s">
        <v>56</v>
      </c>
      <c r="M1144" t="s">
        <v>54</v>
      </c>
      <c r="N1144">
        <v>3</v>
      </c>
      <c r="O1144">
        <v>-2</v>
      </c>
      <c r="P1144">
        <v>0</v>
      </c>
      <c r="Q1144">
        <v>31</v>
      </c>
      <c r="R1144">
        <v>0</v>
      </c>
      <c r="T1144">
        <v>0</v>
      </c>
      <c r="U1144">
        <v>1</v>
      </c>
      <c r="V1144">
        <v>715</v>
      </c>
      <c r="W1144">
        <v>2</v>
      </c>
      <c r="X1144" t="s">
        <v>71</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3">
      <c r="A1145" t="s">
        <v>56</v>
      </c>
      <c r="B1145" t="s">
        <v>57</v>
      </c>
      <c r="C1145" t="s">
        <v>69</v>
      </c>
      <c r="D1145" t="s">
        <v>59</v>
      </c>
      <c r="E1145" t="s">
        <v>48</v>
      </c>
      <c r="F1145" t="s">
        <v>106</v>
      </c>
      <c r="G1145" t="s">
        <v>1225</v>
      </c>
      <c r="H1145">
        <v>1853</v>
      </c>
      <c r="I1145" t="s">
        <v>62</v>
      </c>
      <c r="J1145" t="s">
        <v>52</v>
      </c>
      <c r="K1145" t="s">
        <v>53</v>
      </c>
      <c r="L1145" t="s">
        <v>56</v>
      </c>
      <c r="M1145" t="s">
        <v>54</v>
      </c>
      <c r="N1145">
        <v>2</v>
      </c>
      <c r="O1145">
        <v>-2</v>
      </c>
      <c r="P1145">
        <v>0</v>
      </c>
      <c r="Q1145">
        <v>32</v>
      </c>
      <c r="R1145">
        <v>0</v>
      </c>
      <c r="T1145">
        <v>0</v>
      </c>
      <c r="U1145">
        <v>1</v>
      </c>
      <c r="V1145">
        <v>1318</v>
      </c>
      <c r="W1145">
        <v>10</v>
      </c>
      <c r="X1145" t="s">
        <v>71</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3">
      <c r="A1146" t="s">
        <v>56</v>
      </c>
      <c r="B1146" t="s">
        <v>45</v>
      </c>
      <c r="C1146" t="s">
        <v>46</v>
      </c>
      <c r="D1146" t="s">
        <v>59</v>
      </c>
      <c r="E1146" t="s">
        <v>161</v>
      </c>
      <c r="F1146" t="s">
        <v>66</v>
      </c>
      <c r="G1146" t="s">
        <v>1226</v>
      </c>
      <c r="H1146">
        <v>1794</v>
      </c>
      <c r="I1146" t="s">
        <v>62</v>
      </c>
      <c r="J1146" t="s">
        <v>163</v>
      </c>
      <c r="K1146" t="s">
        <v>79</v>
      </c>
      <c r="L1146" t="s">
        <v>56</v>
      </c>
      <c r="M1146" t="s">
        <v>54</v>
      </c>
      <c r="N1146">
        <v>4</v>
      </c>
      <c r="O1146">
        <v>-2</v>
      </c>
      <c r="P1146">
        <v>0</v>
      </c>
      <c r="Q1146">
        <v>37</v>
      </c>
      <c r="R1146">
        <v>0</v>
      </c>
      <c r="T1146">
        <v>0</v>
      </c>
      <c r="U1146">
        <v>1</v>
      </c>
      <c r="V1146">
        <v>1239</v>
      </c>
      <c r="W1146">
        <v>8</v>
      </c>
      <c r="X1146" t="s">
        <v>55</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3">
      <c r="A1147" t="s">
        <v>56</v>
      </c>
      <c r="B1147" t="s">
        <v>45</v>
      </c>
      <c r="C1147" t="s">
        <v>69</v>
      </c>
      <c r="D1147" t="s">
        <v>59</v>
      </c>
      <c r="E1147" t="s">
        <v>161</v>
      </c>
      <c r="F1147" t="s">
        <v>72</v>
      </c>
      <c r="G1147" t="s">
        <v>1227</v>
      </c>
      <c r="H1147">
        <v>1865</v>
      </c>
      <c r="I1147" t="s">
        <v>62</v>
      </c>
      <c r="J1147" t="s">
        <v>163</v>
      </c>
      <c r="K1147" t="s">
        <v>64</v>
      </c>
      <c r="L1147" t="s">
        <v>56</v>
      </c>
      <c r="M1147" t="s">
        <v>54</v>
      </c>
      <c r="N1147">
        <v>3</v>
      </c>
      <c r="O1147">
        <v>-2</v>
      </c>
      <c r="P1147">
        <v>0</v>
      </c>
      <c r="Q1147">
        <v>29</v>
      </c>
      <c r="R1147">
        <v>0</v>
      </c>
      <c r="T1147">
        <v>0</v>
      </c>
      <c r="U1147">
        <v>1</v>
      </c>
      <c r="V1147">
        <v>352</v>
      </c>
      <c r="W1147">
        <v>6</v>
      </c>
      <c r="X1147" t="s">
        <v>65</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3">
      <c r="A1148" t="s">
        <v>56</v>
      </c>
      <c r="B1148" t="s">
        <v>45</v>
      </c>
      <c r="C1148" t="s">
        <v>69</v>
      </c>
      <c r="D1148" t="s">
        <v>59</v>
      </c>
      <c r="E1148" t="s">
        <v>161</v>
      </c>
      <c r="F1148" t="s">
        <v>66</v>
      </c>
      <c r="G1148" t="s">
        <v>1228</v>
      </c>
      <c r="H1148">
        <v>1419</v>
      </c>
      <c r="I1148" t="s">
        <v>62</v>
      </c>
      <c r="J1148" t="s">
        <v>163</v>
      </c>
      <c r="K1148" t="s">
        <v>53</v>
      </c>
      <c r="L1148" t="s">
        <v>56</v>
      </c>
      <c r="M1148" t="s">
        <v>54</v>
      </c>
      <c r="N1148">
        <v>3</v>
      </c>
      <c r="O1148">
        <v>-2</v>
      </c>
      <c r="P1148">
        <v>0</v>
      </c>
      <c r="Q1148">
        <v>29</v>
      </c>
      <c r="R1148">
        <v>0</v>
      </c>
      <c r="T1148">
        <v>0</v>
      </c>
      <c r="U1148">
        <v>1</v>
      </c>
      <c r="V1148">
        <v>332</v>
      </c>
      <c r="W1148">
        <v>17</v>
      </c>
      <c r="X1148" t="s">
        <v>77</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3">
      <c r="A1149" t="s">
        <v>56</v>
      </c>
      <c r="B1149" t="s">
        <v>45</v>
      </c>
      <c r="C1149" t="s">
        <v>46</v>
      </c>
      <c r="D1149" t="s">
        <v>59</v>
      </c>
      <c r="E1149" t="s">
        <v>161</v>
      </c>
      <c r="F1149" t="s">
        <v>49</v>
      </c>
      <c r="G1149" t="s">
        <v>1229</v>
      </c>
      <c r="H1149">
        <v>1778</v>
      </c>
      <c r="I1149" t="s">
        <v>62</v>
      </c>
      <c r="J1149" t="s">
        <v>163</v>
      </c>
      <c r="K1149" t="s">
        <v>53</v>
      </c>
      <c r="L1149" t="s">
        <v>56</v>
      </c>
      <c r="M1149" t="s">
        <v>54</v>
      </c>
      <c r="N1149">
        <v>5</v>
      </c>
      <c r="O1149">
        <v>-2</v>
      </c>
      <c r="P1149">
        <v>0</v>
      </c>
      <c r="Q1149">
        <v>43</v>
      </c>
      <c r="R1149">
        <v>0</v>
      </c>
      <c r="T1149">
        <v>0</v>
      </c>
      <c r="U1149">
        <v>1</v>
      </c>
      <c r="V1149">
        <v>244</v>
      </c>
      <c r="W1149">
        <v>2</v>
      </c>
      <c r="X1149" t="s">
        <v>77</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3">
      <c r="A1150" t="s">
        <v>56</v>
      </c>
      <c r="B1150" t="s">
        <v>45</v>
      </c>
      <c r="C1150" t="s">
        <v>75</v>
      </c>
      <c r="D1150" t="s">
        <v>59</v>
      </c>
      <c r="E1150" t="s">
        <v>60</v>
      </c>
      <c r="F1150" t="s">
        <v>113</v>
      </c>
      <c r="G1150" t="s">
        <v>1230</v>
      </c>
      <c r="H1150">
        <v>1694</v>
      </c>
      <c r="I1150" t="s">
        <v>62</v>
      </c>
      <c r="J1150" t="s">
        <v>63</v>
      </c>
      <c r="K1150" t="s">
        <v>79</v>
      </c>
      <c r="L1150" t="s">
        <v>56</v>
      </c>
      <c r="M1150" t="s">
        <v>54</v>
      </c>
      <c r="N1150">
        <v>1</v>
      </c>
      <c r="O1150">
        <v>-2</v>
      </c>
      <c r="P1150">
        <v>0</v>
      </c>
      <c r="Q1150">
        <v>55</v>
      </c>
      <c r="R1150">
        <v>0</v>
      </c>
      <c r="T1150">
        <v>0</v>
      </c>
      <c r="U1150">
        <v>1</v>
      </c>
      <c r="V1150">
        <v>1441</v>
      </c>
      <c r="W1150">
        <v>22</v>
      </c>
      <c r="X1150" t="s">
        <v>77</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3">
      <c r="A1151" t="s">
        <v>56</v>
      </c>
      <c r="B1151" t="s">
        <v>45</v>
      </c>
      <c r="C1151" t="s">
        <v>69</v>
      </c>
      <c r="D1151" t="s">
        <v>59</v>
      </c>
      <c r="E1151" t="s">
        <v>60</v>
      </c>
      <c r="F1151" t="s">
        <v>49</v>
      </c>
      <c r="G1151" t="s">
        <v>1231</v>
      </c>
      <c r="H1151">
        <v>1506</v>
      </c>
      <c r="I1151" t="s">
        <v>62</v>
      </c>
      <c r="J1151" t="s">
        <v>63</v>
      </c>
      <c r="K1151" t="s">
        <v>79</v>
      </c>
      <c r="L1151" t="s">
        <v>56</v>
      </c>
      <c r="M1151" t="s">
        <v>54</v>
      </c>
      <c r="N1151">
        <v>2</v>
      </c>
      <c r="O1151">
        <v>-2</v>
      </c>
      <c r="P1151">
        <v>0</v>
      </c>
      <c r="Q1151">
        <v>28</v>
      </c>
      <c r="R1151">
        <v>0</v>
      </c>
      <c r="T1151">
        <v>0</v>
      </c>
      <c r="U1151">
        <v>1</v>
      </c>
      <c r="V1151">
        <v>1423</v>
      </c>
      <c r="W1151">
        <v>1</v>
      </c>
      <c r="X1151" t="s">
        <v>77</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3">
      <c r="A1152" t="s">
        <v>56</v>
      </c>
      <c r="B1152" t="s">
        <v>45</v>
      </c>
      <c r="C1152" t="s">
        <v>46</v>
      </c>
      <c r="D1152" t="s">
        <v>59</v>
      </c>
      <c r="E1152" t="s">
        <v>60</v>
      </c>
      <c r="F1152" t="s">
        <v>49</v>
      </c>
      <c r="G1152" t="s">
        <v>1232</v>
      </c>
      <c r="H1152">
        <v>1892</v>
      </c>
      <c r="I1152" t="s">
        <v>62</v>
      </c>
      <c r="J1152" t="s">
        <v>95</v>
      </c>
      <c r="K1152" t="s">
        <v>79</v>
      </c>
      <c r="L1152" t="s">
        <v>56</v>
      </c>
      <c r="M1152" t="s">
        <v>54</v>
      </c>
      <c r="N1152">
        <v>3</v>
      </c>
      <c r="O1152">
        <v>-2</v>
      </c>
      <c r="P1152">
        <v>0</v>
      </c>
      <c r="Q1152">
        <v>40</v>
      </c>
      <c r="R1152">
        <v>0</v>
      </c>
      <c r="T1152">
        <v>0</v>
      </c>
      <c r="U1152">
        <v>1</v>
      </c>
      <c r="V1152">
        <v>1137</v>
      </c>
      <c r="W1152">
        <v>1</v>
      </c>
      <c r="X1152" t="s">
        <v>71</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3">
      <c r="A1153" t="s">
        <v>56</v>
      </c>
      <c r="B1153" t="s">
        <v>45</v>
      </c>
      <c r="C1153" t="s">
        <v>69</v>
      </c>
      <c r="D1153" t="s">
        <v>59</v>
      </c>
      <c r="E1153" t="s">
        <v>60</v>
      </c>
      <c r="F1153" t="s">
        <v>49</v>
      </c>
      <c r="G1153" t="s">
        <v>1233</v>
      </c>
      <c r="H1153">
        <v>1881</v>
      </c>
      <c r="I1153" t="s">
        <v>62</v>
      </c>
      <c r="J1153" t="s">
        <v>68</v>
      </c>
      <c r="K1153" t="s">
        <v>79</v>
      </c>
      <c r="L1153" t="s">
        <v>56</v>
      </c>
      <c r="M1153" t="s">
        <v>54</v>
      </c>
      <c r="N1153">
        <v>2</v>
      </c>
      <c r="O1153">
        <v>-2</v>
      </c>
      <c r="P1153">
        <v>0</v>
      </c>
      <c r="Q1153">
        <v>31</v>
      </c>
      <c r="R1153">
        <v>0</v>
      </c>
      <c r="T1153">
        <v>0</v>
      </c>
      <c r="U1153">
        <v>1</v>
      </c>
      <c r="V1153">
        <v>311</v>
      </c>
      <c r="W1153">
        <v>20</v>
      </c>
      <c r="X1153" t="s">
        <v>77</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3">
      <c r="A1154" t="s">
        <v>56</v>
      </c>
      <c r="B1154" t="s">
        <v>45</v>
      </c>
      <c r="C1154" t="s">
        <v>46</v>
      </c>
      <c r="D1154" t="s">
        <v>59</v>
      </c>
      <c r="E1154" t="s">
        <v>60</v>
      </c>
      <c r="F1154" t="s">
        <v>72</v>
      </c>
      <c r="G1154" t="s">
        <v>1234</v>
      </c>
      <c r="H1154">
        <v>1627</v>
      </c>
      <c r="I1154" t="s">
        <v>62</v>
      </c>
      <c r="J1154" t="s">
        <v>68</v>
      </c>
      <c r="K1154" t="s">
        <v>79</v>
      </c>
      <c r="L1154" t="s">
        <v>56</v>
      </c>
      <c r="M1154" t="s">
        <v>54</v>
      </c>
      <c r="N1154">
        <v>3</v>
      </c>
      <c r="O1154">
        <v>-2</v>
      </c>
      <c r="P1154">
        <v>0</v>
      </c>
      <c r="Q1154">
        <v>39</v>
      </c>
      <c r="R1154">
        <v>0</v>
      </c>
      <c r="T1154">
        <v>0</v>
      </c>
      <c r="U1154">
        <v>1</v>
      </c>
      <c r="V1154">
        <v>170</v>
      </c>
      <c r="W1154">
        <v>3</v>
      </c>
      <c r="X1154" t="s">
        <v>55</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3">
      <c r="A1155" t="s">
        <v>56</v>
      </c>
      <c r="B1155" t="s">
        <v>45</v>
      </c>
      <c r="C1155" t="s">
        <v>46</v>
      </c>
      <c r="D1155" t="s">
        <v>59</v>
      </c>
      <c r="E1155" t="s">
        <v>60</v>
      </c>
      <c r="F1155" t="s">
        <v>72</v>
      </c>
      <c r="G1155" t="s">
        <v>1235</v>
      </c>
      <c r="H1155">
        <v>1474</v>
      </c>
      <c r="I1155" t="s">
        <v>62</v>
      </c>
      <c r="J1155" t="s">
        <v>63</v>
      </c>
      <c r="K1155" t="s">
        <v>79</v>
      </c>
      <c r="L1155" t="s">
        <v>56</v>
      </c>
      <c r="M1155" t="s">
        <v>54</v>
      </c>
      <c r="N1155">
        <v>3</v>
      </c>
      <c r="O1155">
        <v>-2</v>
      </c>
      <c r="P1155">
        <v>0</v>
      </c>
      <c r="Q1155">
        <v>40</v>
      </c>
      <c r="R1155">
        <v>0</v>
      </c>
      <c r="T1155">
        <v>0</v>
      </c>
      <c r="U1155">
        <v>1</v>
      </c>
      <c r="V1155">
        <v>896</v>
      </c>
      <c r="W1155">
        <v>2</v>
      </c>
      <c r="X1155" t="s">
        <v>77</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3">
      <c r="A1156" t="s">
        <v>56</v>
      </c>
      <c r="B1156" t="s">
        <v>45</v>
      </c>
      <c r="C1156" t="s">
        <v>58</v>
      </c>
      <c r="D1156" t="s">
        <v>59</v>
      </c>
      <c r="E1156" t="s">
        <v>60</v>
      </c>
      <c r="F1156" t="s">
        <v>49</v>
      </c>
      <c r="G1156" t="s">
        <v>1236</v>
      </c>
      <c r="H1156">
        <v>1857</v>
      </c>
      <c r="I1156" t="s">
        <v>62</v>
      </c>
      <c r="J1156" t="s">
        <v>81</v>
      </c>
      <c r="K1156" t="s">
        <v>79</v>
      </c>
      <c r="L1156" t="s">
        <v>56</v>
      </c>
      <c r="M1156" t="s">
        <v>54</v>
      </c>
      <c r="N1156">
        <v>4</v>
      </c>
      <c r="O1156">
        <v>-2</v>
      </c>
      <c r="P1156">
        <v>0</v>
      </c>
      <c r="Q1156">
        <v>46</v>
      </c>
      <c r="R1156">
        <v>0</v>
      </c>
      <c r="T1156">
        <v>0</v>
      </c>
      <c r="U1156">
        <v>1</v>
      </c>
      <c r="V1156">
        <v>706</v>
      </c>
      <c r="W1156">
        <v>2</v>
      </c>
      <c r="X1156" t="s">
        <v>55</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3">
      <c r="A1157" t="s">
        <v>56</v>
      </c>
      <c r="B1157" t="s">
        <v>45</v>
      </c>
      <c r="C1157" t="s">
        <v>46</v>
      </c>
      <c r="D1157" t="s">
        <v>59</v>
      </c>
      <c r="E1157" t="s">
        <v>60</v>
      </c>
      <c r="F1157" t="s">
        <v>113</v>
      </c>
      <c r="G1157" t="s">
        <v>1237</v>
      </c>
      <c r="H1157">
        <v>1599</v>
      </c>
      <c r="I1157" t="s">
        <v>62</v>
      </c>
      <c r="J1157" t="s">
        <v>68</v>
      </c>
      <c r="K1157" t="s">
        <v>79</v>
      </c>
      <c r="L1157" t="s">
        <v>56</v>
      </c>
      <c r="M1157" t="s">
        <v>54</v>
      </c>
      <c r="N1157">
        <v>0</v>
      </c>
      <c r="O1157">
        <v>-2</v>
      </c>
      <c r="P1157">
        <v>0</v>
      </c>
      <c r="Q1157">
        <v>43</v>
      </c>
      <c r="R1157">
        <v>0</v>
      </c>
      <c r="T1157">
        <v>0</v>
      </c>
      <c r="U1157">
        <v>1</v>
      </c>
      <c r="V1157">
        <v>990</v>
      </c>
      <c r="W1157">
        <v>27</v>
      </c>
      <c r="X1157" t="s">
        <v>77</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3">
      <c r="A1158" t="s">
        <v>56</v>
      </c>
      <c r="B1158" t="s">
        <v>45</v>
      </c>
      <c r="C1158" t="s">
        <v>46</v>
      </c>
      <c r="D1158" t="s">
        <v>59</v>
      </c>
      <c r="E1158" t="s">
        <v>60</v>
      </c>
      <c r="F1158" t="s">
        <v>49</v>
      </c>
      <c r="G1158" t="s">
        <v>1238</v>
      </c>
      <c r="H1158">
        <v>1940</v>
      </c>
      <c r="I1158" t="s">
        <v>62</v>
      </c>
      <c r="J1158" t="s">
        <v>63</v>
      </c>
      <c r="K1158" t="s">
        <v>79</v>
      </c>
      <c r="L1158" t="s">
        <v>56</v>
      </c>
      <c r="M1158" t="s">
        <v>54</v>
      </c>
      <c r="N1158">
        <v>0</v>
      </c>
      <c r="O1158">
        <v>-2</v>
      </c>
      <c r="P1158">
        <v>0</v>
      </c>
      <c r="Q1158">
        <v>38</v>
      </c>
      <c r="R1158">
        <v>0</v>
      </c>
      <c r="T1158">
        <v>0</v>
      </c>
      <c r="U1158">
        <v>1</v>
      </c>
      <c r="V1158">
        <v>1206</v>
      </c>
      <c r="W1158">
        <v>9</v>
      </c>
      <c r="X1158" t="s">
        <v>55</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3">
      <c r="A1159" t="s">
        <v>56</v>
      </c>
      <c r="B1159" t="s">
        <v>45</v>
      </c>
      <c r="C1159" t="s">
        <v>75</v>
      </c>
      <c r="D1159" t="s">
        <v>59</v>
      </c>
      <c r="E1159" t="s">
        <v>60</v>
      </c>
      <c r="F1159" t="s">
        <v>72</v>
      </c>
      <c r="G1159" t="s">
        <v>1239</v>
      </c>
      <c r="H1159">
        <v>1424</v>
      </c>
      <c r="I1159" t="s">
        <v>62</v>
      </c>
      <c r="J1159" t="s">
        <v>101</v>
      </c>
      <c r="K1159" t="s">
        <v>79</v>
      </c>
      <c r="L1159" t="s">
        <v>56</v>
      </c>
      <c r="M1159" t="s">
        <v>54</v>
      </c>
      <c r="N1159">
        <v>4</v>
      </c>
      <c r="O1159">
        <v>-2</v>
      </c>
      <c r="P1159">
        <v>0</v>
      </c>
      <c r="Q1159">
        <v>55</v>
      </c>
      <c r="R1159">
        <v>0</v>
      </c>
      <c r="T1159">
        <v>0</v>
      </c>
      <c r="U1159">
        <v>1</v>
      </c>
      <c r="V1159">
        <v>1136</v>
      </c>
      <c r="W1159">
        <v>1</v>
      </c>
      <c r="X1159" t="s">
        <v>71</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3">
      <c r="A1160" t="s">
        <v>56</v>
      </c>
      <c r="B1160" t="s">
        <v>45</v>
      </c>
      <c r="C1160" t="s">
        <v>58</v>
      </c>
      <c r="D1160" t="s">
        <v>59</v>
      </c>
      <c r="E1160" t="s">
        <v>60</v>
      </c>
      <c r="F1160" t="s">
        <v>49</v>
      </c>
      <c r="G1160" t="s">
        <v>1240</v>
      </c>
      <c r="H1160">
        <v>1484</v>
      </c>
      <c r="I1160" t="s">
        <v>62</v>
      </c>
      <c r="J1160" t="s">
        <v>83</v>
      </c>
      <c r="K1160" t="s">
        <v>79</v>
      </c>
      <c r="L1160" t="s">
        <v>56</v>
      </c>
      <c r="M1160" t="s">
        <v>54</v>
      </c>
      <c r="N1160">
        <v>3</v>
      </c>
      <c r="O1160">
        <v>-2</v>
      </c>
      <c r="P1160">
        <v>0</v>
      </c>
      <c r="Q1160">
        <v>49</v>
      </c>
      <c r="R1160">
        <v>0</v>
      </c>
      <c r="T1160">
        <v>0</v>
      </c>
      <c r="U1160">
        <v>1</v>
      </c>
      <c r="V1160">
        <v>1490</v>
      </c>
      <c r="W1160">
        <v>7</v>
      </c>
      <c r="X1160" t="s">
        <v>71</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3">
      <c r="A1161" t="s">
        <v>56</v>
      </c>
      <c r="B1161" t="s">
        <v>45</v>
      </c>
      <c r="C1161" t="s">
        <v>69</v>
      </c>
      <c r="D1161" t="s">
        <v>59</v>
      </c>
      <c r="E1161" t="s">
        <v>60</v>
      </c>
      <c r="F1161" t="s">
        <v>49</v>
      </c>
      <c r="G1161" t="s">
        <v>1241</v>
      </c>
      <c r="H1161">
        <v>1859</v>
      </c>
      <c r="I1161" t="s">
        <v>62</v>
      </c>
      <c r="J1161" t="s">
        <v>83</v>
      </c>
      <c r="K1161" t="s">
        <v>79</v>
      </c>
      <c r="L1161" t="s">
        <v>56</v>
      </c>
      <c r="M1161" t="s">
        <v>54</v>
      </c>
      <c r="N1161">
        <v>3</v>
      </c>
      <c r="O1161">
        <v>-2</v>
      </c>
      <c r="P1161">
        <v>0</v>
      </c>
      <c r="Q1161">
        <v>29</v>
      </c>
      <c r="R1161">
        <v>0</v>
      </c>
      <c r="T1161">
        <v>0</v>
      </c>
      <c r="U1161">
        <v>1</v>
      </c>
      <c r="V1161">
        <v>726</v>
      </c>
      <c r="W1161">
        <v>29</v>
      </c>
      <c r="X1161" t="s">
        <v>65</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3">
      <c r="A1162" t="s">
        <v>56</v>
      </c>
      <c r="B1162" t="s">
        <v>45</v>
      </c>
      <c r="C1162" t="s">
        <v>69</v>
      </c>
      <c r="D1162" t="s">
        <v>59</v>
      </c>
      <c r="E1162" t="s">
        <v>60</v>
      </c>
      <c r="F1162" t="s">
        <v>66</v>
      </c>
      <c r="G1162" t="s">
        <v>1242</v>
      </c>
      <c r="H1162">
        <v>1619</v>
      </c>
      <c r="I1162" t="s">
        <v>62</v>
      </c>
      <c r="J1162" t="s">
        <v>68</v>
      </c>
      <c r="K1162" t="s">
        <v>79</v>
      </c>
      <c r="L1162" t="s">
        <v>56</v>
      </c>
      <c r="M1162" t="s">
        <v>54</v>
      </c>
      <c r="N1162">
        <v>3</v>
      </c>
      <c r="O1162">
        <v>-2</v>
      </c>
      <c r="P1162">
        <v>0</v>
      </c>
      <c r="Q1162">
        <v>27</v>
      </c>
      <c r="R1162">
        <v>0</v>
      </c>
      <c r="T1162">
        <v>0</v>
      </c>
      <c r="U1162">
        <v>1</v>
      </c>
      <c r="V1162">
        <v>1302</v>
      </c>
      <c r="W1162">
        <v>19</v>
      </c>
      <c r="X1162" t="s">
        <v>77</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3">
      <c r="A1163" t="s">
        <v>56</v>
      </c>
      <c r="B1163" t="s">
        <v>45</v>
      </c>
      <c r="C1163" t="s">
        <v>69</v>
      </c>
      <c r="D1163" t="s">
        <v>59</v>
      </c>
      <c r="E1163" t="s">
        <v>60</v>
      </c>
      <c r="F1163" t="s">
        <v>72</v>
      </c>
      <c r="G1163" t="s">
        <v>1243</v>
      </c>
      <c r="H1163">
        <v>1671</v>
      </c>
      <c r="I1163" t="s">
        <v>62</v>
      </c>
      <c r="J1163" t="s">
        <v>63</v>
      </c>
      <c r="K1163" t="s">
        <v>79</v>
      </c>
      <c r="L1163" t="s">
        <v>56</v>
      </c>
      <c r="M1163" t="s">
        <v>54</v>
      </c>
      <c r="N1163">
        <v>4</v>
      </c>
      <c r="O1163">
        <v>-2</v>
      </c>
      <c r="P1163">
        <v>0</v>
      </c>
      <c r="Q1163">
        <v>32</v>
      </c>
      <c r="R1163">
        <v>0</v>
      </c>
      <c r="T1163">
        <v>0</v>
      </c>
      <c r="U1163">
        <v>1</v>
      </c>
      <c r="V1163">
        <v>977</v>
      </c>
      <c r="W1163">
        <v>2</v>
      </c>
      <c r="X1163" t="s">
        <v>77</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3">
      <c r="A1164" t="s">
        <v>56</v>
      </c>
      <c r="B1164" t="s">
        <v>45</v>
      </c>
      <c r="C1164" t="s">
        <v>58</v>
      </c>
      <c r="D1164" t="s">
        <v>59</v>
      </c>
      <c r="E1164" t="s">
        <v>60</v>
      </c>
      <c r="F1164" t="s">
        <v>113</v>
      </c>
      <c r="G1164" t="s">
        <v>1244</v>
      </c>
      <c r="H1164">
        <v>1553</v>
      </c>
      <c r="I1164" t="s">
        <v>62</v>
      </c>
      <c r="J1164" t="s">
        <v>83</v>
      </c>
      <c r="K1164" t="s">
        <v>79</v>
      </c>
      <c r="L1164" t="s">
        <v>56</v>
      </c>
      <c r="M1164" t="s">
        <v>54</v>
      </c>
      <c r="N1164">
        <v>4</v>
      </c>
      <c r="O1164">
        <v>-2</v>
      </c>
      <c r="P1164">
        <v>0</v>
      </c>
      <c r="Q1164">
        <v>45</v>
      </c>
      <c r="R1164">
        <v>0</v>
      </c>
      <c r="T1164">
        <v>0</v>
      </c>
      <c r="U1164">
        <v>1</v>
      </c>
      <c r="V1164">
        <v>538</v>
      </c>
      <c r="W1164">
        <v>1</v>
      </c>
      <c r="X1164" t="s">
        <v>71</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3">
      <c r="A1165" t="s">
        <v>56</v>
      </c>
      <c r="B1165" t="s">
        <v>45</v>
      </c>
      <c r="C1165" t="s">
        <v>92</v>
      </c>
      <c r="D1165" t="s">
        <v>59</v>
      </c>
      <c r="E1165" t="s">
        <v>60</v>
      </c>
      <c r="F1165" t="s">
        <v>72</v>
      </c>
      <c r="G1165" t="s">
        <v>1245</v>
      </c>
      <c r="H1165">
        <v>1725</v>
      </c>
      <c r="I1165" t="s">
        <v>62</v>
      </c>
      <c r="J1165" t="s">
        <v>68</v>
      </c>
      <c r="K1165" t="s">
        <v>79</v>
      </c>
      <c r="L1165" t="s">
        <v>56</v>
      </c>
      <c r="M1165" t="s">
        <v>54</v>
      </c>
      <c r="N1165">
        <v>2</v>
      </c>
      <c r="O1165">
        <v>-2</v>
      </c>
      <c r="P1165">
        <v>0</v>
      </c>
      <c r="Q1165">
        <v>24</v>
      </c>
      <c r="R1165">
        <v>0</v>
      </c>
      <c r="T1165">
        <v>0</v>
      </c>
      <c r="U1165">
        <v>1</v>
      </c>
      <c r="V1165">
        <v>506</v>
      </c>
      <c r="W1165">
        <v>29</v>
      </c>
      <c r="X1165" t="s">
        <v>65</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3">
      <c r="A1166" t="s">
        <v>56</v>
      </c>
      <c r="B1166" t="s">
        <v>45</v>
      </c>
      <c r="C1166" t="s">
        <v>92</v>
      </c>
      <c r="D1166" t="s">
        <v>59</v>
      </c>
      <c r="E1166" t="s">
        <v>60</v>
      </c>
      <c r="F1166" t="s">
        <v>113</v>
      </c>
      <c r="G1166" t="s">
        <v>1246</v>
      </c>
      <c r="H1166">
        <v>1551</v>
      </c>
      <c r="I1166" t="s">
        <v>62</v>
      </c>
      <c r="J1166" t="s">
        <v>68</v>
      </c>
      <c r="K1166" t="s">
        <v>79</v>
      </c>
      <c r="L1166" t="s">
        <v>56</v>
      </c>
      <c r="M1166" t="s">
        <v>54</v>
      </c>
      <c r="N1166">
        <v>3</v>
      </c>
      <c r="O1166">
        <v>-2</v>
      </c>
      <c r="P1166">
        <v>0</v>
      </c>
      <c r="Q1166">
        <v>24</v>
      </c>
      <c r="R1166">
        <v>0</v>
      </c>
      <c r="T1166">
        <v>0</v>
      </c>
      <c r="U1166">
        <v>1</v>
      </c>
      <c r="V1166">
        <v>350</v>
      </c>
      <c r="W1166">
        <v>21</v>
      </c>
      <c r="X1166" t="s">
        <v>55</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3">
      <c r="A1167" t="s">
        <v>56</v>
      </c>
      <c r="B1167" t="s">
        <v>45</v>
      </c>
      <c r="C1167" t="s">
        <v>46</v>
      </c>
      <c r="D1167" t="s">
        <v>59</v>
      </c>
      <c r="E1167" t="s">
        <v>60</v>
      </c>
      <c r="F1167" t="s">
        <v>66</v>
      </c>
      <c r="G1167" t="s">
        <v>1247</v>
      </c>
      <c r="H1167">
        <v>1871</v>
      </c>
      <c r="I1167" t="s">
        <v>62</v>
      </c>
      <c r="J1167" t="s">
        <v>63</v>
      </c>
      <c r="K1167" t="s">
        <v>79</v>
      </c>
      <c r="L1167" t="s">
        <v>56</v>
      </c>
      <c r="M1167" t="s">
        <v>54</v>
      </c>
      <c r="N1167">
        <v>2</v>
      </c>
      <c r="O1167">
        <v>-2</v>
      </c>
      <c r="P1167">
        <v>0</v>
      </c>
      <c r="Q1167">
        <v>39</v>
      </c>
      <c r="R1167">
        <v>0</v>
      </c>
      <c r="T1167">
        <v>0</v>
      </c>
      <c r="U1167">
        <v>1</v>
      </c>
      <c r="V1167">
        <v>835</v>
      </c>
      <c r="W1167">
        <v>19</v>
      </c>
      <c r="X1167" t="s">
        <v>71</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3">
      <c r="A1168" t="s">
        <v>56</v>
      </c>
      <c r="B1168" t="s">
        <v>45</v>
      </c>
      <c r="C1168" t="s">
        <v>46</v>
      </c>
      <c r="D1168" t="s">
        <v>59</v>
      </c>
      <c r="E1168" t="s">
        <v>60</v>
      </c>
      <c r="F1168" t="s">
        <v>49</v>
      </c>
      <c r="G1168" t="s">
        <v>1248</v>
      </c>
      <c r="H1168">
        <v>2031</v>
      </c>
      <c r="I1168" t="s">
        <v>62</v>
      </c>
      <c r="J1168" t="s">
        <v>95</v>
      </c>
      <c r="K1168" t="s">
        <v>64</v>
      </c>
      <c r="L1168" t="s">
        <v>56</v>
      </c>
      <c r="M1168" t="s">
        <v>54</v>
      </c>
      <c r="N1168">
        <v>2</v>
      </c>
      <c r="O1168">
        <v>-2</v>
      </c>
      <c r="P1168">
        <v>0</v>
      </c>
      <c r="Q1168">
        <v>42</v>
      </c>
      <c r="R1168">
        <v>0</v>
      </c>
      <c r="T1168">
        <v>0</v>
      </c>
      <c r="U1168">
        <v>1</v>
      </c>
      <c r="V1168">
        <v>300</v>
      </c>
      <c r="W1168">
        <v>2</v>
      </c>
      <c r="X1168" t="s">
        <v>77</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3">
      <c r="A1169" t="s">
        <v>56</v>
      </c>
      <c r="B1169" t="s">
        <v>45</v>
      </c>
      <c r="C1169" t="s">
        <v>46</v>
      </c>
      <c r="D1169" t="s">
        <v>59</v>
      </c>
      <c r="E1169" t="s">
        <v>60</v>
      </c>
      <c r="F1169" t="s">
        <v>72</v>
      </c>
      <c r="G1169" t="s">
        <v>1249</v>
      </c>
      <c r="H1169">
        <v>1543</v>
      </c>
      <c r="I1169" t="s">
        <v>62</v>
      </c>
      <c r="J1169" t="s">
        <v>63</v>
      </c>
      <c r="K1169" t="s">
        <v>64</v>
      </c>
      <c r="L1169" t="s">
        <v>56</v>
      </c>
      <c r="M1169" t="s">
        <v>54</v>
      </c>
      <c r="N1169">
        <v>2</v>
      </c>
      <c r="O1169">
        <v>-2</v>
      </c>
      <c r="P1169">
        <v>0</v>
      </c>
      <c r="Q1169">
        <v>37</v>
      </c>
      <c r="R1169">
        <v>0</v>
      </c>
      <c r="T1169">
        <v>0</v>
      </c>
      <c r="U1169">
        <v>1</v>
      </c>
      <c r="V1169">
        <v>674</v>
      </c>
      <c r="W1169">
        <v>13</v>
      </c>
      <c r="X1169" t="s">
        <v>77</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3">
      <c r="A1170" t="s">
        <v>56</v>
      </c>
      <c r="B1170" t="s">
        <v>45</v>
      </c>
      <c r="C1170" t="s">
        <v>69</v>
      </c>
      <c r="D1170" t="s">
        <v>59</v>
      </c>
      <c r="E1170" t="s">
        <v>60</v>
      </c>
      <c r="F1170" t="s">
        <v>49</v>
      </c>
      <c r="G1170" t="s">
        <v>1250</v>
      </c>
      <c r="H1170">
        <v>1434</v>
      </c>
      <c r="I1170" t="s">
        <v>62</v>
      </c>
      <c r="J1170" t="s">
        <v>68</v>
      </c>
      <c r="K1170" t="s">
        <v>64</v>
      </c>
      <c r="L1170" t="s">
        <v>56</v>
      </c>
      <c r="M1170" t="s">
        <v>54</v>
      </c>
      <c r="N1170">
        <v>3</v>
      </c>
      <c r="O1170">
        <v>-2</v>
      </c>
      <c r="P1170">
        <v>0</v>
      </c>
      <c r="Q1170">
        <v>27</v>
      </c>
      <c r="R1170">
        <v>0</v>
      </c>
      <c r="T1170">
        <v>0</v>
      </c>
      <c r="U1170">
        <v>1</v>
      </c>
      <c r="V1170">
        <v>1377</v>
      </c>
      <c r="W1170">
        <v>11</v>
      </c>
      <c r="X1170" t="s">
        <v>65</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3">
      <c r="A1171" t="s">
        <v>56</v>
      </c>
      <c r="B1171" t="s">
        <v>45</v>
      </c>
      <c r="C1171" t="s">
        <v>46</v>
      </c>
      <c r="D1171" t="s">
        <v>59</v>
      </c>
      <c r="E1171" t="s">
        <v>60</v>
      </c>
      <c r="F1171" t="s">
        <v>49</v>
      </c>
      <c r="G1171" t="s">
        <v>1251</v>
      </c>
      <c r="H1171">
        <v>1621</v>
      </c>
      <c r="I1171" t="s">
        <v>62</v>
      </c>
      <c r="J1171" t="s">
        <v>63</v>
      </c>
      <c r="K1171" t="s">
        <v>64</v>
      </c>
      <c r="L1171" t="s">
        <v>56</v>
      </c>
      <c r="M1171" t="s">
        <v>54</v>
      </c>
      <c r="N1171">
        <v>2</v>
      </c>
      <c r="O1171">
        <v>-2</v>
      </c>
      <c r="P1171">
        <v>0</v>
      </c>
      <c r="Q1171">
        <v>35</v>
      </c>
      <c r="R1171">
        <v>0</v>
      </c>
      <c r="T1171">
        <v>0</v>
      </c>
      <c r="U1171">
        <v>1</v>
      </c>
      <c r="V1171">
        <v>819</v>
      </c>
      <c r="W1171">
        <v>18</v>
      </c>
      <c r="X1171" t="s">
        <v>134</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3">
      <c r="A1172" t="s">
        <v>56</v>
      </c>
      <c r="B1172" t="s">
        <v>45</v>
      </c>
      <c r="C1172" t="s">
        <v>69</v>
      </c>
      <c r="D1172" t="s">
        <v>59</v>
      </c>
      <c r="E1172" t="s">
        <v>60</v>
      </c>
      <c r="F1172" t="s">
        <v>72</v>
      </c>
      <c r="G1172" t="s">
        <v>1252</v>
      </c>
      <c r="H1172">
        <v>2068</v>
      </c>
      <c r="I1172" t="s">
        <v>62</v>
      </c>
      <c r="J1172" t="s">
        <v>68</v>
      </c>
      <c r="K1172" t="s">
        <v>64</v>
      </c>
      <c r="L1172" t="s">
        <v>56</v>
      </c>
      <c r="M1172" t="s">
        <v>54</v>
      </c>
      <c r="N1172">
        <v>3</v>
      </c>
      <c r="O1172">
        <v>-2</v>
      </c>
      <c r="P1172">
        <v>0</v>
      </c>
      <c r="Q1172">
        <v>34</v>
      </c>
      <c r="R1172">
        <v>0</v>
      </c>
      <c r="T1172">
        <v>0</v>
      </c>
      <c r="U1172">
        <v>1</v>
      </c>
      <c r="V1172">
        <v>628</v>
      </c>
      <c r="W1172">
        <v>8</v>
      </c>
      <c r="X1172" t="s">
        <v>77</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3">
      <c r="A1173" t="s">
        <v>56</v>
      </c>
      <c r="B1173" t="s">
        <v>45</v>
      </c>
      <c r="C1173" t="s">
        <v>58</v>
      </c>
      <c r="D1173" t="s">
        <v>59</v>
      </c>
      <c r="E1173" t="s">
        <v>60</v>
      </c>
      <c r="F1173" t="s">
        <v>72</v>
      </c>
      <c r="G1173" t="s">
        <v>1253</v>
      </c>
      <c r="H1173">
        <v>1689</v>
      </c>
      <c r="I1173" t="s">
        <v>62</v>
      </c>
      <c r="J1173" t="s">
        <v>83</v>
      </c>
      <c r="K1173" t="s">
        <v>64</v>
      </c>
      <c r="L1173" t="s">
        <v>56</v>
      </c>
      <c r="M1173" t="s">
        <v>54</v>
      </c>
      <c r="N1173">
        <v>2</v>
      </c>
      <c r="O1173">
        <v>-2</v>
      </c>
      <c r="P1173">
        <v>0</v>
      </c>
      <c r="Q1173">
        <v>53</v>
      </c>
      <c r="R1173">
        <v>0</v>
      </c>
      <c r="T1173">
        <v>0</v>
      </c>
      <c r="U1173">
        <v>1</v>
      </c>
      <c r="V1173">
        <v>1395</v>
      </c>
      <c r="W1173">
        <v>24</v>
      </c>
      <c r="X1173" t="s">
        <v>71</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3">
      <c r="A1174" t="s">
        <v>56</v>
      </c>
      <c r="B1174" t="s">
        <v>45</v>
      </c>
      <c r="C1174" t="s">
        <v>58</v>
      </c>
      <c r="D1174" t="s">
        <v>59</v>
      </c>
      <c r="E1174" t="s">
        <v>60</v>
      </c>
      <c r="F1174" t="s">
        <v>49</v>
      </c>
      <c r="G1174" t="s">
        <v>1254</v>
      </c>
      <c r="H1174">
        <v>1867</v>
      </c>
      <c r="I1174" t="s">
        <v>62</v>
      </c>
      <c r="J1174" t="s">
        <v>101</v>
      </c>
      <c r="K1174" t="s">
        <v>64</v>
      </c>
      <c r="L1174" t="s">
        <v>56</v>
      </c>
      <c r="M1174" t="s">
        <v>54</v>
      </c>
      <c r="N1174">
        <v>3</v>
      </c>
      <c r="O1174">
        <v>-2</v>
      </c>
      <c r="P1174">
        <v>0</v>
      </c>
      <c r="Q1174">
        <v>48</v>
      </c>
      <c r="R1174">
        <v>0</v>
      </c>
      <c r="T1174">
        <v>0</v>
      </c>
      <c r="U1174">
        <v>1</v>
      </c>
      <c r="V1174">
        <v>1224</v>
      </c>
      <c r="W1174">
        <v>10</v>
      </c>
      <c r="X1174" t="s">
        <v>77</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3">
      <c r="A1175" t="s">
        <v>56</v>
      </c>
      <c r="B1175" t="s">
        <v>45</v>
      </c>
      <c r="C1175" t="s">
        <v>69</v>
      </c>
      <c r="D1175" t="s">
        <v>59</v>
      </c>
      <c r="E1175" t="s">
        <v>60</v>
      </c>
      <c r="F1175" t="s">
        <v>72</v>
      </c>
      <c r="G1175" t="s">
        <v>1255</v>
      </c>
      <c r="H1175">
        <v>1989</v>
      </c>
      <c r="I1175" t="s">
        <v>62</v>
      </c>
      <c r="J1175" t="s">
        <v>68</v>
      </c>
      <c r="K1175" t="s">
        <v>64</v>
      </c>
      <c r="L1175" t="s">
        <v>56</v>
      </c>
      <c r="M1175" t="s">
        <v>54</v>
      </c>
      <c r="N1175">
        <v>6</v>
      </c>
      <c r="O1175">
        <v>-2</v>
      </c>
      <c r="P1175">
        <v>0</v>
      </c>
      <c r="Q1175">
        <v>30</v>
      </c>
      <c r="R1175">
        <v>0</v>
      </c>
      <c r="T1175">
        <v>0</v>
      </c>
      <c r="U1175">
        <v>1</v>
      </c>
      <c r="V1175">
        <v>911</v>
      </c>
      <c r="W1175">
        <v>1</v>
      </c>
      <c r="X1175" t="s">
        <v>55</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3">
      <c r="A1176" t="s">
        <v>56</v>
      </c>
      <c r="B1176" t="s">
        <v>45</v>
      </c>
      <c r="C1176" t="s">
        <v>69</v>
      </c>
      <c r="D1176" t="s">
        <v>59</v>
      </c>
      <c r="E1176" t="s">
        <v>60</v>
      </c>
      <c r="F1176" t="s">
        <v>49</v>
      </c>
      <c r="G1176" t="s">
        <v>1256</v>
      </c>
      <c r="H1176">
        <v>1954</v>
      </c>
      <c r="I1176" t="s">
        <v>62</v>
      </c>
      <c r="J1176" t="s">
        <v>83</v>
      </c>
      <c r="K1176" t="s">
        <v>64</v>
      </c>
      <c r="L1176" t="s">
        <v>56</v>
      </c>
      <c r="M1176" t="s">
        <v>54</v>
      </c>
      <c r="N1176">
        <v>5</v>
      </c>
      <c r="O1176">
        <v>-2</v>
      </c>
      <c r="P1176">
        <v>0</v>
      </c>
      <c r="Q1176">
        <v>29</v>
      </c>
      <c r="R1176">
        <v>0</v>
      </c>
      <c r="T1176">
        <v>0</v>
      </c>
      <c r="U1176">
        <v>1</v>
      </c>
      <c r="V1176">
        <v>136</v>
      </c>
      <c r="W1176">
        <v>1</v>
      </c>
      <c r="X1176" t="s">
        <v>77</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3">
      <c r="A1177" t="s">
        <v>56</v>
      </c>
      <c r="B1177" t="s">
        <v>45</v>
      </c>
      <c r="C1177" t="s">
        <v>58</v>
      </c>
      <c r="D1177" t="s">
        <v>59</v>
      </c>
      <c r="E1177" t="s">
        <v>60</v>
      </c>
      <c r="F1177" t="s">
        <v>113</v>
      </c>
      <c r="G1177" t="s">
        <v>1257</v>
      </c>
      <c r="H1177">
        <v>1473</v>
      </c>
      <c r="I1177" t="s">
        <v>62</v>
      </c>
      <c r="J1177" t="s">
        <v>83</v>
      </c>
      <c r="K1177" t="s">
        <v>64</v>
      </c>
      <c r="L1177" t="s">
        <v>56</v>
      </c>
      <c r="M1177" t="s">
        <v>54</v>
      </c>
      <c r="N1177">
        <v>0</v>
      </c>
      <c r="O1177">
        <v>-2</v>
      </c>
      <c r="P1177">
        <v>0</v>
      </c>
      <c r="Q1177">
        <v>49</v>
      </c>
      <c r="R1177">
        <v>0</v>
      </c>
      <c r="T1177">
        <v>0</v>
      </c>
      <c r="U1177">
        <v>1</v>
      </c>
      <c r="V1177">
        <v>1495</v>
      </c>
      <c r="W1177">
        <v>5</v>
      </c>
      <c r="X1177" t="s">
        <v>71</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3">
      <c r="A1178" t="s">
        <v>56</v>
      </c>
      <c r="B1178" t="s">
        <v>45</v>
      </c>
      <c r="C1178" t="s">
        <v>46</v>
      </c>
      <c r="D1178" t="s">
        <v>59</v>
      </c>
      <c r="E1178" t="s">
        <v>60</v>
      </c>
      <c r="F1178" t="s">
        <v>49</v>
      </c>
      <c r="G1178" t="s">
        <v>1258</v>
      </c>
      <c r="H1178">
        <v>1971</v>
      </c>
      <c r="I1178" t="s">
        <v>62</v>
      </c>
      <c r="J1178" t="s">
        <v>83</v>
      </c>
      <c r="K1178" t="s">
        <v>64</v>
      </c>
      <c r="L1178" t="s">
        <v>56</v>
      </c>
      <c r="M1178" t="s">
        <v>54</v>
      </c>
      <c r="N1178">
        <v>1</v>
      </c>
      <c r="O1178">
        <v>-2</v>
      </c>
      <c r="P1178">
        <v>0</v>
      </c>
      <c r="Q1178">
        <v>43</v>
      </c>
      <c r="R1178">
        <v>0</v>
      </c>
      <c r="T1178">
        <v>0</v>
      </c>
      <c r="U1178">
        <v>1</v>
      </c>
      <c r="V1178">
        <v>574</v>
      </c>
      <c r="W1178">
        <v>11</v>
      </c>
      <c r="X1178" t="s">
        <v>77</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3">
      <c r="A1179" t="s">
        <v>56</v>
      </c>
      <c r="B1179" t="s">
        <v>45</v>
      </c>
      <c r="C1179" t="s">
        <v>69</v>
      </c>
      <c r="D1179" t="s">
        <v>59</v>
      </c>
      <c r="E1179" t="s">
        <v>60</v>
      </c>
      <c r="F1179" t="s">
        <v>113</v>
      </c>
      <c r="G1179" t="s">
        <v>1259</v>
      </c>
      <c r="H1179">
        <v>1415</v>
      </c>
      <c r="I1179" t="s">
        <v>62</v>
      </c>
      <c r="J1179" t="s">
        <v>68</v>
      </c>
      <c r="K1179" t="s">
        <v>64</v>
      </c>
      <c r="L1179" t="s">
        <v>56</v>
      </c>
      <c r="M1179" t="s">
        <v>54</v>
      </c>
      <c r="N1179">
        <v>2</v>
      </c>
      <c r="O1179">
        <v>-2</v>
      </c>
      <c r="P1179">
        <v>0</v>
      </c>
      <c r="Q1179">
        <v>25</v>
      </c>
      <c r="R1179">
        <v>0</v>
      </c>
      <c r="T1179">
        <v>0</v>
      </c>
      <c r="U1179">
        <v>1</v>
      </c>
      <c r="V1179">
        <v>949</v>
      </c>
      <c r="W1179">
        <v>1</v>
      </c>
      <c r="X1179" t="s">
        <v>77</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3">
      <c r="A1180" t="s">
        <v>56</v>
      </c>
      <c r="B1180" t="s">
        <v>45</v>
      </c>
      <c r="C1180" t="s">
        <v>58</v>
      </c>
      <c r="D1180" t="s">
        <v>59</v>
      </c>
      <c r="E1180" t="s">
        <v>60</v>
      </c>
      <c r="F1180" t="s">
        <v>113</v>
      </c>
      <c r="G1180" t="s">
        <v>1260</v>
      </c>
      <c r="H1180">
        <v>1438</v>
      </c>
      <c r="I1180" t="s">
        <v>62</v>
      </c>
      <c r="J1180" t="s">
        <v>63</v>
      </c>
      <c r="K1180" t="s">
        <v>64</v>
      </c>
      <c r="L1180" t="s">
        <v>56</v>
      </c>
      <c r="M1180" t="s">
        <v>54</v>
      </c>
      <c r="N1180">
        <v>2</v>
      </c>
      <c r="O1180">
        <v>-2</v>
      </c>
      <c r="P1180">
        <v>0</v>
      </c>
      <c r="Q1180">
        <v>47</v>
      </c>
      <c r="R1180">
        <v>0</v>
      </c>
      <c r="T1180">
        <v>0</v>
      </c>
      <c r="U1180">
        <v>1</v>
      </c>
      <c r="V1180">
        <v>465</v>
      </c>
      <c r="W1180">
        <v>1</v>
      </c>
      <c r="X1180" t="s">
        <v>77</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3">
      <c r="A1181" t="s">
        <v>56</v>
      </c>
      <c r="B1181" t="s">
        <v>45</v>
      </c>
      <c r="C1181" t="s">
        <v>46</v>
      </c>
      <c r="D1181" t="s">
        <v>59</v>
      </c>
      <c r="E1181" t="s">
        <v>60</v>
      </c>
      <c r="F1181" t="s">
        <v>72</v>
      </c>
      <c r="G1181" t="s">
        <v>1261</v>
      </c>
      <c r="H1181">
        <v>1826</v>
      </c>
      <c r="I1181" t="s">
        <v>62</v>
      </c>
      <c r="J1181" t="s">
        <v>68</v>
      </c>
      <c r="K1181" t="s">
        <v>64</v>
      </c>
      <c r="L1181" t="s">
        <v>56</v>
      </c>
      <c r="M1181" t="s">
        <v>54</v>
      </c>
      <c r="N1181">
        <v>2</v>
      </c>
      <c r="O1181">
        <v>-2</v>
      </c>
      <c r="P1181">
        <v>0</v>
      </c>
      <c r="Q1181">
        <v>35</v>
      </c>
      <c r="R1181">
        <v>0</v>
      </c>
      <c r="T1181">
        <v>0</v>
      </c>
      <c r="U1181">
        <v>1</v>
      </c>
      <c r="V1181">
        <v>185</v>
      </c>
      <c r="W1181">
        <v>23</v>
      </c>
      <c r="X1181" t="s">
        <v>71</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3">
      <c r="A1182" t="s">
        <v>56</v>
      </c>
      <c r="B1182" t="s">
        <v>45</v>
      </c>
      <c r="C1182" t="s">
        <v>69</v>
      </c>
      <c r="D1182" t="s">
        <v>59</v>
      </c>
      <c r="E1182" t="s">
        <v>60</v>
      </c>
      <c r="F1182" t="s">
        <v>72</v>
      </c>
      <c r="G1182" t="s">
        <v>1262</v>
      </c>
      <c r="H1182">
        <v>1609</v>
      </c>
      <c r="I1182" t="s">
        <v>62</v>
      </c>
      <c r="J1182" t="s">
        <v>63</v>
      </c>
      <c r="K1182" t="s">
        <v>64</v>
      </c>
      <c r="L1182" t="s">
        <v>56</v>
      </c>
      <c r="M1182" t="s">
        <v>54</v>
      </c>
      <c r="N1182">
        <v>3</v>
      </c>
      <c r="O1182">
        <v>-2</v>
      </c>
      <c r="P1182">
        <v>0</v>
      </c>
      <c r="Q1182">
        <v>30</v>
      </c>
      <c r="R1182">
        <v>0</v>
      </c>
      <c r="T1182">
        <v>0</v>
      </c>
      <c r="U1182">
        <v>1</v>
      </c>
      <c r="V1182">
        <v>241</v>
      </c>
      <c r="W1182">
        <v>7</v>
      </c>
      <c r="X1182" t="s">
        <v>77</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3">
      <c r="A1183" t="s">
        <v>56</v>
      </c>
      <c r="B1183" t="s">
        <v>45</v>
      </c>
      <c r="C1183" t="s">
        <v>69</v>
      </c>
      <c r="D1183" t="s">
        <v>59</v>
      </c>
      <c r="E1183" t="s">
        <v>60</v>
      </c>
      <c r="F1183" t="s">
        <v>72</v>
      </c>
      <c r="G1183" t="s">
        <v>1263</v>
      </c>
      <c r="H1183">
        <v>1696</v>
      </c>
      <c r="I1183" t="s">
        <v>62</v>
      </c>
      <c r="J1183" t="s">
        <v>68</v>
      </c>
      <c r="K1183" t="s">
        <v>64</v>
      </c>
      <c r="L1183" t="s">
        <v>56</v>
      </c>
      <c r="M1183" t="s">
        <v>54</v>
      </c>
      <c r="N1183">
        <v>3</v>
      </c>
      <c r="O1183">
        <v>-2</v>
      </c>
      <c r="P1183">
        <v>0</v>
      </c>
      <c r="Q1183">
        <v>34</v>
      </c>
      <c r="R1183">
        <v>0</v>
      </c>
      <c r="T1183">
        <v>0</v>
      </c>
      <c r="U1183">
        <v>1</v>
      </c>
      <c r="V1183">
        <v>1157</v>
      </c>
      <c r="W1183">
        <v>5</v>
      </c>
      <c r="X1183" t="s">
        <v>55</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3">
      <c r="A1184" t="s">
        <v>56</v>
      </c>
      <c r="B1184" t="s">
        <v>45</v>
      </c>
      <c r="C1184" t="s">
        <v>69</v>
      </c>
      <c r="D1184" t="s">
        <v>59</v>
      </c>
      <c r="E1184" t="s">
        <v>60</v>
      </c>
      <c r="F1184" t="s">
        <v>113</v>
      </c>
      <c r="G1184" t="s">
        <v>1264</v>
      </c>
      <c r="H1184">
        <v>1931</v>
      </c>
      <c r="I1184" t="s">
        <v>62</v>
      </c>
      <c r="J1184" t="s">
        <v>63</v>
      </c>
      <c r="K1184" t="s">
        <v>64</v>
      </c>
      <c r="L1184" t="s">
        <v>56</v>
      </c>
      <c r="M1184" t="s">
        <v>54</v>
      </c>
      <c r="N1184">
        <v>3</v>
      </c>
      <c r="O1184">
        <v>-2</v>
      </c>
      <c r="P1184">
        <v>0</v>
      </c>
      <c r="Q1184">
        <v>27</v>
      </c>
      <c r="R1184">
        <v>0</v>
      </c>
      <c r="T1184">
        <v>0</v>
      </c>
      <c r="U1184">
        <v>1</v>
      </c>
      <c r="V1184">
        <v>1354</v>
      </c>
      <c r="W1184">
        <v>2</v>
      </c>
      <c r="X1184" t="s">
        <v>71</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3">
      <c r="A1185" t="s">
        <v>56</v>
      </c>
      <c r="B1185" t="s">
        <v>45</v>
      </c>
      <c r="C1185" t="s">
        <v>69</v>
      </c>
      <c r="D1185" t="s">
        <v>59</v>
      </c>
      <c r="E1185" t="s">
        <v>60</v>
      </c>
      <c r="F1185" t="s">
        <v>49</v>
      </c>
      <c r="G1185" t="s">
        <v>1265</v>
      </c>
      <c r="H1185">
        <v>1721</v>
      </c>
      <c r="I1185" t="s">
        <v>62</v>
      </c>
      <c r="J1185" t="s">
        <v>68</v>
      </c>
      <c r="K1185" t="s">
        <v>64</v>
      </c>
      <c r="L1185" t="s">
        <v>56</v>
      </c>
      <c r="M1185" t="s">
        <v>54</v>
      </c>
      <c r="N1185">
        <v>2</v>
      </c>
      <c r="O1185">
        <v>-2</v>
      </c>
      <c r="P1185">
        <v>0</v>
      </c>
      <c r="Q1185">
        <v>31</v>
      </c>
      <c r="R1185">
        <v>0</v>
      </c>
      <c r="T1185">
        <v>0</v>
      </c>
      <c r="U1185">
        <v>1</v>
      </c>
      <c r="V1185">
        <v>741</v>
      </c>
      <c r="W1185">
        <v>2</v>
      </c>
      <c r="X1185" t="s">
        <v>71</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3">
      <c r="A1186" t="s">
        <v>56</v>
      </c>
      <c r="B1186" t="s">
        <v>45</v>
      </c>
      <c r="C1186" t="s">
        <v>69</v>
      </c>
      <c r="D1186" t="s">
        <v>59</v>
      </c>
      <c r="E1186" t="s">
        <v>60</v>
      </c>
      <c r="F1186" t="s">
        <v>49</v>
      </c>
      <c r="G1186" t="s">
        <v>1266</v>
      </c>
      <c r="H1186">
        <v>1729</v>
      </c>
      <c r="I1186" t="s">
        <v>62</v>
      </c>
      <c r="J1186" t="s">
        <v>63</v>
      </c>
      <c r="K1186" t="s">
        <v>64</v>
      </c>
      <c r="L1186" t="s">
        <v>56</v>
      </c>
      <c r="M1186" t="s">
        <v>54</v>
      </c>
      <c r="N1186">
        <v>2</v>
      </c>
      <c r="O1186">
        <v>-2</v>
      </c>
      <c r="P1186">
        <v>0</v>
      </c>
      <c r="Q1186">
        <v>30</v>
      </c>
      <c r="R1186">
        <v>0</v>
      </c>
      <c r="T1186">
        <v>0</v>
      </c>
      <c r="U1186">
        <v>1</v>
      </c>
      <c r="V1186">
        <v>793</v>
      </c>
      <c r="W1186">
        <v>16</v>
      </c>
      <c r="X1186" t="s">
        <v>65</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3">
      <c r="A1187" t="s">
        <v>56</v>
      </c>
      <c r="B1187" t="s">
        <v>45</v>
      </c>
      <c r="C1187" t="s">
        <v>69</v>
      </c>
      <c r="D1187" t="s">
        <v>59</v>
      </c>
      <c r="E1187" t="s">
        <v>60</v>
      </c>
      <c r="F1187" t="s">
        <v>49</v>
      </c>
      <c r="G1187" t="s">
        <v>1267</v>
      </c>
      <c r="H1187">
        <v>1580</v>
      </c>
      <c r="I1187" t="s">
        <v>62</v>
      </c>
      <c r="J1187" t="s">
        <v>63</v>
      </c>
      <c r="K1187" t="s">
        <v>64</v>
      </c>
      <c r="L1187" t="s">
        <v>56</v>
      </c>
      <c r="M1187" t="s">
        <v>54</v>
      </c>
      <c r="N1187">
        <v>3</v>
      </c>
      <c r="O1187">
        <v>-2</v>
      </c>
      <c r="P1187">
        <v>0</v>
      </c>
      <c r="Q1187">
        <v>34</v>
      </c>
      <c r="R1187">
        <v>0</v>
      </c>
      <c r="T1187">
        <v>0</v>
      </c>
      <c r="U1187">
        <v>1</v>
      </c>
      <c r="V1187">
        <v>1351</v>
      </c>
      <c r="W1187">
        <v>1</v>
      </c>
      <c r="X1187" t="s">
        <v>71</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3">
      <c r="A1188" t="s">
        <v>56</v>
      </c>
      <c r="B1188" t="s">
        <v>45</v>
      </c>
      <c r="C1188" t="s">
        <v>46</v>
      </c>
      <c r="D1188" t="s">
        <v>59</v>
      </c>
      <c r="E1188" t="s">
        <v>60</v>
      </c>
      <c r="F1188" t="s">
        <v>49</v>
      </c>
      <c r="G1188" t="s">
        <v>1268</v>
      </c>
      <c r="H1188">
        <v>1903</v>
      </c>
      <c r="I1188" t="s">
        <v>62</v>
      </c>
      <c r="J1188" t="s">
        <v>83</v>
      </c>
      <c r="K1188" t="s">
        <v>64</v>
      </c>
      <c r="L1188" t="s">
        <v>56</v>
      </c>
      <c r="M1188" t="s">
        <v>54</v>
      </c>
      <c r="N1188">
        <v>5</v>
      </c>
      <c r="O1188">
        <v>-2</v>
      </c>
      <c r="P1188">
        <v>0</v>
      </c>
      <c r="Q1188">
        <v>44</v>
      </c>
      <c r="R1188">
        <v>0</v>
      </c>
      <c r="T1188">
        <v>0</v>
      </c>
      <c r="U1188">
        <v>1</v>
      </c>
      <c r="V1188">
        <v>170</v>
      </c>
      <c r="W1188">
        <v>1</v>
      </c>
      <c r="X1188" t="s">
        <v>71</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3">
      <c r="A1189" t="s">
        <v>56</v>
      </c>
      <c r="B1189" t="s">
        <v>45</v>
      </c>
      <c r="C1189" t="s">
        <v>46</v>
      </c>
      <c r="D1189" t="s">
        <v>59</v>
      </c>
      <c r="E1189" t="s">
        <v>60</v>
      </c>
      <c r="F1189" t="s">
        <v>72</v>
      </c>
      <c r="G1189" t="s">
        <v>1269</v>
      </c>
      <c r="H1189">
        <v>1542</v>
      </c>
      <c r="I1189" t="s">
        <v>62</v>
      </c>
      <c r="J1189" t="s">
        <v>68</v>
      </c>
      <c r="K1189" t="s">
        <v>64</v>
      </c>
      <c r="L1189" t="s">
        <v>56</v>
      </c>
      <c r="M1189" t="s">
        <v>54</v>
      </c>
      <c r="N1189">
        <v>3</v>
      </c>
      <c r="O1189">
        <v>-2</v>
      </c>
      <c r="P1189">
        <v>0</v>
      </c>
      <c r="Q1189">
        <v>42</v>
      </c>
      <c r="R1189">
        <v>0</v>
      </c>
      <c r="T1189">
        <v>0</v>
      </c>
      <c r="U1189">
        <v>1</v>
      </c>
      <c r="V1189">
        <v>1210</v>
      </c>
      <c r="W1189">
        <v>2</v>
      </c>
      <c r="X1189" t="s">
        <v>77</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3">
      <c r="A1190" t="s">
        <v>56</v>
      </c>
      <c r="B1190" t="s">
        <v>45</v>
      </c>
      <c r="C1190" t="s">
        <v>46</v>
      </c>
      <c r="D1190" t="s">
        <v>59</v>
      </c>
      <c r="E1190" t="s">
        <v>60</v>
      </c>
      <c r="F1190" t="s">
        <v>49</v>
      </c>
      <c r="G1190" t="s">
        <v>1270</v>
      </c>
      <c r="H1190">
        <v>1601</v>
      </c>
      <c r="I1190" t="s">
        <v>62</v>
      </c>
      <c r="J1190" t="s">
        <v>68</v>
      </c>
      <c r="K1190" t="s">
        <v>64</v>
      </c>
      <c r="L1190" t="s">
        <v>56</v>
      </c>
      <c r="M1190" t="s">
        <v>54</v>
      </c>
      <c r="N1190">
        <v>5</v>
      </c>
      <c r="O1190">
        <v>-2</v>
      </c>
      <c r="P1190">
        <v>0</v>
      </c>
      <c r="Q1190">
        <v>35</v>
      </c>
      <c r="R1190">
        <v>0</v>
      </c>
      <c r="T1190">
        <v>0</v>
      </c>
      <c r="U1190">
        <v>1</v>
      </c>
      <c r="V1190">
        <v>1349</v>
      </c>
      <c r="W1190">
        <v>7</v>
      </c>
      <c r="X1190" t="s">
        <v>55</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3">
      <c r="A1191" t="s">
        <v>56</v>
      </c>
      <c r="B1191" t="s">
        <v>45</v>
      </c>
      <c r="C1191" t="s">
        <v>46</v>
      </c>
      <c r="D1191" t="s">
        <v>59</v>
      </c>
      <c r="E1191" t="s">
        <v>60</v>
      </c>
      <c r="F1191" t="s">
        <v>72</v>
      </c>
      <c r="G1191" t="s">
        <v>1271</v>
      </c>
      <c r="H1191">
        <v>1911</v>
      </c>
      <c r="I1191" t="s">
        <v>62</v>
      </c>
      <c r="J1191" t="s">
        <v>101</v>
      </c>
      <c r="K1191" t="s">
        <v>64</v>
      </c>
      <c r="L1191" t="s">
        <v>56</v>
      </c>
      <c r="M1191" t="s">
        <v>54</v>
      </c>
      <c r="N1191">
        <v>3</v>
      </c>
      <c r="O1191">
        <v>-2</v>
      </c>
      <c r="P1191">
        <v>0</v>
      </c>
      <c r="Q1191">
        <v>42</v>
      </c>
      <c r="R1191">
        <v>0</v>
      </c>
      <c r="T1191">
        <v>0</v>
      </c>
      <c r="U1191">
        <v>1</v>
      </c>
      <c r="V1191">
        <v>1396</v>
      </c>
      <c r="W1191">
        <v>6</v>
      </c>
      <c r="X1191" t="s">
        <v>77</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3">
      <c r="A1192" t="s">
        <v>56</v>
      </c>
      <c r="B1192" t="s">
        <v>45</v>
      </c>
      <c r="C1192" t="s">
        <v>69</v>
      </c>
      <c r="D1192" t="s">
        <v>59</v>
      </c>
      <c r="E1192" t="s">
        <v>60</v>
      </c>
      <c r="F1192" t="s">
        <v>49</v>
      </c>
      <c r="G1192" t="s">
        <v>1272</v>
      </c>
      <c r="H1192">
        <v>1799</v>
      </c>
      <c r="I1192" t="s">
        <v>62</v>
      </c>
      <c r="J1192" t="s">
        <v>63</v>
      </c>
      <c r="K1192" t="s">
        <v>64</v>
      </c>
      <c r="L1192" t="s">
        <v>56</v>
      </c>
      <c r="M1192" t="s">
        <v>54</v>
      </c>
      <c r="N1192">
        <v>6</v>
      </c>
      <c r="O1192">
        <v>-2</v>
      </c>
      <c r="P1192">
        <v>0</v>
      </c>
      <c r="Q1192">
        <v>28</v>
      </c>
      <c r="R1192">
        <v>0</v>
      </c>
      <c r="T1192">
        <v>0</v>
      </c>
      <c r="U1192">
        <v>1</v>
      </c>
      <c r="V1192">
        <v>1181</v>
      </c>
      <c r="W1192">
        <v>1</v>
      </c>
      <c r="X1192" t="s">
        <v>77</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3">
      <c r="A1193" t="s">
        <v>56</v>
      </c>
      <c r="B1193" t="s">
        <v>45</v>
      </c>
      <c r="C1193" t="s">
        <v>69</v>
      </c>
      <c r="D1193" t="s">
        <v>59</v>
      </c>
      <c r="E1193" t="s">
        <v>60</v>
      </c>
      <c r="F1193" t="s">
        <v>49</v>
      </c>
      <c r="G1193" t="s">
        <v>1273</v>
      </c>
      <c r="H1193">
        <v>1763</v>
      </c>
      <c r="I1193" t="s">
        <v>62</v>
      </c>
      <c r="J1193" t="s">
        <v>83</v>
      </c>
      <c r="K1193" t="s">
        <v>64</v>
      </c>
      <c r="L1193" t="s">
        <v>56</v>
      </c>
      <c r="M1193" t="s">
        <v>54</v>
      </c>
      <c r="N1193">
        <v>3</v>
      </c>
      <c r="O1193">
        <v>-2</v>
      </c>
      <c r="P1193">
        <v>0</v>
      </c>
      <c r="Q1193">
        <v>30</v>
      </c>
      <c r="R1193">
        <v>0</v>
      </c>
      <c r="T1193">
        <v>0</v>
      </c>
      <c r="U1193">
        <v>1</v>
      </c>
      <c r="V1193">
        <v>305</v>
      </c>
      <c r="W1193">
        <v>16</v>
      </c>
      <c r="X1193" t="s">
        <v>77</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3">
      <c r="A1194" t="s">
        <v>56</v>
      </c>
      <c r="B1194" t="s">
        <v>45</v>
      </c>
      <c r="C1194" t="s">
        <v>92</v>
      </c>
      <c r="D1194" t="s">
        <v>59</v>
      </c>
      <c r="E1194" t="s">
        <v>60</v>
      </c>
      <c r="F1194" t="s">
        <v>72</v>
      </c>
      <c r="G1194" t="s">
        <v>1274</v>
      </c>
      <c r="H1194">
        <v>1707</v>
      </c>
      <c r="I1194" t="s">
        <v>62</v>
      </c>
      <c r="J1194" t="s">
        <v>63</v>
      </c>
      <c r="K1194" t="s">
        <v>64</v>
      </c>
      <c r="L1194" t="s">
        <v>56</v>
      </c>
      <c r="M1194" t="s">
        <v>54</v>
      </c>
      <c r="N1194">
        <v>1</v>
      </c>
      <c r="O1194">
        <v>-2</v>
      </c>
      <c r="P1194">
        <v>0</v>
      </c>
      <c r="Q1194">
        <v>24</v>
      </c>
      <c r="R1194">
        <v>0</v>
      </c>
      <c r="T1194">
        <v>0</v>
      </c>
      <c r="U1194">
        <v>1</v>
      </c>
      <c r="V1194">
        <v>581</v>
      </c>
      <c r="W1194">
        <v>9</v>
      </c>
      <c r="X1194" t="s">
        <v>77</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3">
      <c r="A1195" t="s">
        <v>56</v>
      </c>
      <c r="B1195" t="s">
        <v>45</v>
      </c>
      <c r="C1195" t="s">
        <v>46</v>
      </c>
      <c r="D1195" t="s">
        <v>59</v>
      </c>
      <c r="E1195" t="s">
        <v>60</v>
      </c>
      <c r="F1195" t="s">
        <v>72</v>
      </c>
      <c r="G1195" t="s">
        <v>1275</v>
      </c>
      <c r="H1195">
        <v>2062</v>
      </c>
      <c r="I1195" t="s">
        <v>62</v>
      </c>
      <c r="J1195" t="s">
        <v>83</v>
      </c>
      <c r="K1195" t="s">
        <v>64</v>
      </c>
      <c r="L1195" t="s">
        <v>56</v>
      </c>
      <c r="M1195" t="s">
        <v>54</v>
      </c>
      <c r="N1195">
        <v>5</v>
      </c>
      <c r="O1195">
        <v>-2</v>
      </c>
      <c r="P1195">
        <v>0</v>
      </c>
      <c r="Q1195">
        <v>39</v>
      </c>
      <c r="R1195">
        <v>0</v>
      </c>
      <c r="T1195">
        <v>0</v>
      </c>
      <c r="U1195">
        <v>1</v>
      </c>
      <c r="V1195">
        <v>613</v>
      </c>
      <c r="W1195">
        <v>6</v>
      </c>
      <c r="X1195" t="s">
        <v>65</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3">
      <c r="A1196" t="s">
        <v>56</v>
      </c>
      <c r="B1196" t="s">
        <v>45</v>
      </c>
      <c r="C1196" t="s">
        <v>46</v>
      </c>
      <c r="D1196" t="s">
        <v>59</v>
      </c>
      <c r="E1196" t="s">
        <v>60</v>
      </c>
      <c r="F1196" t="s">
        <v>49</v>
      </c>
      <c r="G1196" t="s">
        <v>1276</v>
      </c>
      <c r="H1196">
        <v>1523</v>
      </c>
      <c r="I1196" t="s">
        <v>62</v>
      </c>
      <c r="J1196" t="s">
        <v>101</v>
      </c>
      <c r="K1196" t="s">
        <v>64</v>
      </c>
      <c r="L1196" t="s">
        <v>56</v>
      </c>
      <c r="M1196" t="s">
        <v>54</v>
      </c>
      <c r="N1196">
        <v>1</v>
      </c>
      <c r="O1196">
        <v>-2</v>
      </c>
      <c r="P1196">
        <v>0</v>
      </c>
      <c r="Q1196">
        <v>44</v>
      </c>
      <c r="R1196">
        <v>0</v>
      </c>
      <c r="T1196">
        <v>0</v>
      </c>
      <c r="U1196">
        <v>1</v>
      </c>
      <c r="V1196">
        <v>136</v>
      </c>
      <c r="W1196">
        <v>28</v>
      </c>
      <c r="X1196" t="s">
        <v>77</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3">
      <c r="A1197" t="s">
        <v>56</v>
      </c>
      <c r="B1197" t="s">
        <v>45</v>
      </c>
      <c r="C1197" t="s">
        <v>46</v>
      </c>
      <c r="D1197" t="s">
        <v>59</v>
      </c>
      <c r="E1197" t="s">
        <v>60</v>
      </c>
      <c r="F1197" t="s">
        <v>49</v>
      </c>
      <c r="G1197" t="s">
        <v>1277</v>
      </c>
      <c r="H1197">
        <v>1728</v>
      </c>
      <c r="I1197" t="s">
        <v>62</v>
      </c>
      <c r="J1197" t="s">
        <v>81</v>
      </c>
      <c r="K1197" t="s">
        <v>64</v>
      </c>
      <c r="L1197" t="s">
        <v>56</v>
      </c>
      <c r="M1197" t="s">
        <v>54</v>
      </c>
      <c r="N1197">
        <v>3</v>
      </c>
      <c r="O1197">
        <v>-2</v>
      </c>
      <c r="P1197">
        <v>0</v>
      </c>
      <c r="Q1197">
        <v>35</v>
      </c>
      <c r="R1197">
        <v>0</v>
      </c>
      <c r="T1197">
        <v>0</v>
      </c>
      <c r="U1197">
        <v>1</v>
      </c>
      <c r="V1197">
        <v>1370</v>
      </c>
      <c r="W1197">
        <v>27</v>
      </c>
      <c r="X1197" t="s">
        <v>71</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3">
      <c r="A1198" t="s">
        <v>56</v>
      </c>
      <c r="B1198" t="s">
        <v>45</v>
      </c>
      <c r="C1198" t="s">
        <v>69</v>
      </c>
      <c r="D1198" t="s">
        <v>59</v>
      </c>
      <c r="E1198" t="s">
        <v>60</v>
      </c>
      <c r="F1198" t="s">
        <v>49</v>
      </c>
      <c r="G1198" t="s">
        <v>1278</v>
      </c>
      <c r="H1198">
        <v>1798</v>
      </c>
      <c r="I1198" t="s">
        <v>62</v>
      </c>
      <c r="J1198" t="s">
        <v>63</v>
      </c>
      <c r="K1198" t="s">
        <v>64</v>
      </c>
      <c r="L1198" t="s">
        <v>56</v>
      </c>
      <c r="M1198" t="s">
        <v>54</v>
      </c>
      <c r="N1198">
        <v>1</v>
      </c>
      <c r="O1198">
        <v>-2</v>
      </c>
      <c r="P1198">
        <v>0</v>
      </c>
      <c r="Q1198">
        <v>33</v>
      </c>
      <c r="R1198">
        <v>0</v>
      </c>
      <c r="T1198">
        <v>0</v>
      </c>
      <c r="U1198">
        <v>1</v>
      </c>
      <c r="V1198">
        <v>867</v>
      </c>
      <c r="W1198">
        <v>8</v>
      </c>
      <c r="X1198" t="s">
        <v>71</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3">
      <c r="A1199" t="s">
        <v>56</v>
      </c>
      <c r="B1199" t="s">
        <v>45</v>
      </c>
      <c r="C1199" t="s">
        <v>92</v>
      </c>
      <c r="D1199" t="s">
        <v>59</v>
      </c>
      <c r="E1199" t="s">
        <v>60</v>
      </c>
      <c r="F1199" t="s">
        <v>113</v>
      </c>
      <c r="G1199" t="s">
        <v>1279</v>
      </c>
      <c r="H1199">
        <v>1592</v>
      </c>
      <c r="I1199" t="s">
        <v>62</v>
      </c>
      <c r="J1199" t="s">
        <v>63</v>
      </c>
      <c r="K1199" t="s">
        <v>64</v>
      </c>
      <c r="L1199" t="s">
        <v>56</v>
      </c>
      <c r="M1199" t="s">
        <v>54</v>
      </c>
      <c r="N1199">
        <v>2</v>
      </c>
      <c r="O1199">
        <v>-2</v>
      </c>
      <c r="P1199">
        <v>0</v>
      </c>
      <c r="Q1199">
        <v>23</v>
      </c>
      <c r="R1199">
        <v>0</v>
      </c>
      <c r="T1199">
        <v>0</v>
      </c>
      <c r="U1199">
        <v>1</v>
      </c>
      <c r="V1199">
        <v>977</v>
      </c>
      <c r="W1199">
        <v>10</v>
      </c>
      <c r="X1199" t="s">
        <v>77</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3">
      <c r="A1200" t="s">
        <v>56</v>
      </c>
      <c r="B1200" t="s">
        <v>45</v>
      </c>
      <c r="C1200" t="s">
        <v>46</v>
      </c>
      <c r="D1200" t="s">
        <v>59</v>
      </c>
      <c r="E1200" t="s">
        <v>60</v>
      </c>
      <c r="F1200" t="s">
        <v>49</v>
      </c>
      <c r="G1200" t="s">
        <v>1280</v>
      </c>
      <c r="H1200">
        <v>1682</v>
      </c>
      <c r="I1200" t="s">
        <v>62</v>
      </c>
      <c r="J1200" t="s">
        <v>83</v>
      </c>
      <c r="K1200" t="s">
        <v>64</v>
      </c>
      <c r="L1200" t="s">
        <v>56</v>
      </c>
      <c r="M1200" t="s">
        <v>54</v>
      </c>
      <c r="N1200">
        <v>2</v>
      </c>
      <c r="O1200">
        <v>-2</v>
      </c>
      <c r="P1200">
        <v>0</v>
      </c>
      <c r="Q1200">
        <v>36</v>
      </c>
      <c r="R1200">
        <v>0</v>
      </c>
      <c r="T1200">
        <v>0</v>
      </c>
      <c r="U1200">
        <v>1</v>
      </c>
      <c r="V1200">
        <v>1351</v>
      </c>
      <c r="W1200">
        <v>26</v>
      </c>
      <c r="X1200" t="s">
        <v>71</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3">
      <c r="A1201" t="s">
        <v>56</v>
      </c>
      <c r="B1201" t="s">
        <v>45</v>
      </c>
      <c r="C1201" t="s">
        <v>46</v>
      </c>
      <c r="D1201" t="s">
        <v>59</v>
      </c>
      <c r="E1201" t="s">
        <v>60</v>
      </c>
      <c r="F1201" t="s">
        <v>49</v>
      </c>
      <c r="G1201" t="s">
        <v>1281</v>
      </c>
      <c r="H1201">
        <v>2012</v>
      </c>
      <c r="I1201" t="s">
        <v>62</v>
      </c>
      <c r="J1201" t="s">
        <v>68</v>
      </c>
      <c r="K1201" t="s">
        <v>64</v>
      </c>
      <c r="L1201" t="s">
        <v>56</v>
      </c>
      <c r="M1201" t="s">
        <v>54</v>
      </c>
      <c r="N1201">
        <v>3</v>
      </c>
      <c r="O1201">
        <v>-2</v>
      </c>
      <c r="P1201">
        <v>0</v>
      </c>
      <c r="Q1201">
        <v>40</v>
      </c>
      <c r="R1201">
        <v>0</v>
      </c>
      <c r="T1201">
        <v>0</v>
      </c>
      <c r="U1201">
        <v>1</v>
      </c>
      <c r="V1201">
        <v>543</v>
      </c>
      <c r="W1201">
        <v>1</v>
      </c>
      <c r="X1201" t="s">
        <v>71</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3">
      <c r="A1202" t="s">
        <v>56</v>
      </c>
      <c r="B1202" t="s">
        <v>45</v>
      </c>
      <c r="C1202" t="s">
        <v>46</v>
      </c>
      <c r="D1202" t="s">
        <v>59</v>
      </c>
      <c r="E1202" t="s">
        <v>60</v>
      </c>
      <c r="F1202" t="s">
        <v>72</v>
      </c>
      <c r="G1202" t="s">
        <v>1282</v>
      </c>
      <c r="H1202">
        <v>1803</v>
      </c>
      <c r="I1202" t="s">
        <v>62</v>
      </c>
      <c r="J1202" t="s">
        <v>83</v>
      </c>
      <c r="K1202" t="s">
        <v>64</v>
      </c>
      <c r="L1202" t="s">
        <v>56</v>
      </c>
      <c r="M1202" t="s">
        <v>54</v>
      </c>
      <c r="N1202">
        <v>2</v>
      </c>
      <c r="O1202">
        <v>-2</v>
      </c>
      <c r="P1202">
        <v>0</v>
      </c>
      <c r="Q1202">
        <v>42</v>
      </c>
      <c r="R1202">
        <v>0</v>
      </c>
      <c r="T1202">
        <v>0</v>
      </c>
      <c r="U1202">
        <v>1</v>
      </c>
      <c r="V1202">
        <v>1128</v>
      </c>
      <c r="W1202">
        <v>13</v>
      </c>
      <c r="X1202" t="s">
        <v>77</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3">
      <c r="A1203" t="s">
        <v>56</v>
      </c>
      <c r="B1203" t="s">
        <v>45</v>
      </c>
      <c r="C1203" t="s">
        <v>46</v>
      </c>
      <c r="D1203" t="s">
        <v>59</v>
      </c>
      <c r="E1203" t="s">
        <v>60</v>
      </c>
      <c r="F1203" t="s">
        <v>49</v>
      </c>
      <c r="G1203" t="s">
        <v>1283</v>
      </c>
      <c r="H1203">
        <v>1596</v>
      </c>
      <c r="I1203" t="s">
        <v>62</v>
      </c>
      <c r="J1203" t="s">
        <v>68</v>
      </c>
      <c r="K1203" t="s">
        <v>64</v>
      </c>
      <c r="L1203" t="s">
        <v>56</v>
      </c>
      <c r="M1203" t="s">
        <v>54</v>
      </c>
      <c r="N1203">
        <v>3</v>
      </c>
      <c r="O1203">
        <v>-2</v>
      </c>
      <c r="P1203">
        <v>0</v>
      </c>
      <c r="Q1203">
        <v>35</v>
      </c>
      <c r="R1203">
        <v>0</v>
      </c>
      <c r="T1203">
        <v>0</v>
      </c>
      <c r="U1203">
        <v>1</v>
      </c>
      <c r="V1203">
        <v>750</v>
      </c>
      <c r="W1203">
        <v>28</v>
      </c>
      <c r="X1203" t="s">
        <v>77</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3">
      <c r="A1204" t="s">
        <v>56</v>
      </c>
      <c r="B1204" t="s">
        <v>45</v>
      </c>
      <c r="C1204" t="s">
        <v>69</v>
      </c>
      <c r="D1204" t="s">
        <v>59</v>
      </c>
      <c r="E1204" t="s">
        <v>60</v>
      </c>
      <c r="F1204" t="s">
        <v>49</v>
      </c>
      <c r="G1204" t="s">
        <v>1284</v>
      </c>
      <c r="H1204">
        <v>1514</v>
      </c>
      <c r="I1204" t="s">
        <v>62</v>
      </c>
      <c r="J1204" t="s">
        <v>81</v>
      </c>
      <c r="K1204" t="s">
        <v>64</v>
      </c>
      <c r="L1204" t="s">
        <v>56</v>
      </c>
      <c r="M1204" t="s">
        <v>54</v>
      </c>
      <c r="N1204">
        <v>2</v>
      </c>
      <c r="O1204">
        <v>-2</v>
      </c>
      <c r="P1204">
        <v>0</v>
      </c>
      <c r="Q1204">
        <v>28</v>
      </c>
      <c r="R1204">
        <v>0</v>
      </c>
      <c r="T1204">
        <v>0</v>
      </c>
      <c r="U1204">
        <v>1</v>
      </c>
      <c r="V1204">
        <v>1083</v>
      </c>
      <c r="W1204">
        <v>29</v>
      </c>
      <c r="X1204" t="s">
        <v>65</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3">
      <c r="A1205" t="s">
        <v>56</v>
      </c>
      <c r="B1205" t="s">
        <v>45</v>
      </c>
      <c r="C1205" t="s">
        <v>69</v>
      </c>
      <c r="D1205" t="s">
        <v>59</v>
      </c>
      <c r="E1205" t="s">
        <v>60</v>
      </c>
      <c r="F1205" t="s">
        <v>49</v>
      </c>
      <c r="G1205" t="s">
        <v>1285</v>
      </c>
      <c r="H1205">
        <v>1558</v>
      </c>
      <c r="I1205" t="s">
        <v>62</v>
      </c>
      <c r="J1205" t="s">
        <v>63</v>
      </c>
      <c r="K1205" t="s">
        <v>64</v>
      </c>
      <c r="L1205" t="s">
        <v>56</v>
      </c>
      <c r="M1205" t="s">
        <v>54</v>
      </c>
      <c r="N1205">
        <v>2</v>
      </c>
      <c r="O1205">
        <v>-2</v>
      </c>
      <c r="P1205">
        <v>0</v>
      </c>
      <c r="Q1205">
        <v>29</v>
      </c>
      <c r="R1205">
        <v>0</v>
      </c>
      <c r="T1205">
        <v>0</v>
      </c>
      <c r="U1205">
        <v>1</v>
      </c>
      <c r="V1205">
        <v>598</v>
      </c>
      <c r="W1205">
        <v>9</v>
      </c>
      <c r="X1205" t="s">
        <v>77</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3">
      <c r="A1206" t="s">
        <v>56</v>
      </c>
      <c r="B1206" t="s">
        <v>45</v>
      </c>
      <c r="C1206" t="s">
        <v>46</v>
      </c>
      <c r="D1206" t="s">
        <v>59</v>
      </c>
      <c r="E1206" t="s">
        <v>60</v>
      </c>
      <c r="F1206" t="s">
        <v>72</v>
      </c>
      <c r="G1206" t="s">
        <v>1286</v>
      </c>
      <c r="H1206">
        <v>1618</v>
      </c>
      <c r="I1206" t="s">
        <v>62</v>
      </c>
      <c r="J1206" t="s">
        <v>81</v>
      </c>
      <c r="K1206" t="s">
        <v>64</v>
      </c>
      <c r="L1206" t="s">
        <v>56</v>
      </c>
      <c r="M1206" t="s">
        <v>54</v>
      </c>
      <c r="N1206">
        <v>3</v>
      </c>
      <c r="O1206">
        <v>-2</v>
      </c>
      <c r="P1206">
        <v>0</v>
      </c>
      <c r="Q1206">
        <v>39</v>
      </c>
      <c r="R1206">
        <v>0</v>
      </c>
      <c r="T1206">
        <v>0</v>
      </c>
      <c r="U1206">
        <v>1</v>
      </c>
      <c r="V1206">
        <v>1387</v>
      </c>
      <c r="W1206">
        <v>10</v>
      </c>
      <c r="X1206" t="s">
        <v>134</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3">
      <c r="A1207" t="s">
        <v>56</v>
      </c>
      <c r="B1207" t="s">
        <v>45</v>
      </c>
      <c r="C1207" t="s">
        <v>69</v>
      </c>
      <c r="D1207" t="s">
        <v>59</v>
      </c>
      <c r="E1207" t="s">
        <v>60</v>
      </c>
      <c r="F1207" t="s">
        <v>72</v>
      </c>
      <c r="G1207" t="s">
        <v>1287</v>
      </c>
      <c r="H1207">
        <v>1698</v>
      </c>
      <c r="I1207" t="s">
        <v>62</v>
      </c>
      <c r="J1207" t="s">
        <v>68</v>
      </c>
      <c r="K1207" t="s">
        <v>64</v>
      </c>
      <c r="L1207" t="s">
        <v>56</v>
      </c>
      <c r="M1207" t="s">
        <v>54</v>
      </c>
      <c r="N1207">
        <v>6</v>
      </c>
      <c r="O1207">
        <v>-2</v>
      </c>
      <c r="P1207">
        <v>0</v>
      </c>
      <c r="Q1207">
        <v>33</v>
      </c>
      <c r="R1207">
        <v>0</v>
      </c>
      <c r="T1207">
        <v>0</v>
      </c>
      <c r="U1207">
        <v>1</v>
      </c>
      <c r="V1207">
        <v>267</v>
      </c>
      <c r="W1207">
        <v>21</v>
      </c>
      <c r="X1207" t="s">
        <v>77</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3">
      <c r="A1208" t="s">
        <v>56</v>
      </c>
      <c r="B1208" t="s">
        <v>45</v>
      </c>
      <c r="C1208" t="s">
        <v>75</v>
      </c>
      <c r="D1208" t="s">
        <v>59</v>
      </c>
      <c r="E1208" t="s">
        <v>60</v>
      </c>
      <c r="F1208" t="s">
        <v>72</v>
      </c>
      <c r="G1208" t="s">
        <v>1288</v>
      </c>
      <c r="H1208">
        <v>1770</v>
      </c>
      <c r="I1208" t="s">
        <v>62</v>
      </c>
      <c r="J1208" t="s">
        <v>101</v>
      </c>
      <c r="K1208" t="s">
        <v>64</v>
      </c>
      <c r="L1208" t="s">
        <v>56</v>
      </c>
      <c r="M1208" t="s">
        <v>54</v>
      </c>
      <c r="N1208">
        <v>2</v>
      </c>
      <c r="O1208">
        <v>-2</v>
      </c>
      <c r="P1208">
        <v>0</v>
      </c>
      <c r="Q1208">
        <v>55</v>
      </c>
      <c r="R1208">
        <v>0</v>
      </c>
      <c r="T1208">
        <v>0</v>
      </c>
      <c r="U1208">
        <v>1</v>
      </c>
      <c r="V1208">
        <v>478</v>
      </c>
      <c r="W1208">
        <v>2</v>
      </c>
      <c r="X1208" t="s">
        <v>77</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3">
      <c r="A1209" t="s">
        <v>56</v>
      </c>
      <c r="B1209" t="s">
        <v>45</v>
      </c>
      <c r="C1209" t="s">
        <v>46</v>
      </c>
      <c r="D1209" t="s">
        <v>59</v>
      </c>
      <c r="E1209" t="s">
        <v>60</v>
      </c>
      <c r="F1209" t="s">
        <v>49</v>
      </c>
      <c r="G1209" t="s">
        <v>1289</v>
      </c>
      <c r="H1209">
        <v>1631</v>
      </c>
      <c r="I1209" t="s">
        <v>62</v>
      </c>
      <c r="J1209" t="s">
        <v>81</v>
      </c>
      <c r="K1209" t="s">
        <v>64</v>
      </c>
      <c r="L1209" t="s">
        <v>56</v>
      </c>
      <c r="M1209" t="s">
        <v>54</v>
      </c>
      <c r="N1209">
        <v>2</v>
      </c>
      <c r="O1209">
        <v>-2</v>
      </c>
      <c r="P1209">
        <v>0</v>
      </c>
      <c r="Q1209">
        <v>37</v>
      </c>
      <c r="R1209">
        <v>0</v>
      </c>
      <c r="T1209">
        <v>0</v>
      </c>
      <c r="U1209">
        <v>1</v>
      </c>
      <c r="V1209">
        <v>671</v>
      </c>
      <c r="W1209">
        <v>19</v>
      </c>
      <c r="X1209" t="s">
        <v>77</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3">
      <c r="A1210" t="s">
        <v>56</v>
      </c>
      <c r="B1210" t="s">
        <v>45</v>
      </c>
      <c r="C1210" t="s">
        <v>69</v>
      </c>
      <c r="D1210" t="s">
        <v>59</v>
      </c>
      <c r="E1210" t="s">
        <v>60</v>
      </c>
      <c r="F1210" t="s">
        <v>72</v>
      </c>
      <c r="G1210" t="s">
        <v>1290</v>
      </c>
      <c r="H1210">
        <v>1718</v>
      </c>
      <c r="I1210" t="s">
        <v>62</v>
      </c>
      <c r="J1210" t="s">
        <v>68</v>
      </c>
      <c r="K1210" t="s">
        <v>64</v>
      </c>
      <c r="L1210" t="s">
        <v>56</v>
      </c>
      <c r="M1210" t="s">
        <v>54</v>
      </c>
      <c r="N1210">
        <v>3</v>
      </c>
      <c r="O1210">
        <v>-2</v>
      </c>
      <c r="P1210">
        <v>0</v>
      </c>
      <c r="Q1210">
        <v>26</v>
      </c>
      <c r="R1210">
        <v>0</v>
      </c>
      <c r="T1210">
        <v>0</v>
      </c>
      <c r="U1210">
        <v>1</v>
      </c>
      <c r="V1210">
        <v>390</v>
      </c>
      <c r="W1210">
        <v>17</v>
      </c>
      <c r="X1210" t="s">
        <v>71</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3">
      <c r="A1211" t="s">
        <v>56</v>
      </c>
      <c r="B1211" t="s">
        <v>45</v>
      </c>
      <c r="C1211" t="s">
        <v>46</v>
      </c>
      <c r="D1211" t="s">
        <v>59</v>
      </c>
      <c r="E1211" t="s">
        <v>60</v>
      </c>
      <c r="F1211" t="s">
        <v>49</v>
      </c>
      <c r="G1211" t="s">
        <v>1291</v>
      </c>
      <c r="H1211">
        <v>1435</v>
      </c>
      <c r="I1211" t="s">
        <v>62</v>
      </c>
      <c r="J1211" t="s">
        <v>68</v>
      </c>
      <c r="K1211" t="s">
        <v>53</v>
      </c>
      <c r="L1211" t="s">
        <v>56</v>
      </c>
      <c r="M1211" t="s">
        <v>54</v>
      </c>
      <c r="N1211">
        <v>2</v>
      </c>
      <c r="O1211">
        <v>-2</v>
      </c>
      <c r="P1211">
        <v>0</v>
      </c>
      <c r="Q1211">
        <v>36</v>
      </c>
      <c r="R1211">
        <v>0</v>
      </c>
      <c r="T1211">
        <v>0</v>
      </c>
      <c r="U1211">
        <v>1</v>
      </c>
      <c r="V1211">
        <v>172</v>
      </c>
      <c r="W1211">
        <v>4</v>
      </c>
      <c r="X1211" t="s">
        <v>71</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3">
      <c r="A1212" t="s">
        <v>56</v>
      </c>
      <c r="B1212" t="s">
        <v>45</v>
      </c>
      <c r="C1212" t="s">
        <v>46</v>
      </c>
      <c r="D1212" t="s">
        <v>59</v>
      </c>
      <c r="E1212" t="s">
        <v>60</v>
      </c>
      <c r="F1212" t="s">
        <v>49</v>
      </c>
      <c r="G1212" t="s">
        <v>1292</v>
      </c>
      <c r="H1212">
        <v>1659</v>
      </c>
      <c r="I1212" t="s">
        <v>62</v>
      </c>
      <c r="J1212" t="s">
        <v>68</v>
      </c>
      <c r="K1212" t="s">
        <v>53</v>
      </c>
      <c r="L1212" t="s">
        <v>56</v>
      </c>
      <c r="M1212" t="s">
        <v>54</v>
      </c>
      <c r="N1212">
        <v>4</v>
      </c>
      <c r="O1212">
        <v>-2</v>
      </c>
      <c r="P1212">
        <v>0</v>
      </c>
      <c r="Q1212">
        <v>36</v>
      </c>
      <c r="R1212">
        <v>0</v>
      </c>
      <c r="T1212">
        <v>0</v>
      </c>
      <c r="U1212">
        <v>1</v>
      </c>
      <c r="V1212">
        <v>311</v>
      </c>
      <c r="W1212">
        <v>7</v>
      </c>
      <c r="X1212" t="s">
        <v>77</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3">
      <c r="A1213" t="s">
        <v>56</v>
      </c>
      <c r="B1213" t="s">
        <v>45</v>
      </c>
      <c r="C1213" t="s">
        <v>92</v>
      </c>
      <c r="D1213" t="s">
        <v>59</v>
      </c>
      <c r="E1213" t="s">
        <v>60</v>
      </c>
      <c r="F1213" t="s">
        <v>49</v>
      </c>
      <c r="G1213" t="s">
        <v>1293</v>
      </c>
      <c r="H1213">
        <v>1533</v>
      </c>
      <c r="I1213" t="s">
        <v>62</v>
      </c>
      <c r="J1213" t="s">
        <v>68</v>
      </c>
      <c r="K1213" t="s">
        <v>53</v>
      </c>
      <c r="L1213" t="s">
        <v>56</v>
      </c>
      <c r="M1213" t="s">
        <v>54</v>
      </c>
      <c r="N1213">
        <v>2</v>
      </c>
      <c r="O1213">
        <v>-2</v>
      </c>
      <c r="P1213">
        <v>0</v>
      </c>
      <c r="Q1213">
        <v>23</v>
      </c>
      <c r="R1213">
        <v>0</v>
      </c>
      <c r="T1213">
        <v>0</v>
      </c>
      <c r="U1213">
        <v>1</v>
      </c>
      <c r="V1213">
        <v>507</v>
      </c>
      <c r="W1213">
        <v>20</v>
      </c>
      <c r="X1213" t="s">
        <v>65</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3">
      <c r="A1214" t="s">
        <v>56</v>
      </c>
      <c r="B1214" t="s">
        <v>45</v>
      </c>
      <c r="C1214" t="s">
        <v>69</v>
      </c>
      <c r="D1214" t="s">
        <v>59</v>
      </c>
      <c r="E1214" t="s">
        <v>60</v>
      </c>
      <c r="F1214" t="s">
        <v>72</v>
      </c>
      <c r="G1214" t="s">
        <v>1294</v>
      </c>
      <c r="H1214">
        <v>1577</v>
      </c>
      <c r="I1214" t="s">
        <v>62</v>
      </c>
      <c r="J1214" t="s">
        <v>63</v>
      </c>
      <c r="K1214" t="s">
        <v>53</v>
      </c>
      <c r="L1214" t="s">
        <v>56</v>
      </c>
      <c r="M1214" t="s">
        <v>54</v>
      </c>
      <c r="N1214">
        <v>4</v>
      </c>
      <c r="O1214">
        <v>-2</v>
      </c>
      <c r="P1214">
        <v>0</v>
      </c>
      <c r="Q1214">
        <v>34</v>
      </c>
      <c r="R1214">
        <v>0</v>
      </c>
      <c r="T1214">
        <v>0</v>
      </c>
      <c r="U1214">
        <v>1</v>
      </c>
      <c r="V1214">
        <v>479</v>
      </c>
      <c r="W1214">
        <v>7</v>
      </c>
      <c r="X1214" t="s">
        <v>71</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3">
      <c r="A1215" t="s">
        <v>56</v>
      </c>
      <c r="B1215" t="s">
        <v>45</v>
      </c>
      <c r="C1215" t="s">
        <v>46</v>
      </c>
      <c r="D1215" t="s">
        <v>59</v>
      </c>
      <c r="E1215" t="s">
        <v>60</v>
      </c>
      <c r="F1215" t="s">
        <v>49</v>
      </c>
      <c r="G1215" t="s">
        <v>1295</v>
      </c>
      <c r="H1215">
        <v>2014</v>
      </c>
      <c r="I1215" t="s">
        <v>62</v>
      </c>
      <c r="J1215" t="s">
        <v>63</v>
      </c>
      <c r="K1215" t="s">
        <v>53</v>
      </c>
      <c r="L1215" t="s">
        <v>56</v>
      </c>
      <c r="M1215" t="s">
        <v>54</v>
      </c>
      <c r="N1215">
        <v>2</v>
      </c>
      <c r="O1215">
        <v>-2</v>
      </c>
      <c r="P1215">
        <v>0</v>
      </c>
      <c r="Q1215">
        <v>39</v>
      </c>
      <c r="R1215">
        <v>0</v>
      </c>
      <c r="T1215">
        <v>0</v>
      </c>
      <c r="U1215">
        <v>1</v>
      </c>
      <c r="V1215">
        <v>116</v>
      </c>
      <c r="W1215">
        <v>24</v>
      </c>
      <c r="X1215" t="s">
        <v>65</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3">
      <c r="A1216" t="s">
        <v>56</v>
      </c>
      <c r="B1216" t="s">
        <v>45</v>
      </c>
      <c r="C1216" t="s">
        <v>92</v>
      </c>
      <c r="D1216" t="s">
        <v>59</v>
      </c>
      <c r="E1216" t="s">
        <v>60</v>
      </c>
      <c r="F1216" t="s">
        <v>49</v>
      </c>
      <c r="G1216" t="s">
        <v>1296</v>
      </c>
      <c r="H1216">
        <v>1981</v>
      </c>
      <c r="I1216" t="s">
        <v>62</v>
      </c>
      <c r="J1216" t="s">
        <v>83</v>
      </c>
      <c r="K1216" t="s">
        <v>53</v>
      </c>
      <c r="L1216" t="s">
        <v>56</v>
      </c>
      <c r="M1216" t="s">
        <v>54</v>
      </c>
      <c r="N1216">
        <v>2</v>
      </c>
      <c r="O1216">
        <v>-2</v>
      </c>
      <c r="P1216">
        <v>0</v>
      </c>
      <c r="Q1216">
        <v>24</v>
      </c>
      <c r="R1216">
        <v>0</v>
      </c>
      <c r="T1216">
        <v>0</v>
      </c>
      <c r="U1216">
        <v>1</v>
      </c>
      <c r="V1216">
        <v>771</v>
      </c>
      <c r="W1216">
        <v>1</v>
      </c>
      <c r="X1216" t="s">
        <v>55</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3">
      <c r="A1217" t="s">
        <v>56</v>
      </c>
      <c r="B1217" t="s">
        <v>45</v>
      </c>
      <c r="C1217" t="s">
        <v>46</v>
      </c>
      <c r="D1217" t="s">
        <v>59</v>
      </c>
      <c r="E1217" t="s">
        <v>60</v>
      </c>
      <c r="F1217" t="s">
        <v>72</v>
      </c>
      <c r="G1217" t="s">
        <v>1297</v>
      </c>
      <c r="H1217">
        <v>2008</v>
      </c>
      <c r="I1217" t="s">
        <v>62</v>
      </c>
      <c r="J1217" t="s">
        <v>63</v>
      </c>
      <c r="K1217" t="s">
        <v>53</v>
      </c>
      <c r="L1217" t="s">
        <v>56</v>
      </c>
      <c r="M1217" t="s">
        <v>54</v>
      </c>
      <c r="N1217">
        <v>5</v>
      </c>
      <c r="O1217">
        <v>-2</v>
      </c>
      <c r="P1217">
        <v>0</v>
      </c>
      <c r="Q1217">
        <v>35</v>
      </c>
      <c r="R1217">
        <v>0</v>
      </c>
      <c r="T1217">
        <v>0</v>
      </c>
      <c r="U1217">
        <v>1</v>
      </c>
      <c r="V1217">
        <v>1395</v>
      </c>
      <c r="W1217">
        <v>9</v>
      </c>
      <c r="X1217" t="s">
        <v>71</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3">
      <c r="A1218" t="s">
        <v>56</v>
      </c>
      <c r="B1218" t="s">
        <v>45</v>
      </c>
      <c r="C1218" t="s">
        <v>46</v>
      </c>
      <c r="D1218" t="s">
        <v>59</v>
      </c>
      <c r="E1218" t="s">
        <v>60</v>
      </c>
      <c r="F1218" t="s">
        <v>49</v>
      </c>
      <c r="G1218" t="s">
        <v>1298</v>
      </c>
      <c r="H1218">
        <v>1814</v>
      </c>
      <c r="I1218" t="s">
        <v>62</v>
      </c>
      <c r="J1218" t="s">
        <v>83</v>
      </c>
      <c r="K1218" t="s">
        <v>53</v>
      </c>
      <c r="L1218" t="s">
        <v>56</v>
      </c>
      <c r="M1218" t="s">
        <v>54</v>
      </c>
      <c r="N1218">
        <v>3</v>
      </c>
      <c r="O1218">
        <v>-2</v>
      </c>
      <c r="P1218">
        <v>0</v>
      </c>
      <c r="Q1218">
        <v>41</v>
      </c>
      <c r="R1218">
        <v>0</v>
      </c>
      <c r="T1218">
        <v>0</v>
      </c>
      <c r="U1218">
        <v>1</v>
      </c>
      <c r="V1218">
        <v>447</v>
      </c>
      <c r="W1218">
        <v>5</v>
      </c>
      <c r="X1218" t="s">
        <v>77</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3">
      <c r="A1219" t="s">
        <v>56</v>
      </c>
      <c r="B1219" t="s">
        <v>45</v>
      </c>
      <c r="C1219" t="s">
        <v>46</v>
      </c>
      <c r="D1219" t="s">
        <v>59</v>
      </c>
      <c r="E1219" t="s">
        <v>60</v>
      </c>
      <c r="F1219" t="s">
        <v>49</v>
      </c>
      <c r="G1219" t="s">
        <v>1299</v>
      </c>
      <c r="H1219">
        <v>2048</v>
      </c>
      <c r="I1219" t="s">
        <v>62</v>
      </c>
      <c r="J1219" t="s">
        <v>63</v>
      </c>
      <c r="K1219" t="s">
        <v>53</v>
      </c>
      <c r="L1219" t="s">
        <v>56</v>
      </c>
      <c r="M1219" t="s">
        <v>54</v>
      </c>
      <c r="N1219">
        <v>2</v>
      </c>
      <c r="O1219">
        <v>-2</v>
      </c>
      <c r="P1219">
        <v>0</v>
      </c>
      <c r="Q1219">
        <v>40</v>
      </c>
      <c r="R1219">
        <v>0</v>
      </c>
      <c r="T1219">
        <v>0</v>
      </c>
      <c r="U1219">
        <v>1</v>
      </c>
      <c r="V1219">
        <v>1322</v>
      </c>
      <c r="W1219">
        <v>2</v>
      </c>
      <c r="X1219" t="s">
        <v>71</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3">
      <c r="A1220" t="s">
        <v>56</v>
      </c>
      <c r="B1220" t="s">
        <v>45</v>
      </c>
      <c r="C1220" t="s">
        <v>69</v>
      </c>
      <c r="D1220" t="s">
        <v>59</v>
      </c>
      <c r="E1220" t="s">
        <v>60</v>
      </c>
      <c r="F1220" t="s">
        <v>72</v>
      </c>
      <c r="G1220" t="s">
        <v>1300</v>
      </c>
      <c r="H1220">
        <v>1952</v>
      </c>
      <c r="I1220" t="s">
        <v>62</v>
      </c>
      <c r="J1220" t="s">
        <v>68</v>
      </c>
      <c r="K1220" t="s">
        <v>53</v>
      </c>
      <c r="L1220" t="s">
        <v>56</v>
      </c>
      <c r="M1220" t="s">
        <v>54</v>
      </c>
      <c r="N1220">
        <v>6</v>
      </c>
      <c r="O1220">
        <v>-2</v>
      </c>
      <c r="P1220">
        <v>0</v>
      </c>
      <c r="Q1220">
        <v>26</v>
      </c>
      <c r="R1220">
        <v>0</v>
      </c>
      <c r="T1220">
        <v>0</v>
      </c>
      <c r="U1220">
        <v>1</v>
      </c>
      <c r="V1220">
        <v>157</v>
      </c>
      <c r="W1220">
        <v>1</v>
      </c>
      <c r="X1220" t="s">
        <v>77</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3">
      <c r="A1221" t="s">
        <v>56</v>
      </c>
      <c r="B1221" t="s">
        <v>45</v>
      </c>
      <c r="C1221" t="s">
        <v>58</v>
      </c>
      <c r="D1221" t="s">
        <v>59</v>
      </c>
      <c r="E1221" t="s">
        <v>60</v>
      </c>
      <c r="F1221" t="s">
        <v>49</v>
      </c>
      <c r="G1221" t="s">
        <v>1301</v>
      </c>
      <c r="H1221">
        <v>1727</v>
      </c>
      <c r="I1221" t="s">
        <v>62</v>
      </c>
      <c r="J1221" t="s">
        <v>83</v>
      </c>
      <c r="K1221" t="s">
        <v>53</v>
      </c>
      <c r="L1221" t="s">
        <v>56</v>
      </c>
      <c r="M1221" t="s">
        <v>54</v>
      </c>
      <c r="N1221">
        <v>3</v>
      </c>
      <c r="O1221">
        <v>-2</v>
      </c>
      <c r="P1221">
        <v>0</v>
      </c>
      <c r="Q1221">
        <v>46</v>
      </c>
      <c r="R1221">
        <v>0</v>
      </c>
      <c r="T1221">
        <v>0</v>
      </c>
      <c r="U1221">
        <v>1</v>
      </c>
      <c r="V1221">
        <v>717</v>
      </c>
      <c r="W1221">
        <v>13</v>
      </c>
      <c r="X1221" t="s">
        <v>71</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3">
      <c r="A1222" t="s">
        <v>56</v>
      </c>
      <c r="B1222" t="s">
        <v>45</v>
      </c>
      <c r="C1222" t="s">
        <v>58</v>
      </c>
      <c r="D1222" t="s">
        <v>59</v>
      </c>
      <c r="E1222" t="s">
        <v>60</v>
      </c>
      <c r="F1222" t="s">
        <v>49</v>
      </c>
      <c r="G1222" t="s">
        <v>1302</v>
      </c>
      <c r="H1222">
        <v>1677</v>
      </c>
      <c r="I1222" t="s">
        <v>62</v>
      </c>
      <c r="J1222" t="s">
        <v>95</v>
      </c>
      <c r="K1222" t="s">
        <v>53</v>
      </c>
      <c r="L1222" t="s">
        <v>56</v>
      </c>
      <c r="M1222" t="s">
        <v>54</v>
      </c>
      <c r="N1222">
        <v>2</v>
      </c>
      <c r="O1222">
        <v>-2</v>
      </c>
      <c r="P1222">
        <v>0</v>
      </c>
      <c r="Q1222">
        <v>49</v>
      </c>
      <c r="R1222">
        <v>0</v>
      </c>
      <c r="T1222">
        <v>0</v>
      </c>
      <c r="U1222">
        <v>1</v>
      </c>
      <c r="V1222">
        <v>809</v>
      </c>
      <c r="W1222">
        <v>1</v>
      </c>
      <c r="X1222" t="s">
        <v>77</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3">
      <c r="A1223" t="s">
        <v>56</v>
      </c>
      <c r="B1223" t="s">
        <v>45</v>
      </c>
      <c r="C1223" t="s">
        <v>92</v>
      </c>
      <c r="D1223" t="s">
        <v>59</v>
      </c>
      <c r="E1223" t="s">
        <v>60</v>
      </c>
      <c r="F1223" t="s">
        <v>72</v>
      </c>
      <c r="G1223" t="s">
        <v>1303</v>
      </c>
      <c r="H1223">
        <v>1623</v>
      </c>
      <c r="I1223" t="s">
        <v>62</v>
      </c>
      <c r="J1223" t="s">
        <v>63</v>
      </c>
      <c r="K1223" t="s">
        <v>53</v>
      </c>
      <c r="L1223" t="s">
        <v>56</v>
      </c>
      <c r="M1223" t="s">
        <v>54</v>
      </c>
      <c r="N1223">
        <v>2</v>
      </c>
      <c r="O1223">
        <v>-2</v>
      </c>
      <c r="P1223">
        <v>0</v>
      </c>
      <c r="Q1223">
        <v>21</v>
      </c>
      <c r="R1223">
        <v>0</v>
      </c>
      <c r="T1223">
        <v>0</v>
      </c>
      <c r="U1223">
        <v>1</v>
      </c>
      <c r="V1223">
        <v>546</v>
      </c>
      <c r="W1223">
        <v>5</v>
      </c>
      <c r="X1223" t="s">
        <v>65</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3">
      <c r="A1224" t="s">
        <v>56</v>
      </c>
      <c r="B1224" t="s">
        <v>45</v>
      </c>
      <c r="C1224" t="s">
        <v>69</v>
      </c>
      <c r="D1224" t="s">
        <v>59</v>
      </c>
      <c r="E1224" t="s">
        <v>60</v>
      </c>
      <c r="F1224" t="s">
        <v>66</v>
      </c>
      <c r="G1224" t="s">
        <v>1304</v>
      </c>
      <c r="H1224">
        <v>1417</v>
      </c>
      <c r="I1224" t="s">
        <v>62</v>
      </c>
      <c r="J1224" t="s">
        <v>68</v>
      </c>
      <c r="K1224" t="s">
        <v>53</v>
      </c>
      <c r="L1224" t="s">
        <v>56</v>
      </c>
      <c r="M1224" t="s">
        <v>54</v>
      </c>
      <c r="N1224">
        <v>2</v>
      </c>
      <c r="O1224">
        <v>-2</v>
      </c>
      <c r="P1224">
        <v>0</v>
      </c>
      <c r="Q1224">
        <v>26</v>
      </c>
      <c r="R1224">
        <v>0</v>
      </c>
      <c r="T1224">
        <v>0</v>
      </c>
      <c r="U1224">
        <v>1</v>
      </c>
      <c r="V1224">
        <v>652</v>
      </c>
      <c r="W1224">
        <v>7</v>
      </c>
      <c r="X1224" t="s">
        <v>77</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3">
      <c r="A1225" t="s">
        <v>56</v>
      </c>
      <c r="B1225" t="s">
        <v>45</v>
      </c>
      <c r="C1225" t="s">
        <v>46</v>
      </c>
      <c r="D1225" t="s">
        <v>59</v>
      </c>
      <c r="E1225" t="s">
        <v>60</v>
      </c>
      <c r="F1225" t="s">
        <v>72</v>
      </c>
      <c r="G1225" t="s">
        <v>1305</v>
      </c>
      <c r="H1225">
        <v>1564</v>
      </c>
      <c r="I1225" t="s">
        <v>62</v>
      </c>
      <c r="J1225" t="s">
        <v>68</v>
      </c>
      <c r="K1225" t="s">
        <v>53</v>
      </c>
      <c r="L1225" t="s">
        <v>56</v>
      </c>
      <c r="M1225" t="s">
        <v>54</v>
      </c>
      <c r="N1225">
        <v>3</v>
      </c>
      <c r="O1225">
        <v>-2</v>
      </c>
      <c r="P1225">
        <v>0</v>
      </c>
      <c r="Q1225">
        <v>35</v>
      </c>
      <c r="R1225">
        <v>0</v>
      </c>
      <c r="T1225">
        <v>0</v>
      </c>
      <c r="U1225">
        <v>1</v>
      </c>
      <c r="V1225">
        <v>992</v>
      </c>
      <c r="W1225">
        <v>1</v>
      </c>
      <c r="X1225" t="s">
        <v>77</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3">
      <c r="A1226" t="s">
        <v>56</v>
      </c>
      <c r="B1226" t="s">
        <v>45</v>
      </c>
      <c r="C1226" t="s">
        <v>69</v>
      </c>
      <c r="D1226" t="s">
        <v>59</v>
      </c>
      <c r="E1226" t="s">
        <v>60</v>
      </c>
      <c r="F1226" t="s">
        <v>49</v>
      </c>
      <c r="G1226" t="s">
        <v>1306</v>
      </c>
      <c r="H1226">
        <v>1545</v>
      </c>
      <c r="I1226" t="s">
        <v>62</v>
      </c>
      <c r="J1226" t="s">
        <v>81</v>
      </c>
      <c r="K1226" t="s">
        <v>53</v>
      </c>
      <c r="L1226" t="s">
        <v>56</v>
      </c>
      <c r="M1226" t="s">
        <v>54</v>
      </c>
      <c r="N1226">
        <v>2</v>
      </c>
      <c r="O1226">
        <v>-2</v>
      </c>
      <c r="P1226">
        <v>0</v>
      </c>
      <c r="Q1226">
        <v>33</v>
      </c>
      <c r="R1226">
        <v>0</v>
      </c>
      <c r="T1226">
        <v>0</v>
      </c>
      <c r="U1226">
        <v>1</v>
      </c>
      <c r="V1226">
        <v>575</v>
      </c>
      <c r="W1226">
        <v>25</v>
      </c>
      <c r="X1226" t="s">
        <v>77</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3">
      <c r="A1227" t="s">
        <v>56</v>
      </c>
      <c r="B1227" t="s">
        <v>45</v>
      </c>
      <c r="C1227" t="s">
        <v>69</v>
      </c>
      <c r="D1227" t="s">
        <v>59</v>
      </c>
      <c r="E1227" t="s">
        <v>60</v>
      </c>
      <c r="F1227" t="s">
        <v>49</v>
      </c>
      <c r="G1227" t="s">
        <v>1307</v>
      </c>
      <c r="H1227">
        <v>1883</v>
      </c>
      <c r="I1227" t="s">
        <v>62</v>
      </c>
      <c r="J1227" t="s">
        <v>68</v>
      </c>
      <c r="K1227" t="s">
        <v>53</v>
      </c>
      <c r="L1227" t="s">
        <v>56</v>
      </c>
      <c r="M1227" t="s">
        <v>54</v>
      </c>
      <c r="N1227">
        <v>2</v>
      </c>
      <c r="O1227">
        <v>-2</v>
      </c>
      <c r="P1227">
        <v>0</v>
      </c>
      <c r="Q1227">
        <v>29</v>
      </c>
      <c r="R1227">
        <v>0</v>
      </c>
      <c r="T1227">
        <v>0</v>
      </c>
      <c r="U1227">
        <v>1</v>
      </c>
      <c r="V1227">
        <v>592</v>
      </c>
      <c r="W1227">
        <v>7</v>
      </c>
      <c r="X1227" t="s">
        <v>77</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3">
      <c r="A1228" t="s">
        <v>56</v>
      </c>
      <c r="B1228" t="s">
        <v>45</v>
      </c>
      <c r="C1228" t="s">
        <v>69</v>
      </c>
      <c r="D1228" t="s">
        <v>59</v>
      </c>
      <c r="E1228" t="s">
        <v>60</v>
      </c>
      <c r="F1228" t="s">
        <v>113</v>
      </c>
      <c r="G1228" t="s">
        <v>1308</v>
      </c>
      <c r="H1228">
        <v>2038</v>
      </c>
      <c r="I1228" t="s">
        <v>62</v>
      </c>
      <c r="J1228" t="s">
        <v>63</v>
      </c>
      <c r="K1228" t="s">
        <v>53</v>
      </c>
      <c r="L1228" t="s">
        <v>56</v>
      </c>
      <c r="M1228" t="s">
        <v>54</v>
      </c>
      <c r="N1228">
        <v>4</v>
      </c>
      <c r="O1228">
        <v>-2</v>
      </c>
      <c r="P1228">
        <v>0</v>
      </c>
      <c r="Q1228">
        <v>32</v>
      </c>
      <c r="R1228">
        <v>0</v>
      </c>
      <c r="T1228">
        <v>0</v>
      </c>
      <c r="U1228">
        <v>1</v>
      </c>
      <c r="V1228">
        <v>529</v>
      </c>
      <c r="W1228">
        <v>2</v>
      </c>
      <c r="X1228" t="s">
        <v>77</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3">
      <c r="A1229" t="s">
        <v>56</v>
      </c>
      <c r="B1229" t="s">
        <v>45</v>
      </c>
      <c r="C1229" t="s">
        <v>46</v>
      </c>
      <c r="D1229" t="s">
        <v>59</v>
      </c>
      <c r="E1229" t="s">
        <v>60</v>
      </c>
      <c r="F1229" t="s">
        <v>49</v>
      </c>
      <c r="G1229" t="s">
        <v>1309</v>
      </c>
      <c r="H1229">
        <v>1475</v>
      </c>
      <c r="I1229" t="s">
        <v>62</v>
      </c>
      <c r="J1229" t="s">
        <v>63</v>
      </c>
      <c r="K1229" t="s">
        <v>53</v>
      </c>
      <c r="L1229" t="s">
        <v>56</v>
      </c>
      <c r="M1229" t="s">
        <v>54</v>
      </c>
      <c r="N1229">
        <v>3</v>
      </c>
      <c r="O1229">
        <v>-2</v>
      </c>
      <c r="P1229">
        <v>0</v>
      </c>
      <c r="Q1229">
        <v>44</v>
      </c>
      <c r="R1229">
        <v>0</v>
      </c>
      <c r="T1229">
        <v>0</v>
      </c>
      <c r="U1229">
        <v>1</v>
      </c>
      <c r="V1229">
        <v>1467</v>
      </c>
      <c r="W1229">
        <v>20</v>
      </c>
      <c r="X1229" t="s">
        <v>77</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3">
      <c r="A1230" t="s">
        <v>56</v>
      </c>
      <c r="B1230" t="s">
        <v>45</v>
      </c>
      <c r="C1230" t="s">
        <v>46</v>
      </c>
      <c r="D1230" t="s">
        <v>59</v>
      </c>
      <c r="E1230" t="s">
        <v>60</v>
      </c>
      <c r="F1230" t="s">
        <v>49</v>
      </c>
      <c r="G1230" t="s">
        <v>1310</v>
      </c>
      <c r="H1230">
        <v>1860</v>
      </c>
      <c r="I1230" t="s">
        <v>62</v>
      </c>
      <c r="J1230" t="s">
        <v>68</v>
      </c>
      <c r="K1230" t="s">
        <v>53</v>
      </c>
      <c r="L1230" t="s">
        <v>56</v>
      </c>
      <c r="M1230" t="s">
        <v>54</v>
      </c>
      <c r="N1230">
        <v>3</v>
      </c>
      <c r="O1230">
        <v>-2</v>
      </c>
      <c r="P1230">
        <v>0</v>
      </c>
      <c r="Q1230">
        <v>42</v>
      </c>
      <c r="R1230">
        <v>0</v>
      </c>
      <c r="T1230">
        <v>0</v>
      </c>
      <c r="U1230">
        <v>1</v>
      </c>
      <c r="V1230">
        <v>1142</v>
      </c>
      <c r="W1230">
        <v>8</v>
      </c>
      <c r="X1230" t="s">
        <v>77</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3">
      <c r="A1231" t="s">
        <v>56</v>
      </c>
      <c r="B1231" t="s">
        <v>45</v>
      </c>
      <c r="C1231" t="s">
        <v>92</v>
      </c>
      <c r="D1231" t="s">
        <v>59</v>
      </c>
      <c r="E1231" t="s">
        <v>60</v>
      </c>
      <c r="F1231" t="s">
        <v>49</v>
      </c>
      <c r="G1231" t="s">
        <v>1311</v>
      </c>
      <c r="H1231">
        <v>2007</v>
      </c>
      <c r="I1231" t="s">
        <v>62</v>
      </c>
      <c r="J1231" t="s">
        <v>63</v>
      </c>
      <c r="K1231" t="s">
        <v>53</v>
      </c>
      <c r="L1231" t="s">
        <v>56</v>
      </c>
      <c r="M1231" t="s">
        <v>54</v>
      </c>
      <c r="N1231">
        <v>2</v>
      </c>
      <c r="O1231">
        <v>-2</v>
      </c>
      <c r="P1231">
        <v>0</v>
      </c>
      <c r="Q1231">
        <v>22</v>
      </c>
      <c r="R1231">
        <v>0</v>
      </c>
      <c r="T1231">
        <v>0</v>
      </c>
      <c r="U1231">
        <v>1</v>
      </c>
      <c r="V1231">
        <v>581</v>
      </c>
      <c r="W1231">
        <v>1</v>
      </c>
      <c r="X1231" t="s">
        <v>55</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3">
      <c r="A1232" t="s">
        <v>56</v>
      </c>
      <c r="B1232" t="s">
        <v>45</v>
      </c>
      <c r="C1232" t="s">
        <v>92</v>
      </c>
      <c r="D1232" t="s">
        <v>59</v>
      </c>
      <c r="E1232" t="s">
        <v>60</v>
      </c>
      <c r="F1232" t="s">
        <v>66</v>
      </c>
      <c r="G1232" t="s">
        <v>1312</v>
      </c>
      <c r="H1232">
        <v>1982</v>
      </c>
      <c r="I1232" t="s">
        <v>62</v>
      </c>
      <c r="J1232" t="s">
        <v>68</v>
      </c>
      <c r="K1232" t="s">
        <v>53</v>
      </c>
      <c r="L1232" t="s">
        <v>56</v>
      </c>
      <c r="M1232" t="s">
        <v>54</v>
      </c>
      <c r="N1232">
        <v>6</v>
      </c>
      <c r="O1232">
        <v>-2</v>
      </c>
      <c r="P1232">
        <v>0</v>
      </c>
      <c r="Q1232">
        <v>23</v>
      </c>
      <c r="R1232">
        <v>0</v>
      </c>
      <c r="T1232">
        <v>0</v>
      </c>
      <c r="U1232">
        <v>1</v>
      </c>
      <c r="V1232">
        <v>571</v>
      </c>
      <c r="W1232">
        <v>12</v>
      </c>
      <c r="X1232" t="s">
        <v>55</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3">
      <c r="A1233" t="s">
        <v>56</v>
      </c>
      <c r="B1233" t="s">
        <v>45</v>
      </c>
      <c r="C1233" t="s">
        <v>58</v>
      </c>
      <c r="D1233" t="s">
        <v>59</v>
      </c>
      <c r="E1233" t="s">
        <v>60</v>
      </c>
      <c r="F1233" t="s">
        <v>72</v>
      </c>
      <c r="G1233" t="s">
        <v>1313</v>
      </c>
      <c r="H1233">
        <v>1472</v>
      </c>
      <c r="I1233" t="s">
        <v>62</v>
      </c>
      <c r="J1233" t="s">
        <v>101</v>
      </c>
      <c r="K1233" t="s">
        <v>53</v>
      </c>
      <c r="L1233" t="s">
        <v>56</v>
      </c>
      <c r="M1233" t="s">
        <v>54</v>
      </c>
      <c r="N1233">
        <v>2</v>
      </c>
      <c r="O1233">
        <v>-2</v>
      </c>
      <c r="P1233">
        <v>0</v>
      </c>
      <c r="Q1233">
        <v>53</v>
      </c>
      <c r="R1233">
        <v>0</v>
      </c>
      <c r="T1233">
        <v>0</v>
      </c>
      <c r="U1233">
        <v>1</v>
      </c>
      <c r="V1233">
        <v>447</v>
      </c>
      <c r="W1233">
        <v>2</v>
      </c>
      <c r="X1233" t="s">
        <v>77</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3">
      <c r="A1234" t="s">
        <v>56</v>
      </c>
      <c r="B1234" t="s">
        <v>45</v>
      </c>
      <c r="C1234" t="s">
        <v>69</v>
      </c>
      <c r="D1234" t="s">
        <v>59</v>
      </c>
      <c r="E1234" t="s">
        <v>48</v>
      </c>
      <c r="F1234" t="s">
        <v>49</v>
      </c>
      <c r="G1234" t="s">
        <v>1314</v>
      </c>
      <c r="H1234">
        <v>1453</v>
      </c>
      <c r="I1234" t="s">
        <v>62</v>
      </c>
      <c r="J1234" t="s">
        <v>52</v>
      </c>
      <c r="K1234" t="s">
        <v>79</v>
      </c>
      <c r="L1234" t="s">
        <v>56</v>
      </c>
      <c r="M1234" t="s">
        <v>54</v>
      </c>
      <c r="N1234">
        <v>5</v>
      </c>
      <c r="O1234">
        <v>-2</v>
      </c>
      <c r="P1234">
        <v>0</v>
      </c>
      <c r="Q1234">
        <v>31</v>
      </c>
      <c r="R1234">
        <v>0</v>
      </c>
      <c r="T1234">
        <v>0</v>
      </c>
      <c r="U1234">
        <v>1</v>
      </c>
      <c r="V1234">
        <v>326</v>
      </c>
      <c r="W1234">
        <v>8</v>
      </c>
      <c r="X1234" t="s">
        <v>55</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3">
      <c r="A1235" t="s">
        <v>56</v>
      </c>
      <c r="B1235" t="s">
        <v>45</v>
      </c>
      <c r="C1235" t="s">
        <v>69</v>
      </c>
      <c r="D1235" t="s">
        <v>59</v>
      </c>
      <c r="E1235" t="s">
        <v>48</v>
      </c>
      <c r="F1235" t="s">
        <v>106</v>
      </c>
      <c r="G1235" t="s">
        <v>1315</v>
      </c>
      <c r="H1235">
        <v>1754</v>
      </c>
      <c r="I1235" t="s">
        <v>62</v>
      </c>
      <c r="J1235" t="s">
        <v>52</v>
      </c>
      <c r="K1235" t="s">
        <v>79</v>
      </c>
      <c r="L1235" t="s">
        <v>56</v>
      </c>
      <c r="M1235" t="s">
        <v>54</v>
      </c>
      <c r="N1235">
        <v>2</v>
      </c>
      <c r="O1235">
        <v>-2</v>
      </c>
      <c r="P1235">
        <v>0</v>
      </c>
      <c r="Q1235">
        <v>30</v>
      </c>
      <c r="R1235">
        <v>0</v>
      </c>
      <c r="T1235">
        <v>0</v>
      </c>
      <c r="U1235">
        <v>1</v>
      </c>
      <c r="V1235">
        <v>979</v>
      </c>
      <c r="W1235">
        <v>15</v>
      </c>
      <c r="X1235" t="s">
        <v>55</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3">
      <c r="A1236" t="s">
        <v>56</v>
      </c>
      <c r="B1236" t="s">
        <v>45</v>
      </c>
      <c r="C1236" t="s">
        <v>46</v>
      </c>
      <c r="D1236" t="s">
        <v>59</v>
      </c>
      <c r="E1236" t="s">
        <v>48</v>
      </c>
      <c r="F1236" t="s">
        <v>49</v>
      </c>
      <c r="G1236" t="s">
        <v>1316</v>
      </c>
      <c r="H1236">
        <v>2037</v>
      </c>
      <c r="I1236" t="s">
        <v>62</v>
      </c>
      <c r="J1236" t="s">
        <v>52</v>
      </c>
      <c r="K1236" t="s">
        <v>79</v>
      </c>
      <c r="L1236" t="s">
        <v>56</v>
      </c>
      <c r="M1236" t="s">
        <v>54</v>
      </c>
      <c r="N1236">
        <v>5</v>
      </c>
      <c r="O1236">
        <v>-2</v>
      </c>
      <c r="P1236">
        <v>0</v>
      </c>
      <c r="Q1236">
        <v>41</v>
      </c>
      <c r="R1236">
        <v>0</v>
      </c>
      <c r="T1236">
        <v>0</v>
      </c>
      <c r="U1236">
        <v>1</v>
      </c>
      <c r="V1236">
        <v>930</v>
      </c>
      <c r="W1236">
        <v>3</v>
      </c>
      <c r="X1236" t="s">
        <v>77</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3">
      <c r="A1237" t="s">
        <v>56</v>
      </c>
      <c r="B1237" t="s">
        <v>45</v>
      </c>
      <c r="C1237" t="s">
        <v>69</v>
      </c>
      <c r="D1237" t="s">
        <v>59</v>
      </c>
      <c r="E1237" t="s">
        <v>48</v>
      </c>
      <c r="F1237" t="s">
        <v>72</v>
      </c>
      <c r="G1237" t="s">
        <v>1317</v>
      </c>
      <c r="H1237">
        <v>1951</v>
      </c>
      <c r="I1237" t="s">
        <v>62</v>
      </c>
      <c r="J1237" t="s">
        <v>52</v>
      </c>
      <c r="K1237" t="s">
        <v>79</v>
      </c>
      <c r="L1237" t="s">
        <v>56</v>
      </c>
      <c r="M1237" t="s">
        <v>54</v>
      </c>
      <c r="N1237">
        <v>2</v>
      </c>
      <c r="O1237">
        <v>-2</v>
      </c>
      <c r="P1237">
        <v>0</v>
      </c>
      <c r="Q1237">
        <v>34</v>
      </c>
      <c r="R1237">
        <v>0</v>
      </c>
      <c r="T1237">
        <v>0</v>
      </c>
      <c r="U1237">
        <v>1</v>
      </c>
      <c r="V1237">
        <v>1239</v>
      </c>
      <c r="W1237">
        <v>13</v>
      </c>
      <c r="X1237" t="s">
        <v>71</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3">
      <c r="A1238" t="s">
        <v>56</v>
      </c>
      <c r="B1238" t="s">
        <v>45</v>
      </c>
      <c r="C1238" t="s">
        <v>69</v>
      </c>
      <c r="D1238" t="s">
        <v>59</v>
      </c>
      <c r="E1238" t="s">
        <v>48</v>
      </c>
      <c r="F1238" t="s">
        <v>49</v>
      </c>
      <c r="G1238" t="s">
        <v>1318</v>
      </c>
      <c r="H1238">
        <v>1497</v>
      </c>
      <c r="I1238" t="s">
        <v>62</v>
      </c>
      <c r="J1238" t="s">
        <v>52</v>
      </c>
      <c r="K1238" t="s">
        <v>79</v>
      </c>
      <c r="L1238" t="s">
        <v>56</v>
      </c>
      <c r="M1238" t="s">
        <v>54</v>
      </c>
      <c r="N1238">
        <v>3</v>
      </c>
      <c r="O1238">
        <v>-2</v>
      </c>
      <c r="P1238">
        <v>0</v>
      </c>
      <c r="Q1238">
        <v>29</v>
      </c>
      <c r="R1238">
        <v>0</v>
      </c>
      <c r="T1238">
        <v>0</v>
      </c>
      <c r="U1238">
        <v>1</v>
      </c>
      <c r="V1238">
        <v>1246</v>
      </c>
      <c r="W1238">
        <v>19</v>
      </c>
      <c r="X1238" t="s">
        <v>77</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3">
      <c r="A1239" t="s">
        <v>56</v>
      </c>
      <c r="B1239" t="s">
        <v>45</v>
      </c>
      <c r="C1239" t="s">
        <v>69</v>
      </c>
      <c r="D1239" t="s">
        <v>59</v>
      </c>
      <c r="E1239" t="s">
        <v>48</v>
      </c>
      <c r="F1239" t="s">
        <v>72</v>
      </c>
      <c r="G1239" t="s">
        <v>1319</v>
      </c>
      <c r="H1239">
        <v>1670</v>
      </c>
      <c r="I1239" t="s">
        <v>62</v>
      </c>
      <c r="J1239" t="s">
        <v>52</v>
      </c>
      <c r="K1239" t="s">
        <v>79</v>
      </c>
      <c r="L1239" t="s">
        <v>56</v>
      </c>
      <c r="M1239" t="s">
        <v>54</v>
      </c>
      <c r="N1239">
        <v>5</v>
      </c>
      <c r="O1239">
        <v>-2</v>
      </c>
      <c r="P1239">
        <v>0</v>
      </c>
      <c r="Q1239">
        <v>33</v>
      </c>
      <c r="R1239">
        <v>0</v>
      </c>
      <c r="T1239">
        <v>0</v>
      </c>
      <c r="U1239">
        <v>1</v>
      </c>
      <c r="V1239">
        <v>392</v>
      </c>
      <c r="W1239">
        <v>2</v>
      </c>
      <c r="X1239" t="s">
        <v>71</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3">
      <c r="A1240" t="s">
        <v>56</v>
      </c>
      <c r="B1240" t="s">
        <v>45</v>
      </c>
      <c r="C1240" t="s">
        <v>58</v>
      </c>
      <c r="D1240" t="s">
        <v>59</v>
      </c>
      <c r="E1240" t="s">
        <v>48</v>
      </c>
      <c r="F1240" t="s">
        <v>106</v>
      </c>
      <c r="G1240" t="s">
        <v>1320</v>
      </c>
      <c r="H1240">
        <v>1466</v>
      </c>
      <c r="I1240" t="s">
        <v>62</v>
      </c>
      <c r="J1240" t="s">
        <v>52</v>
      </c>
      <c r="K1240" t="s">
        <v>79</v>
      </c>
      <c r="L1240" t="s">
        <v>56</v>
      </c>
      <c r="M1240" t="s">
        <v>54</v>
      </c>
      <c r="N1240">
        <v>3</v>
      </c>
      <c r="O1240">
        <v>-2</v>
      </c>
      <c r="P1240">
        <v>0</v>
      </c>
      <c r="Q1240">
        <v>48</v>
      </c>
      <c r="R1240">
        <v>0</v>
      </c>
      <c r="T1240">
        <v>0</v>
      </c>
      <c r="U1240">
        <v>1</v>
      </c>
      <c r="V1240">
        <v>1221</v>
      </c>
      <c r="W1240">
        <v>7</v>
      </c>
      <c r="X1240" t="s">
        <v>77</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3">
      <c r="A1241" t="s">
        <v>56</v>
      </c>
      <c r="B1241" t="s">
        <v>45</v>
      </c>
      <c r="C1241" t="s">
        <v>46</v>
      </c>
      <c r="D1241" t="s">
        <v>59</v>
      </c>
      <c r="E1241" t="s">
        <v>48</v>
      </c>
      <c r="F1241" t="s">
        <v>72</v>
      </c>
      <c r="G1241" t="s">
        <v>1321</v>
      </c>
      <c r="H1241">
        <v>1548</v>
      </c>
      <c r="I1241" t="s">
        <v>62</v>
      </c>
      <c r="J1241" t="s">
        <v>52</v>
      </c>
      <c r="K1241" t="s">
        <v>64</v>
      </c>
      <c r="L1241" t="s">
        <v>56</v>
      </c>
      <c r="M1241" t="s">
        <v>54</v>
      </c>
      <c r="N1241">
        <v>5</v>
      </c>
      <c r="O1241">
        <v>-2</v>
      </c>
      <c r="P1241">
        <v>0</v>
      </c>
      <c r="Q1241">
        <v>40</v>
      </c>
      <c r="R1241">
        <v>0</v>
      </c>
      <c r="T1241">
        <v>0</v>
      </c>
      <c r="U1241">
        <v>1</v>
      </c>
      <c r="V1241">
        <v>1342</v>
      </c>
      <c r="W1241">
        <v>9</v>
      </c>
      <c r="X1241" t="s">
        <v>55</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3">
      <c r="A1242" t="s">
        <v>56</v>
      </c>
      <c r="B1242" t="s">
        <v>45</v>
      </c>
      <c r="C1242" t="s">
        <v>69</v>
      </c>
      <c r="D1242" t="s">
        <v>59</v>
      </c>
      <c r="E1242" t="s">
        <v>48</v>
      </c>
      <c r="F1242" t="s">
        <v>49</v>
      </c>
      <c r="G1242" t="s">
        <v>1322</v>
      </c>
      <c r="H1242">
        <v>1560</v>
      </c>
      <c r="I1242" t="s">
        <v>62</v>
      </c>
      <c r="J1242" t="s">
        <v>52</v>
      </c>
      <c r="K1242" t="s">
        <v>64</v>
      </c>
      <c r="L1242" t="s">
        <v>56</v>
      </c>
      <c r="M1242" t="s">
        <v>54</v>
      </c>
      <c r="N1242">
        <v>6</v>
      </c>
      <c r="O1242">
        <v>-2</v>
      </c>
      <c r="P1242">
        <v>0</v>
      </c>
      <c r="Q1242">
        <v>33</v>
      </c>
      <c r="R1242">
        <v>0</v>
      </c>
      <c r="T1242">
        <v>0</v>
      </c>
      <c r="U1242">
        <v>1</v>
      </c>
      <c r="V1242">
        <v>1242</v>
      </c>
      <c r="W1242">
        <v>8</v>
      </c>
      <c r="X1242" t="s">
        <v>71</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3">
      <c r="A1243" t="s">
        <v>56</v>
      </c>
      <c r="B1243" t="s">
        <v>45</v>
      </c>
      <c r="C1243" t="s">
        <v>69</v>
      </c>
      <c r="D1243" t="s">
        <v>59</v>
      </c>
      <c r="E1243" t="s">
        <v>48</v>
      </c>
      <c r="F1243" t="s">
        <v>49</v>
      </c>
      <c r="G1243" t="s">
        <v>1323</v>
      </c>
      <c r="H1243">
        <v>1996</v>
      </c>
      <c r="I1243" t="s">
        <v>62</v>
      </c>
      <c r="J1243" t="s">
        <v>99</v>
      </c>
      <c r="K1243" t="s">
        <v>64</v>
      </c>
      <c r="L1243" t="s">
        <v>56</v>
      </c>
      <c r="M1243" t="s">
        <v>54</v>
      </c>
      <c r="N1243">
        <v>1</v>
      </c>
      <c r="O1243">
        <v>-2</v>
      </c>
      <c r="P1243">
        <v>0</v>
      </c>
      <c r="Q1243">
        <v>31</v>
      </c>
      <c r="R1243">
        <v>0</v>
      </c>
      <c r="T1243">
        <v>0</v>
      </c>
      <c r="U1243">
        <v>1</v>
      </c>
      <c r="V1243">
        <v>1154</v>
      </c>
      <c r="W1243">
        <v>2</v>
      </c>
      <c r="X1243" t="s">
        <v>55</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3">
      <c r="A1244" t="s">
        <v>56</v>
      </c>
      <c r="B1244" t="s">
        <v>45</v>
      </c>
      <c r="C1244" t="s">
        <v>69</v>
      </c>
      <c r="D1244" t="s">
        <v>59</v>
      </c>
      <c r="E1244" t="s">
        <v>48</v>
      </c>
      <c r="F1244" t="s">
        <v>113</v>
      </c>
      <c r="G1244" t="s">
        <v>1324</v>
      </c>
      <c r="H1244">
        <v>1749</v>
      </c>
      <c r="I1244" t="s">
        <v>62</v>
      </c>
      <c r="J1244" t="s">
        <v>52</v>
      </c>
      <c r="K1244" t="s">
        <v>64</v>
      </c>
      <c r="L1244" t="s">
        <v>56</v>
      </c>
      <c r="M1244" t="s">
        <v>54</v>
      </c>
      <c r="N1244">
        <v>3</v>
      </c>
      <c r="O1244">
        <v>-2</v>
      </c>
      <c r="P1244">
        <v>0</v>
      </c>
      <c r="Q1244">
        <v>31</v>
      </c>
      <c r="R1244">
        <v>0</v>
      </c>
      <c r="T1244">
        <v>0</v>
      </c>
      <c r="U1244">
        <v>1</v>
      </c>
      <c r="V1244">
        <v>1003</v>
      </c>
      <c r="W1244">
        <v>5</v>
      </c>
      <c r="X1244" t="s">
        <v>77</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3">
      <c r="A1245" t="s">
        <v>56</v>
      </c>
      <c r="B1245" t="s">
        <v>45</v>
      </c>
      <c r="C1245" t="s">
        <v>69</v>
      </c>
      <c r="D1245" t="s">
        <v>59</v>
      </c>
      <c r="E1245" t="s">
        <v>48</v>
      </c>
      <c r="F1245" t="s">
        <v>72</v>
      </c>
      <c r="G1245" t="s">
        <v>1325</v>
      </c>
      <c r="H1245">
        <v>2013</v>
      </c>
      <c r="I1245" t="s">
        <v>62</v>
      </c>
      <c r="J1245" t="s">
        <v>99</v>
      </c>
      <c r="K1245" t="s">
        <v>64</v>
      </c>
      <c r="L1245" t="s">
        <v>56</v>
      </c>
      <c r="M1245" t="s">
        <v>54</v>
      </c>
      <c r="N1245">
        <v>2</v>
      </c>
      <c r="O1245">
        <v>-2</v>
      </c>
      <c r="P1245">
        <v>0</v>
      </c>
      <c r="Q1245">
        <v>32</v>
      </c>
      <c r="R1245">
        <v>0</v>
      </c>
      <c r="T1245">
        <v>0</v>
      </c>
      <c r="U1245">
        <v>1</v>
      </c>
      <c r="V1245">
        <v>234</v>
      </c>
      <c r="W1245">
        <v>1</v>
      </c>
      <c r="X1245" t="s">
        <v>71</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3">
      <c r="A1246" t="s">
        <v>56</v>
      </c>
      <c r="B1246" t="s">
        <v>45</v>
      </c>
      <c r="C1246" t="s">
        <v>46</v>
      </c>
      <c r="D1246" t="s">
        <v>59</v>
      </c>
      <c r="E1246" t="s">
        <v>48</v>
      </c>
      <c r="F1246" t="s">
        <v>72</v>
      </c>
      <c r="G1246" t="s">
        <v>1326</v>
      </c>
      <c r="H1246">
        <v>1945</v>
      </c>
      <c r="I1246" t="s">
        <v>62</v>
      </c>
      <c r="J1246" t="s">
        <v>52</v>
      </c>
      <c r="K1246" t="s">
        <v>64</v>
      </c>
      <c r="L1246" t="s">
        <v>56</v>
      </c>
      <c r="M1246" t="s">
        <v>54</v>
      </c>
      <c r="N1246">
        <v>2</v>
      </c>
      <c r="O1246">
        <v>-2</v>
      </c>
      <c r="P1246">
        <v>0</v>
      </c>
      <c r="Q1246">
        <v>35</v>
      </c>
      <c r="R1246">
        <v>0</v>
      </c>
      <c r="T1246">
        <v>0</v>
      </c>
      <c r="U1246">
        <v>1</v>
      </c>
      <c r="V1246">
        <v>682</v>
      </c>
      <c r="W1246">
        <v>18</v>
      </c>
      <c r="X1246" t="s">
        <v>71</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3">
      <c r="A1247" t="s">
        <v>56</v>
      </c>
      <c r="B1247" t="s">
        <v>45</v>
      </c>
      <c r="C1247" t="s">
        <v>69</v>
      </c>
      <c r="D1247" t="s">
        <v>59</v>
      </c>
      <c r="E1247" t="s">
        <v>48</v>
      </c>
      <c r="F1247" t="s">
        <v>113</v>
      </c>
      <c r="G1247" t="s">
        <v>1327</v>
      </c>
      <c r="H1247">
        <v>1568</v>
      </c>
      <c r="I1247" t="s">
        <v>62</v>
      </c>
      <c r="J1247" t="s">
        <v>52</v>
      </c>
      <c r="K1247" t="s">
        <v>64</v>
      </c>
      <c r="L1247" t="s">
        <v>56</v>
      </c>
      <c r="M1247" t="s">
        <v>54</v>
      </c>
      <c r="N1247">
        <v>3</v>
      </c>
      <c r="O1247">
        <v>-2</v>
      </c>
      <c r="P1247">
        <v>0</v>
      </c>
      <c r="Q1247">
        <v>30</v>
      </c>
      <c r="R1247">
        <v>0</v>
      </c>
      <c r="T1247">
        <v>0</v>
      </c>
      <c r="U1247">
        <v>1</v>
      </c>
      <c r="V1247">
        <v>1288</v>
      </c>
      <c r="W1247">
        <v>29</v>
      </c>
      <c r="X1247" t="s">
        <v>71</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3">
      <c r="A1248" t="s">
        <v>56</v>
      </c>
      <c r="B1248" t="s">
        <v>45</v>
      </c>
      <c r="C1248" t="s">
        <v>46</v>
      </c>
      <c r="D1248" t="s">
        <v>59</v>
      </c>
      <c r="E1248" t="s">
        <v>48</v>
      </c>
      <c r="F1248" t="s">
        <v>49</v>
      </c>
      <c r="G1248" t="s">
        <v>1328</v>
      </c>
      <c r="H1248">
        <v>1582</v>
      </c>
      <c r="I1248" t="s">
        <v>62</v>
      </c>
      <c r="J1248" t="s">
        <v>52</v>
      </c>
      <c r="K1248" t="s">
        <v>64</v>
      </c>
      <c r="L1248" t="s">
        <v>56</v>
      </c>
      <c r="M1248" t="s">
        <v>54</v>
      </c>
      <c r="N1248">
        <v>3</v>
      </c>
      <c r="O1248">
        <v>-2</v>
      </c>
      <c r="P1248">
        <v>0</v>
      </c>
      <c r="Q1248">
        <v>38</v>
      </c>
      <c r="R1248">
        <v>0</v>
      </c>
      <c r="T1248">
        <v>0</v>
      </c>
      <c r="U1248">
        <v>1</v>
      </c>
      <c r="V1248">
        <v>1245</v>
      </c>
      <c r="W1248">
        <v>14</v>
      </c>
      <c r="X1248" t="s">
        <v>77</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3">
      <c r="A1249" t="s">
        <v>56</v>
      </c>
      <c r="B1249" t="s">
        <v>45</v>
      </c>
      <c r="C1249" t="s">
        <v>69</v>
      </c>
      <c r="D1249" t="s">
        <v>59</v>
      </c>
      <c r="E1249" t="s">
        <v>48</v>
      </c>
      <c r="F1249" t="s">
        <v>49</v>
      </c>
      <c r="G1249" t="s">
        <v>1329</v>
      </c>
      <c r="H1249">
        <v>1739</v>
      </c>
      <c r="I1249" t="s">
        <v>62</v>
      </c>
      <c r="J1249" t="s">
        <v>52</v>
      </c>
      <c r="K1249" t="s">
        <v>64</v>
      </c>
      <c r="L1249" t="s">
        <v>56</v>
      </c>
      <c r="M1249" t="s">
        <v>54</v>
      </c>
      <c r="N1249">
        <v>2</v>
      </c>
      <c r="O1249">
        <v>-2</v>
      </c>
      <c r="P1249">
        <v>0</v>
      </c>
      <c r="Q1249">
        <v>32</v>
      </c>
      <c r="R1249">
        <v>0</v>
      </c>
      <c r="T1249">
        <v>0</v>
      </c>
      <c r="U1249">
        <v>1</v>
      </c>
      <c r="V1249">
        <v>371</v>
      </c>
      <c r="W1249">
        <v>19</v>
      </c>
      <c r="X1249" t="s">
        <v>77</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3">
      <c r="A1250" t="s">
        <v>56</v>
      </c>
      <c r="B1250" t="s">
        <v>45</v>
      </c>
      <c r="C1250" t="s">
        <v>46</v>
      </c>
      <c r="D1250" t="s">
        <v>59</v>
      </c>
      <c r="E1250" t="s">
        <v>48</v>
      </c>
      <c r="F1250" t="s">
        <v>49</v>
      </c>
      <c r="G1250" t="s">
        <v>1330</v>
      </c>
      <c r="H1250">
        <v>1492</v>
      </c>
      <c r="I1250" t="s">
        <v>62</v>
      </c>
      <c r="J1250" t="s">
        <v>99</v>
      </c>
      <c r="K1250" t="s">
        <v>64</v>
      </c>
      <c r="L1250" t="s">
        <v>56</v>
      </c>
      <c r="M1250" t="s">
        <v>54</v>
      </c>
      <c r="N1250">
        <v>3</v>
      </c>
      <c r="O1250">
        <v>-2</v>
      </c>
      <c r="P1250">
        <v>0</v>
      </c>
      <c r="Q1250">
        <v>35</v>
      </c>
      <c r="R1250">
        <v>0</v>
      </c>
      <c r="T1250">
        <v>0</v>
      </c>
      <c r="U1250">
        <v>1</v>
      </c>
      <c r="V1250">
        <v>660</v>
      </c>
      <c r="W1250">
        <v>7</v>
      </c>
      <c r="X1250" t="s">
        <v>65</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3">
      <c r="A1251" t="s">
        <v>56</v>
      </c>
      <c r="B1251" t="s">
        <v>45</v>
      </c>
      <c r="C1251" t="s">
        <v>69</v>
      </c>
      <c r="D1251" t="s">
        <v>59</v>
      </c>
      <c r="E1251" t="s">
        <v>48</v>
      </c>
      <c r="F1251" t="s">
        <v>106</v>
      </c>
      <c r="G1251" t="s">
        <v>1331</v>
      </c>
      <c r="H1251">
        <v>1446</v>
      </c>
      <c r="I1251" t="s">
        <v>62</v>
      </c>
      <c r="J1251" t="s">
        <v>52</v>
      </c>
      <c r="K1251" t="s">
        <v>64</v>
      </c>
      <c r="L1251" t="s">
        <v>56</v>
      </c>
      <c r="M1251" t="s">
        <v>54</v>
      </c>
      <c r="N1251">
        <v>3</v>
      </c>
      <c r="O1251">
        <v>-2</v>
      </c>
      <c r="P1251">
        <v>0</v>
      </c>
      <c r="Q1251">
        <v>32</v>
      </c>
      <c r="R1251">
        <v>0</v>
      </c>
      <c r="T1251">
        <v>0</v>
      </c>
      <c r="U1251">
        <v>1</v>
      </c>
      <c r="V1251">
        <v>601</v>
      </c>
      <c r="W1251">
        <v>7</v>
      </c>
      <c r="X1251" t="s">
        <v>134</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3">
      <c r="A1252" t="s">
        <v>56</v>
      </c>
      <c r="B1252" t="s">
        <v>45</v>
      </c>
      <c r="C1252" t="s">
        <v>46</v>
      </c>
      <c r="D1252" t="s">
        <v>59</v>
      </c>
      <c r="E1252" t="s">
        <v>48</v>
      </c>
      <c r="F1252" t="s">
        <v>72</v>
      </c>
      <c r="G1252" t="s">
        <v>1332</v>
      </c>
      <c r="H1252">
        <v>1588</v>
      </c>
      <c r="I1252" t="s">
        <v>62</v>
      </c>
      <c r="J1252" t="s">
        <v>52</v>
      </c>
      <c r="K1252" t="s">
        <v>64</v>
      </c>
      <c r="L1252" t="s">
        <v>56</v>
      </c>
      <c r="M1252" t="s">
        <v>54</v>
      </c>
      <c r="N1252">
        <v>3</v>
      </c>
      <c r="O1252">
        <v>-2</v>
      </c>
      <c r="P1252">
        <v>0</v>
      </c>
      <c r="Q1252">
        <v>39</v>
      </c>
      <c r="R1252">
        <v>0</v>
      </c>
      <c r="T1252">
        <v>0</v>
      </c>
      <c r="U1252">
        <v>1</v>
      </c>
      <c r="V1252">
        <v>1462</v>
      </c>
      <c r="W1252">
        <v>6</v>
      </c>
      <c r="X1252" t="s">
        <v>77</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3">
      <c r="A1253" t="s">
        <v>56</v>
      </c>
      <c r="B1253" t="s">
        <v>45</v>
      </c>
      <c r="C1253" t="s">
        <v>46</v>
      </c>
      <c r="D1253" t="s">
        <v>59</v>
      </c>
      <c r="E1253" t="s">
        <v>48</v>
      </c>
      <c r="F1253" t="s">
        <v>106</v>
      </c>
      <c r="G1253" t="s">
        <v>1333</v>
      </c>
      <c r="H1253">
        <v>1787</v>
      </c>
      <c r="I1253" t="s">
        <v>62</v>
      </c>
      <c r="J1253" t="s">
        <v>52</v>
      </c>
      <c r="K1253" t="s">
        <v>64</v>
      </c>
      <c r="L1253" t="s">
        <v>56</v>
      </c>
      <c r="M1253" t="s">
        <v>54</v>
      </c>
      <c r="N1253">
        <v>2</v>
      </c>
      <c r="O1253">
        <v>-2</v>
      </c>
      <c r="P1253">
        <v>0</v>
      </c>
      <c r="Q1253">
        <v>37</v>
      </c>
      <c r="R1253">
        <v>0</v>
      </c>
      <c r="T1253">
        <v>0</v>
      </c>
      <c r="U1253">
        <v>1</v>
      </c>
      <c r="V1253">
        <v>589</v>
      </c>
      <c r="W1253">
        <v>9</v>
      </c>
      <c r="X1253" t="s">
        <v>55</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3">
      <c r="A1254" t="s">
        <v>56</v>
      </c>
      <c r="B1254" t="s">
        <v>45</v>
      </c>
      <c r="C1254" t="s">
        <v>46</v>
      </c>
      <c r="D1254" t="s">
        <v>59</v>
      </c>
      <c r="E1254" t="s">
        <v>48</v>
      </c>
      <c r="F1254" t="s">
        <v>106</v>
      </c>
      <c r="G1254" t="s">
        <v>1334</v>
      </c>
      <c r="H1254">
        <v>1908</v>
      </c>
      <c r="I1254" t="s">
        <v>62</v>
      </c>
      <c r="J1254" t="s">
        <v>52</v>
      </c>
      <c r="K1254" t="s">
        <v>64</v>
      </c>
      <c r="L1254" t="s">
        <v>56</v>
      </c>
      <c r="M1254" t="s">
        <v>54</v>
      </c>
      <c r="N1254">
        <v>1</v>
      </c>
      <c r="O1254">
        <v>-2</v>
      </c>
      <c r="P1254">
        <v>0</v>
      </c>
      <c r="Q1254">
        <v>36</v>
      </c>
      <c r="R1254">
        <v>0</v>
      </c>
      <c r="T1254">
        <v>0</v>
      </c>
      <c r="U1254">
        <v>1</v>
      </c>
      <c r="V1254">
        <v>335</v>
      </c>
      <c r="W1254">
        <v>17</v>
      </c>
      <c r="X1254" t="s">
        <v>55</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3">
      <c r="A1255" t="s">
        <v>56</v>
      </c>
      <c r="B1255" t="s">
        <v>45</v>
      </c>
      <c r="C1255" t="s">
        <v>46</v>
      </c>
      <c r="D1255" t="s">
        <v>59</v>
      </c>
      <c r="E1255" t="s">
        <v>48</v>
      </c>
      <c r="F1255" t="s">
        <v>49</v>
      </c>
      <c r="G1255" t="s">
        <v>1335</v>
      </c>
      <c r="H1255">
        <v>1995</v>
      </c>
      <c r="I1255" t="s">
        <v>62</v>
      </c>
      <c r="J1255" t="s">
        <v>52</v>
      </c>
      <c r="K1255" t="s">
        <v>64</v>
      </c>
      <c r="L1255" t="s">
        <v>56</v>
      </c>
      <c r="M1255" t="s">
        <v>54</v>
      </c>
      <c r="N1255">
        <v>3</v>
      </c>
      <c r="O1255">
        <v>-2</v>
      </c>
      <c r="P1255">
        <v>0</v>
      </c>
      <c r="Q1255">
        <v>38</v>
      </c>
      <c r="R1255">
        <v>0</v>
      </c>
      <c r="T1255">
        <v>0</v>
      </c>
      <c r="U1255">
        <v>1</v>
      </c>
      <c r="V1255">
        <v>1321</v>
      </c>
      <c r="W1255">
        <v>1</v>
      </c>
      <c r="X1255" t="s">
        <v>71</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3">
      <c r="A1256" t="s">
        <v>56</v>
      </c>
      <c r="B1256" t="s">
        <v>45</v>
      </c>
      <c r="C1256" t="s">
        <v>69</v>
      </c>
      <c r="D1256" t="s">
        <v>59</v>
      </c>
      <c r="E1256" t="s">
        <v>48</v>
      </c>
      <c r="F1256" t="s">
        <v>49</v>
      </c>
      <c r="G1256" t="s">
        <v>1336</v>
      </c>
      <c r="H1256">
        <v>1479</v>
      </c>
      <c r="I1256" t="s">
        <v>62</v>
      </c>
      <c r="J1256" t="s">
        <v>52</v>
      </c>
      <c r="K1256" t="s">
        <v>64</v>
      </c>
      <c r="L1256" t="s">
        <v>56</v>
      </c>
      <c r="M1256" t="s">
        <v>54</v>
      </c>
      <c r="N1256">
        <v>2</v>
      </c>
      <c r="O1256">
        <v>-2</v>
      </c>
      <c r="P1256">
        <v>0</v>
      </c>
      <c r="Q1256">
        <v>30</v>
      </c>
      <c r="R1256">
        <v>0</v>
      </c>
      <c r="T1256">
        <v>0</v>
      </c>
      <c r="U1256">
        <v>1</v>
      </c>
      <c r="V1256">
        <v>1358</v>
      </c>
      <c r="W1256">
        <v>16</v>
      </c>
      <c r="X1256" t="s">
        <v>65</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3">
      <c r="A1257" t="s">
        <v>56</v>
      </c>
      <c r="B1257" t="s">
        <v>45</v>
      </c>
      <c r="C1257" t="s">
        <v>46</v>
      </c>
      <c r="D1257" t="s">
        <v>59</v>
      </c>
      <c r="E1257" t="s">
        <v>48</v>
      </c>
      <c r="F1257" t="s">
        <v>49</v>
      </c>
      <c r="G1257" t="s">
        <v>1337</v>
      </c>
      <c r="H1257">
        <v>1961</v>
      </c>
      <c r="I1257" t="s">
        <v>62</v>
      </c>
      <c r="J1257" t="s">
        <v>99</v>
      </c>
      <c r="K1257" t="s">
        <v>53</v>
      </c>
      <c r="L1257" t="s">
        <v>56</v>
      </c>
      <c r="M1257" t="s">
        <v>54</v>
      </c>
      <c r="N1257">
        <v>3</v>
      </c>
      <c r="O1257">
        <v>-2</v>
      </c>
      <c r="P1257">
        <v>0</v>
      </c>
      <c r="Q1257">
        <v>38</v>
      </c>
      <c r="R1257">
        <v>0</v>
      </c>
      <c r="T1257">
        <v>0</v>
      </c>
      <c r="U1257">
        <v>1</v>
      </c>
      <c r="V1257">
        <v>1404</v>
      </c>
      <c r="W1257">
        <v>1</v>
      </c>
      <c r="X1257" t="s">
        <v>77</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3">
      <c r="A1258" t="s">
        <v>56</v>
      </c>
      <c r="B1258" t="s">
        <v>45</v>
      </c>
      <c r="C1258" t="s">
        <v>46</v>
      </c>
      <c r="D1258" t="s">
        <v>59</v>
      </c>
      <c r="E1258" t="s">
        <v>48</v>
      </c>
      <c r="F1258" t="s">
        <v>106</v>
      </c>
      <c r="G1258" t="s">
        <v>1338</v>
      </c>
      <c r="H1258">
        <v>1975</v>
      </c>
      <c r="I1258" t="s">
        <v>62</v>
      </c>
      <c r="J1258" t="s">
        <v>52</v>
      </c>
      <c r="K1258" t="s">
        <v>53</v>
      </c>
      <c r="L1258" t="s">
        <v>56</v>
      </c>
      <c r="M1258" t="s">
        <v>54</v>
      </c>
      <c r="N1258">
        <v>3</v>
      </c>
      <c r="O1258">
        <v>-2</v>
      </c>
      <c r="P1258">
        <v>0</v>
      </c>
      <c r="Q1258">
        <v>39</v>
      </c>
      <c r="R1258">
        <v>0</v>
      </c>
      <c r="T1258">
        <v>0</v>
      </c>
      <c r="U1258">
        <v>1</v>
      </c>
      <c r="V1258">
        <v>119</v>
      </c>
      <c r="W1258">
        <v>15</v>
      </c>
      <c r="X1258" t="s">
        <v>71</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3">
      <c r="A1259" t="s">
        <v>56</v>
      </c>
      <c r="B1259" t="s">
        <v>45</v>
      </c>
      <c r="C1259" t="s">
        <v>46</v>
      </c>
      <c r="D1259" t="s">
        <v>59</v>
      </c>
      <c r="E1259" t="s">
        <v>48</v>
      </c>
      <c r="F1259" t="s">
        <v>72</v>
      </c>
      <c r="G1259" t="s">
        <v>1339</v>
      </c>
      <c r="H1259">
        <v>1740</v>
      </c>
      <c r="I1259" t="s">
        <v>62</v>
      </c>
      <c r="J1259" t="s">
        <v>95</v>
      </c>
      <c r="K1259" t="s">
        <v>53</v>
      </c>
      <c r="L1259" t="s">
        <v>56</v>
      </c>
      <c r="M1259" t="s">
        <v>54</v>
      </c>
      <c r="N1259">
        <v>3</v>
      </c>
      <c r="O1259">
        <v>-2</v>
      </c>
      <c r="P1259">
        <v>0</v>
      </c>
      <c r="Q1259">
        <v>40</v>
      </c>
      <c r="R1259">
        <v>0</v>
      </c>
      <c r="T1259">
        <v>0</v>
      </c>
      <c r="U1259">
        <v>1</v>
      </c>
      <c r="V1259">
        <v>611</v>
      </c>
      <c r="W1259">
        <v>7</v>
      </c>
      <c r="X1259" t="s">
        <v>71</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3">
      <c r="A1260" t="s">
        <v>56</v>
      </c>
      <c r="B1260" t="s">
        <v>45</v>
      </c>
      <c r="C1260" t="s">
        <v>69</v>
      </c>
      <c r="D1260" t="s">
        <v>59</v>
      </c>
      <c r="E1260" t="s">
        <v>48</v>
      </c>
      <c r="F1260" t="s">
        <v>106</v>
      </c>
      <c r="G1260" t="s">
        <v>1340</v>
      </c>
      <c r="H1260">
        <v>1924</v>
      </c>
      <c r="I1260" t="s">
        <v>62</v>
      </c>
      <c r="J1260" t="s">
        <v>52</v>
      </c>
      <c r="K1260" t="s">
        <v>53</v>
      </c>
      <c r="L1260" t="s">
        <v>56</v>
      </c>
      <c r="M1260" t="s">
        <v>54</v>
      </c>
      <c r="N1260">
        <v>2</v>
      </c>
      <c r="O1260">
        <v>-2</v>
      </c>
      <c r="P1260">
        <v>0</v>
      </c>
      <c r="Q1260">
        <v>33</v>
      </c>
      <c r="R1260">
        <v>0</v>
      </c>
      <c r="T1260">
        <v>0</v>
      </c>
      <c r="U1260">
        <v>1</v>
      </c>
      <c r="V1260">
        <v>217</v>
      </c>
      <c r="W1260">
        <v>10</v>
      </c>
      <c r="X1260" t="s">
        <v>71</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3">
      <c r="A1261" t="s">
        <v>56</v>
      </c>
      <c r="B1261" t="s">
        <v>45</v>
      </c>
      <c r="C1261" t="s">
        <v>69</v>
      </c>
      <c r="D1261" t="s">
        <v>59</v>
      </c>
      <c r="E1261" t="s">
        <v>48</v>
      </c>
      <c r="F1261" t="s">
        <v>72</v>
      </c>
      <c r="G1261" t="s">
        <v>1341</v>
      </c>
      <c r="H1261">
        <v>1650</v>
      </c>
      <c r="I1261" t="s">
        <v>62</v>
      </c>
      <c r="J1261" t="s">
        <v>52</v>
      </c>
      <c r="K1261" t="s">
        <v>53</v>
      </c>
      <c r="L1261" t="s">
        <v>56</v>
      </c>
      <c r="M1261" t="s">
        <v>54</v>
      </c>
      <c r="N1261">
        <v>2</v>
      </c>
      <c r="O1261">
        <v>-2</v>
      </c>
      <c r="P1261">
        <v>0</v>
      </c>
      <c r="Q1261">
        <v>29</v>
      </c>
      <c r="R1261">
        <v>0</v>
      </c>
      <c r="T1261">
        <v>0</v>
      </c>
      <c r="U1261">
        <v>1</v>
      </c>
      <c r="V1261">
        <v>469</v>
      </c>
      <c r="W1261">
        <v>10</v>
      </c>
      <c r="X1261" t="s">
        <v>77</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3">
      <c r="A1262" t="s">
        <v>56</v>
      </c>
      <c r="B1262" t="s">
        <v>45</v>
      </c>
      <c r="C1262" t="s">
        <v>69</v>
      </c>
      <c r="D1262" t="s">
        <v>59</v>
      </c>
      <c r="E1262" t="s">
        <v>48</v>
      </c>
      <c r="F1262" t="s">
        <v>72</v>
      </c>
      <c r="G1262" t="s">
        <v>1342</v>
      </c>
      <c r="H1262">
        <v>1836</v>
      </c>
      <c r="I1262" t="s">
        <v>62</v>
      </c>
      <c r="J1262" t="s">
        <v>52</v>
      </c>
      <c r="K1262" t="s">
        <v>53</v>
      </c>
      <c r="L1262" t="s">
        <v>56</v>
      </c>
      <c r="M1262" t="s">
        <v>54</v>
      </c>
      <c r="N1262">
        <v>4</v>
      </c>
      <c r="O1262">
        <v>-2</v>
      </c>
      <c r="P1262">
        <v>0</v>
      </c>
      <c r="Q1262">
        <v>26</v>
      </c>
      <c r="R1262">
        <v>0</v>
      </c>
      <c r="T1262">
        <v>0</v>
      </c>
      <c r="U1262">
        <v>1</v>
      </c>
      <c r="V1262">
        <v>572</v>
      </c>
      <c r="W1262">
        <v>10</v>
      </c>
      <c r="X1262" t="s">
        <v>77</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3">
      <c r="A1263" t="s">
        <v>56</v>
      </c>
      <c r="B1263" t="s">
        <v>45</v>
      </c>
      <c r="C1263" t="s">
        <v>69</v>
      </c>
      <c r="D1263" t="s">
        <v>59</v>
      </c>
      <c r="E1263" t="s">
        <v>48</v>
      </c>
      <c r="F1263" t="s">
        <v>66</v>
      </c>
      <c r="G1263" t="s">
        <v>1343</v>
      </c>
      <c r="H1263">
        <v>1478</v>
      </c>
      <c r="I1263" t="s">
        <v>62</v>
      </c>
      <c r="J1263" t="s">
        <v>52</v>
      </c>
      <c r="K1263" t="s">
        <v>53</v>
      </c>
      <c r="L1263" t="s">
        <v>56</v>
      </c>
      <c r="M1263" t="s">
        <v>54</v>
      </c>
      <c r="N1263">
        <v>2</v>
      </c>
      <c r="O1263">
        <v>-2</v>
      </c>
      <c r="P1263">
        <v>0</v>
      </c>
      <c r="Q1263">
        <v>34</v>
      </c>
      <c r="R1263">
        <v>0</v>
      </c>
      <c r="T1263">
        <v>0</v>
      </c>
      <c r="U1263">
        <v>1</v>
      </c>
      <c r="V1263">
        <v>1326</v>
      </c>
      <c r="W1263">
        <v>3</v>
      </c>
      <c r="X1263" t="s">
        <v>77</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3">
      <c r="A1264" t="s">
        <v>56</v>
      </c>
      <c r="B1264" t="s">
        <v>45</v>
      </c>
      <c r="C1264" t="s">
        <v>92</v>
      </c>
      <c r="D1264" t="s">
        <v>59</v>
      </c>
      <c r="E1264" t="s">
        <v>48</v>
      </c>
      <c r="F1264" t="s">
        <v>49</v>
      </c>
      <c r="G1264" t="s">
        <v>1344</v>
      </c>
      <c r="H1264">
        <v>1680</v>
      </c>
      <c r="I1264" t="s">
        <v>62</v>
      </c>
      <c r="J1264" t="s">
        <v>99</v>
      </c>
      <c r="K1264" t="s">
        <v>53</v>
      </c>
      <c r="L1264" t="s">
        <v>56</v>
      </c>
      <c r="M1264" t="s">
        <v>54</v>
      </c>
      <c r="N1264">
        <v>3</v>
      </c>
      <c r="O1264">
        <v>-2</v>
      </c>
      <c r="P1264">
        <v>0</v>
      </c>
      <c r="Q1264">
        <v>20</v>
      </c>
      <c r="R1264">
        <v>0</v>
      </c>
      <c r="T1264">
        <v>0</v>
      </c>
      <c r="U1264">
        <v>1</v>
      </c>
      <c r="V1264">
        <v>727</v>
      </c>
      <c r="W1264">
        <v>9</v>
      </c>
      <c r="X1264" t="s">
        <v>65</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3">
      <c r="A1265" t="s">
        <v>56</v>
      </c>
      <c r="B1265" t="s">
        <v>45</v>
      </c>
      <c r="C1265" t="s">
        <v>69</v>
      </c>
      <c r="D1265" t="s">
        <v>59</v>
      </c>
      <c r="E1265" t="s">
        <v>48</v>
      </c>
      <c r="F1265" t="s">
        <v>72</v>
      </c>
      <c r="G1265" t="s">
        <v>1345</v>
      </c>
      <c r="H1265">
        <v>1469</v>
      </c>
      <c r="I1265" t="s">
        <v>62</v>
      </c>
      <c r="J1265" t="s">
        <v>52</v>
      </c>
      <c r="K1265" t="s">
        <v>53</v>
      </c>
      <c r="L1265" t="s">
        <v>56</v>
      </c>
      <c r="M1265" t="s">
        <v>54</v>
      </c>
      <c r="N1265">
        <v>4</v>
      </c>
      <c r="O1265">
        <v>-2</v>
      </c>
      <c r="P1265">
        <v>0</v>
      </c>
      <c r="Q1265">
        <v>28</v>
      </c>
      <c r="R1265">
        <v>0</v>
      </c>
      <c r="T1265">
        <v>0</v>
      </c>
      <c r="U1265">
        <v>1</v>
      </c>
      <c r="V1265">
        <v>866</v>
      </c>
      <c r="W1265">
        <v>5</v>
      </c>
      <c r="X1265" t="s">
        <v>77</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3">
      <c r="A1266" t="s">
        <v>56</v>
      </c>
      <c r="B1266" t="s">
        <v>45</v>
      </c>
      <c r="C1266" t="s">
        <v>46</v>
      </c>
      <c r="D1266" t="s">
        <v>59</v>
      </c>
      <c r="E1266" t="s">
        <v>48</v>
      </c>
      <c r="F1266" t="s">
        <v>106</v>
      </c>
      <c r="G1266" t="s">
        <v>1346</v>
      </c>
      <c r="H1266">
        <v>1708</v>
      </c>
      <c r="I1266" t="s">
        <v>62</v>
      </c>
      <c r="J1266" t="s">
        <v>52</v>
      </c>
      <c r="K1266" t="s">
        <v>53</v>
      </c>
      <c r="L1266" t="s">
        <v>56</v>
      </c>
      <c r="M1266" t="s">
        <v>54</v>
      </c>
      <c r="N1266">
        <v>3</v>
      </c>
      <c r="O1266">
        <v>-2</v>
      </c>
      <c r="P1266">
        <v>0</v>
      </c>
      <c r="Q1266">
        <v>41</v>
      </c>
      <c r="R1266">
        <v>0</v>
      </c>
      <c r="T1266">
        <v>0</v>
      </c>
      <c r="U1266">
        <v>1</v>
      </c>
      <c r="V1266">
        <v>918</v>
      </c>
      <c r="W1266">
        <v>6</v>
      </c>
      <c r="X1266" t="s">
        <v>77</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3">
      <c r="A1267" t="s">
        <v>56</v>
      </c>
      <c r="B1267" t="s">
        <v>45</v>
      </c>
      <c r="C1267" t="s">
        <v>69</v>
      </c>
      <c r="D1267" t="s">
        <v>59</v>
      </c>
      <c r="E1267" t="s">
        <v>48</v>
      </c>
      <c r="F1267" t="s">
        <v>106</v>
      </c>
      <c r="G1267" t="s">
        <v>1347</v>
      </c>
      <c r="H1267">
        <v>1965</v>
      </c>
      <c r="I1267" t="s">
        <v>62</v>
      </c>
      <c r="J1267" t="s">
        <v>52</v>
      </c>
      <c r="K1267" t="s">
        <v>53</v>
      </c>
      <c r="L1267" t="s">
        <v>56</v>
      </c>
      <c r="M1267" t="s">
        <v>54</v>
      </c>
      <c r="N1267">
        <v>5</v>
      </c>
      <c r="O1267">
        <v>-2</v>
      </c>
      <c r="P1267">
        <v>0</v>
      </c>
      <c r="Q1267">
        <v>27</v>
      </c>
      <c r="R1267">
        <v>0</v>
      </c>
      <c r="T1267">
        <v>0</v>
      </c>
      <c r="U1267">
        <v>1</v>
      </c>
      <c r="V1267">
        <v>954</v>
      </c>
      <c r="W1267">
        <v>9</v>
      </c>
      <c r="X1267" t="s">
        <v>77</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3">
      <c r="A1268" t="s">
        <v>56</v>
      </c>
      <c r="B1268" t="s">
        <v>45</v>
      </c>
      <c r="C1268" t="s">
        <v>58</v>
      </c>
      <c r="D1268" t="s">
        <v>59</v>
      </c>
      <c r="E1268" t="s">
        <v>48</v>
      </c>
      <c r="F1268" t="s">
        <v>49</v>
      </c>
      <c r="G1268" t="s">
        <v>1348</v>
      </c>
      <c r="H1268">
        <v>1602</v>
      </c>
      <c r="I1268" t="s">
        <v>62</v>
      </c>
      <c r="J1268" t="s">
        <v>95</v>
      </c>
      <c r="K1268" t="s">
        <v>53</v>
      </c>
      <c r="L1268" t="s">
        <v>56</v>
      </c>
      <c r="M1268" t="s">
        <v>54</v>
      </c>
      <c r="N1268">
        <v>5</v>
      </c>
      <c r="O1268">
        <v>-2</v>
      </c>
      <c r="P1268">
        <v>0</v>
      </c>
      <c r="Q1268">
        <v>46</v>
      </c>
      <c r="R1268">
        <v>0</v>
      </c>
      <c r="T1268">
        <v>0</v>
      </c>
      <c r="U1268">
        <v>1</v>
      </c>
      <c r="V1268">
        <v>563</v>
      </c>
      <c r="W1268">
        <v>1</v>
      </c>
      <c r="X1268" t="s">
        <v>71</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3">
      <c r="A1269" t="s">
        <v>56</v>
      </c>
      <c r="B1269" t="s">
        <v>91</v>
      </c>
      <c r="C1269" t="s">
        <v>92</v>
      </c>
      <c r="D1269" t="s">
        <v>59</v>
      </c>
      <c r="E1269" t="s">
        <v>60</v>
      </c>
      <c r="F1269" t="s">
        <v>66</v>
      </c>
      <c r="G1269" t="s">
        <v>1349</v>
      </c>
      <c r="H1269">
        <v>1605</v>
      </c>
      <c r="I1269" t="s">
        <v>51</v>
      </c>
      <c r="J1269" t="s">
        <v>63</v>
      </c>
      <c r="K1269" t="s">
        <v>64</v>
      </c>
      <c r="L1269" t="s">
        <v>44</v>
      </c>
      <c r="M1269" t="s">
        <v>54</v>
      </c>
      <c r="N1269">
        <v>2</v>
      </c>
      <c r="O1269">
        <v>-2</v>
      </c>
      <c r="P1269">
        <v>0</v>
      </c>
      <c r="Q1269">
        <v>22</v>
      </c>
      <c r="R1269">
        <v>0</v>
      </c>
      <c r="T1269">
        <v>0</v>
      </c>
      <c r="U1269">
        <v>1</v>
      </c>
      <c r="V1269">
        <v>457</v>
      </c>
      <c r="W1269">
        <v>26</v>
      </c>
      <c r="X1269" t="s">
        <v>55</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3">
      <c r="A1270" t="s">
        <v>56</v>
      </c>
      <c r="B1270" t="s">
        <v>57</v>
      </c>
      <c r="C1270" t="s">
        <v>46</v>
      </c>
      <c r="D1270" t="s">
        <v>59</v>
      </c>
      <c r="E1270" t="s">
        <v>60</v>
      </c>
      <c r="F1270" t="s">
        <v>72</v>
      </c>
      <c r="G1270" t="s">
        <v>1350</v>
      </c>
      <c r="H1270">
        <v>1937</v>
      </c>
      <c r="I1270" t="s">
        <v>51</v>
      </c>
      <c r="J1270" t="s">
        <v>63</v>
      </c>
      <c r="K1270" t="s">
        <v>79</v>
      </c>
      <c r="L1270" t="s">
        <v>44</v>
      </c>
      <c r="M1270" t="s">
        <v>54</v>
      </c>
      <c r="N1270">
        <v>3</v>
      </c>
      <c r="O1270">
        <v>-2</v>
      </c>
      <c r="P1270">
        <v>0</v>
      </c>
      <c r="Q1270">
        <v>38</v>
      </c>
      <c r="R1270">
        <v>0</v>
      </c>
      <c r="T1270">
        <v>0</v>
      </c>
      <c r="U1270">
        <v>1</v>
      </c>
      <c r="V1270">
        <v>1394</v>
      </c>
      <c r="W1270">
        <v>8</v>
      </c>
      <c r="X1270" t="s">
        <v>77</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3">
      <c r="A1271" t="s">
        <v>56</v>
      </c>
      <c r="B1271" t="s">
        <v>57</v>
      </c>
      <c r="C1271" t="s">
        <v>92</v>
      </c>
      <c r="D1271" t="s">
        <v>59</v>
      </c>
      <c r="E1271" t="s">
        <v>60</v>
      </c>
      <c r="F1271" t="s">
        <v>113</v>
      </c>
      <c r="G1271" t="s">
        <v>1351</v>
      </c>
      <c r="H1271">
        <v>1646</v>
      </c>
      <c r="I1271" t="s">
        <v>51</v>
      </c>
      <c r="J1271" t="s">
        <v>63</v>
      </c>
      <c r="K1271" t="s">
        <v>53</v>
      </c>
      <c r="L1271" t="s">
        <v>44</v>
      </c>
      <c r="M1271" t="s">
        <v>54</v>
      </c>
      <c r="N1271">
        <v>2</v>
      </c>
      <c r="O1271">
        <v>-2</v>
      </c>
      <c r="P1271">
        <v>0</v>
      </c>
      <c r="Q1271">
        <v>24</v>
      </c>
      <c r="R1271">
        <v>0</v>
      </c>
      <c r="T1271">
        <v>0</v>
      </c>
      <c r="U1271">
        <v>1</v>
      </c>
      <c r="V1271">
        <v>567</v>
      </c>
      <c r="W1271">
        <v>2</v>
      </c>
      <c r="X1271" t="s">
        <v>65</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3">
      <c r="A1272" t="s">
        <v>56</v>
      </c>
      <c r="B1272" t="s">
        <v>57</v>
      </c>
      <c r="C1272" t="s">
        <v>69</v>
      </c>
      <c r="D1272" t="s">
        <v>59</v>
      </c>
      <c r="E1272" t="s">
        <v>60</v>
      </c>
      <c r="F1272" t="s">
        <v>49</v>
      </c>
      <c r="G1272" t="s">
        <v>1352</v>
      </c>
      <c r="H1272">
        <v>1850</v>
      </c>
      <c r="I1272" t="s">
        <v>51</v>
      </c>
      <c r="J1272" t="s">
        <v>68</v>
      </c>
      <c r="K1272" t="s">
        <v>53</v>
      </c>
      <c r="L1272" t="s">
        <v>44</v>
      </c>
      <c r="M1272" t="s">
        <v>54</v>
      </c>
      <c r="N1272">
        <v>3</v>
      </c>
      <c r="O1272">
        <v>-2</v>
      </c>
      <c r="P1272">
        <v>0</v>
      </c>
      <c r="Q1272">
        <v>27</v>
      </c>
      <c r="R1272">
        <v>0</v>
      </c>
      <c r="T1272">
        <v>0</v>
      </c>
      <c r="U1272">
        <v>1</v>
      </c>
      <c r="V1272">
        <v>1297</v>
      </c>
      <c r="W1272">
        <v>5</v>
      </c>
      <c r="X1272" t="s">
        <v>55</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3">
      <c r="A1273" t="s">
        <v>56</v>
      </c>
      <c r="B1273" t="s">
        <v>45</v>
      </c>
      <c r="C1273" t="s">
        <v>46</v>
      </c>
      <c r="D1273" t="s">
        <v>59</v>
      </c>
      <c r="E1273" t="s">
        <v>161</v>
      </c>
      <c r="F1273" t="s">
        <v>49</v>
      </c>
      <c r="G1273" t="s">
        <v>1353</v>
      </c>
      <c r="H1273">
        <v>1683</v>
      </c>
      <c r="I1273" t="s">
        <v>51</v>
      </c>
      <c r="J1273" t="s">
        <v>163</v>
      </c>
      <c r="K1273" t="s">
        <v>79</v>
      </c>
      <c r="L1273" t="s">
        <v>44</v>
      </c>
      <c r="M1273" t="s">
        <v>54</v>
      </c>
      <c r="N1273">
        <v>2</v>
      </c>
      <c r="O1273">
        <v>-2</v>
      </c>
      <c r="P1273">
        <v>0</v>
      </c>
      <c r="Q1273">
        <v>44</v>
      </c>
      <c r="R1273">
        <v>0</v>
      </c>
      <c r="T1273">
        <v>0</v>
      </c>
      <c r="U1273">
        <v>1</v>
      </c>
      <c r="V1273">
        <v>528</v>
      </c>
      <c r="W1273">
        <v>1</v>
      </c>
      <c r="X1273" t="s">
        <v>77</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3">
      <c r="A1274" t="s">
        <v>56</v>
      </c>
      <c r="B1274" t="s">
        <v>45</v>
      </c>
      <c r="C1274" t="s">
        <v>46</v>
      </c>
      <c r="D1274" t="s">
        <v>59</v>
      </c>
      <c r="E1274" t="s">
        <v>161</v>
      </c>
      <c r="F1274" t="s">
        <v>49</v>
      </c>
      <c r="G1274" t="s">
        <v>1354</v>
      </c>
      <c r="H1274">
        <v>2040</v>
      </c>
      <c r="I1274" t="s">
        <v>51</v>
      </c>
      <c r="J1274" t="s">
        <v>163</v>
      </c>
      <c r="K1274" t="s">
        <v>53</v>
      </c>
      <c r="L1274" t="s">
        <v>44</v>
      </c>
      <c r="M1274" t="s">
        <v>54</v>
      </c>
      <c r="N1274">
        <v>2</v>
      </c>
      <c r="O1274">
        <v>-2</v>
      </c>
      <c r="P1274">
        <v>0</v>
      </c>
      <c r="Q1274">
        <v>35</v>
      </c>
      <c r="R1274">
        <v>0</v>
      </c>
      <c r="T1274">
        <v>0</v>
      </c>
      <c r="U1274">
        <v>1</v>
      </c>
      <c r="V1274">
        <v>1146</v>
      </c>
      <c r="W1274">
        <v>26</v>
      </c>
      <c r="X1274" t="s">
        <v>71</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3">
      <c r="A1275" t="s">
        <v>56</v>
      </c>
      <c r="B1275" t="s">
        <v>45</v>
      </c>
      <c r="C1275" t="s">
        <v>46</v>
      </c>
      <c r="D1275" t="s">
        <v>59</v>
      </c>
      <c r="E1275" t="s">
        <v>60</v>
      </c>
      <c r="F1275" t="s">
        <v>72</v>
      </c>
      <c r="G1275" t="s">
        <v>1355</v>
      </c>
      <c r="H1275">
        <v>1608</v>
      </c>
      <c r="I1275" t="s">
        <v>51</v>
      </c>
      <c r="J1275" t="s">
        <v>101</v>
      </c>
      <c r="K1275" t="s">
        <v>79</v>
      </c>
      <c r="L1275" t="s">
        <v>44</v>
      </c>
      <c r="M1275" t="s">
        <v>54</v>
      </c>
      <c r="N1275">
        <v>4</v>
      </c>
      <c r="O1275">
        <v>-2</v>
      </c>
      <c r="P1275">
        <v>0</v>
      </c>
      <c r="Q1275">
        <v>44</v>
      </c>
      <c r="R1275">
        <v>0</v>
      </c>
      <c r="T1275">
        <v>0</v>
      </c>
      <c r="U1275">
        <v>1</v>
      </c>
      <c r="V1275">
        <v>1313</v>
      </c>
      <c r="W1275">
        <v>7</v>
      </c>
      <c r="X1275" t="s">
        <v>77</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3">
      <c r="A1276" t="s">
        <v>56</v>
      </c>
      <c r="B1276" t="s">
        <v>45</v>
      </c>
      <c r="C1276" t="s">
        <v>58</v>
      </c>
      <c r="D1276" t="s">
        <v>59</v>
      </c>
      <c r="E1276" t="s">
        <v>60</v>
      </c>
      <c r="F1276" t="s">
        <v>49</v>
      </c>
      <c r="G1276" t="s">
        <v>1356</v>
      </c>
      <c r="H1276">
        <v>1827</v>
      </c>
      <c r="I1276" t="s">
        <v>51</v>
      </c>
      <c r="J1276" t="s">
        <v>81</v>
      </c>
      <c r="K1276" t="s">
        <v>79</v>
      </c>
      <c r="L1276" t="s">
        <v>44</v>
      </c>
      <c r="M1276" t="s">
        <v>54</v>
      </c>
      <c r="N1276">
        <v>4</v>
      </c>
      <c r="O1276">
        <v>-2</v>
      </c>
      <c r="P1276">
        <v>0</v>
      </c>
      <c r="Q1276">
        <v>47</v>
      </c>
      <c r="R1276">
        <v>0</v>
      </c>
      <c r="T1276">
        <v>0</v>
      </c>
      <c r="U1276">
        <v>1</v>
      </c>
      <c r="V1276">
        <v>1001</v>
      </c>
      <c r="W1276">
        <v>4</v>
      </c>
      <c r="X1276" t="s">
        <v>77</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3">
      <c r="A1277" t="s">
        <v>56</v>
      </c>
      <c r="B1277" t="s">
        <v>45</v>
      </c>
      <c r="C1277" t="s">
        <v>58</v>
      </c>
      <c r="D1277" t="s">
        <v>59</v>
      </c>
      <c r="E1277" t="s">
        <v>60</v>
      </c>
      <c r="F1277" t="s">
        <v>72</v>
      </c>
      <c r="G1277" t="s">
        <v>1357</v>
      </c>
      <c r="H1277">
        <v>1674</v>
      </c>
      <c r="I1277" t="s">
        <v>51</v>
      </c>
      <c r="J1277" t="s">
        <v>68</v>
      </c>
      <c r="K1277" t="s">
        <v>79</v>
      </c>
      <c r="L1277" t="s">
        <v>44</v>
      </c>
      <c r="M1277" t="s">
        <v>54</v>
      </c>
      <c r="N1277">
        <v>2</v>
      </c>
      <c r="O1277">
        <v>-2</v>
      </c>
      <c r="P1277">
        <v>0</v>
      </c>
      <c r="Q1277">
        <v>49</v>
      </c>
      <c r="R1277">
        <v>0</v>
      </c>
      <c r="T1277">
        <v>0</v>
      </c>
      <c r="U1277">
        <v>1</v>
      </c>
      <c r="V1277">
        <v>464</v>
      </c>
      <c r="W1277">
        <v>16</v>
      </c>
      <c r="X1277" t="s">
        <v>77</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3">
      <c r="A1278" t="s">
        <v>56</v>
      </c>
      <c r="B1278" t="s">
        <v>45</v>
      </c>
      <c r="C1278" t="s">
        <v>69</v>
      </c>
      <c r="D1278" t="s">
        <v>59</v>
      </c>
      <c r="E1278" t="s">
        <v>60</v>
      </c>
      <c r="F1278" t="s">
        <v>72</v>
      </c>
      <c r="G1278" t="s">
        <v>1358</v>
      </c>
      <c r="H1278">
        <v>1974</v>
      </c>
      <c r="I1278" t="s">
        <v>51</v>
      </c>
      <c r="J1278" t="s">
        <v>68</v>
      </c>
      <c r="K1278" t="s">
        <v>79</v>
      </c>
      <c r="L1278" t="s">
        <v>44</v>
      </c>
      <c r="M1278" t="s">
        <v>54</v>
      </c>
      <c r="N1278">
        <v>4</v>
      </c>
      <c r="O1278">
        <v>-2</v>
      </c>
      <c r="P1278">
        <v>0</v>
      </c>
      <c r="Q1278">
        <v>31</v>
      </c>
      <c r="R1278">
        <v>0</v>
      </c>
      <c r="T1278">
        <v>0</v>
      </c>
      <c r="U1278">
        <v>1</v>
      </c>
      <c r="V1278">
        <v>1276</v>
      </c>
      <c r="W1278">
        <v>2</v>
      </c>
      <c r="X1278" t="s">
        <v>65</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3">
      <c r="A1279" t="s">
        <v>56</v>
      </c>
      <c r="B1279" t="s">
        <v>45</v>
      </c>
      <c r="C1279" t="s">
        <v>46</v>
      </c>
      <c r="D1279" t="s">
        <v>59</v>
      </c>
      <c r="E1279" t="s">
        <v>60</v>
      </c>
      <c r="F1279" t="s">
        <v>66</v>
      </c>
      <c r="G1279" t="s">
        <v>1359</v>
      </c>
      <c r="H1279">
        <v>1886</v>
      </c>
      <c r="I1279" t="s">
        <v>51</v>
      </c>
      <c r="J1279" t="s">
        <v>81</v>
      </c>
      <c r="K1279" t="s">
        <v>64</v>
      </c>
      <c r="L1279" t="s">
        <v>44</v>
      </c>
      <c r="M1279" t="s">
        <v>54</v>
      </c>
      <c r="N1279">
        <v>2</v>
      </c>
      <c r="O1279">
        <v>-2</v>
      </c>
      <c r="P1279">
        <v>0</v>
      </c>
      <c r="Q1279">
        <v>35</v>
      </c>
      <c r="R1279">
        <v>0</v>
      </c>
      <c r="T1279">
        <v>0</v>
      </c>
      <c r="U1279">
        <v>1</v>
      </c>
      <c r="V1279">
        <v>219</v>
      </c>
      <c r="W1279">
        <v>16</v>
      </c>
      <c r="X1279" t="s">
        <v>55</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3">
      <c r="A1280" t="s">
        <v>56</v>
      </c>
      <c r="B1280" t="s">
        <v>45</v>
      </c>
      <c r="C1280" t="s">
        <v>69</v>
      </c>
      <c r="D1280" t="s">
        <v>59</v>
      </c>
      <c r="E1280" t="s">
        <v>60</v>
      </c>
      <c r="F1280" t="s">
        <v>49</v>
      </c>
      <c r="G1280" t="s">
        <v>1360</v>
      </c>
      <c r="H1280">
        <v>1893</v>
      </c>
      <c r="I1280" t="s">
        <v>51</v>
      </c>
      <c r="J1280" t="s">
        <v>63</v>
      </c>
      <c r="K1280" t="s">
        <v>64</v>
      </c>
      <c r="L1280" t="s">
        <v>44</v>
      </c>
      <c r="M1280" t="s">
        <v>54</v>
      </c>
      <c r="N1280">
        <v>3</v>
      </c>
      <c r="O1280">
        <v>-2</v>
      </c>
      <c r="P1280">
        <v>0</v>
      </c>
      <c r="Q1280">
        <v>26</v>
      </c>
      <c r="R1280">
        <v>0</v>
      </c>
      <c r="T1280">
        <v>0</v>
      </c>
      <c r="U1280">
        <v>1</v>
      </c>
      <c r="V1280">
        <v>482</v>
      </c>
      <c r="W1280">
        <v>1</v>
      </c>
      <c r="X1280" t="s">
        <v>55</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3">
      <c r="A1281" t="s">
        <v>56</v>
      </c>
      <c r="B1281" t="s">
        <v>45</v>
      </c>
      <c r="C1281" t="s">
        <v>46</v>
      </c>
      <c r="D1281" t="s">
        <v>59</v>
      </c>
      <c r="E1281" t="s">
        <v>60</v>
      </c>
      <c r="F1281" t="s">
        <v>49</v>
      </c>
      <c r="G1281" t="s">
        <v>1361</v>
      </c>
      <c r="H1281">
        <v>1724</v>
      </c>
      <c r="I1281" t="s">
        <v>51</v>
      </c>
      <c r="J1281" t="s">
        <v>81</v>
      </c>
      <c r="K1281" t="s">
        <v>64</v>
      </c>
      <c r="L1281" t="s">
        <v>44</v>
      </c>
      <c r="M1281" t="s">
        <v>54</v>
      </c>
      <c r="N1281">
        <v>3</v>
      </c>
      <c r="O1281">
        <v>-2</v>
      </c>
      <c r="P1281">
        <v>0</v>
      </c>
      <c r="Q1281">
        <v>40</v>
      </c>
      <c r="R1281">
        <v>0</v>
      </c>
      <c r="T1281">
        <v>0</v>
      </c>
      <c r="U1281">
        <v>1</v>
      </c>
      <c r="V1281">
        <v>369</v>
      </c>
      <c r="W1281">
        <v>8</v>
      </c>
      <c r="X1281" t="s">
        <v>55</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3">
      <c r="A1282" t="s">
        <v>56</v>
      </c>
      <c r="B1282" t="s">
        <v>45</v>
      </c>
      <c r="C1282" t="s">
        <v>69</v>
      </c>
      <c r="D1282" t="s">
        <v>59</v>
      </c>
      <c r="E1282" t="s">
        <v>60</v>
      </c>
      <c r="F1282" t="s">
        <v>72</v>
      </c>
      <c r="G1282" t="s">
        <v>1362</v>
      </c>
      <c r="H1282">
        <v>2009</v>
      </c>
      <c r="I1282" t="s">
        <v>51</v>
      </c>
      <c r="J1282" t="s">
        <v>83</v>
      </c>
      <c r="K1282" t="s">
        <v>64</v>
      </c>
      <c r="L1282" t="s">
        <v>44</v>
      </c>
      <c r="M1282" t="s">
        <v>54</v>
      </c>
      <c r="N1282">
        <v>6</v>
      </c>
      <c r="O1282">
        <v>-2</v>
      </c>
      <c r="P1282">
        <v>0</v>
      </c>
      <c r="Q1282">
        <v>33</v>
      </c>
      <c r="R1282">
        <v>0</v>
      </c>
      <c r="T1282">
        <v>0</v>
      </c>
      <c r="U1282">
        <v>1</v>
      </c>
      <c r="V1282">
        <v>501</v>
      </c>
      <c r="W1282">
        <v>15</v>
      </c>
      <c r="X1282" t="s">
        <v>55</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3">
      <c r="A1283" t="s">
        <v>56</v>
      </c>
      <c r="B1283" t="s">
        <v>45</v>
      </c>
      <c r="C1283" t="s">
        <v>58</v>
      </c>
      <c r="D1283" t="s">
        <v>59</v>
      </c>
      <c r="E1283" t="s">
        <v>60</v>
      </c>
      <c r="F1283" t="s">
        <v>49</v>
      </c>
      <c r="G1283" t="s">
        <v>1363</v>
      </c>
      <c r="H1283">
        <v>1661</v>
      </c>
      <c r="I1283" t="s">
        <v>51</v>
      </c>
      <c r="J1283" t="s">
        <v>83</v>
      </c>
      <c r="K1283" t="s">
        <v>64</v>
      </c>
      <c r="L1283" t="s">
        <v>44</v>
      </c>
      <c r="M1283" t="s">
        <v>54</v>
      </c>
      <c r="N1283">
        <v>3</v>
      </c>
      <c r="O1283">
        <v>-2</v>
      </c>
      <c r="P1283">
        <v>0</v>
      </c>
      <c r="Q1283">
        <v>49</v>
      </c>
      <c r="R1283">
        <v>0</v>
      </c>
      <c r="T1283">
        <v>0</v>
      </c>
      <c r="U1283">
        <v>1</v>
      </c>
      <c r="V1283">
        <v>465</v>
      </c>
      <c r="W1283">
        <v>6</v>
      </c>
      <c r="X1283" t="s">
        <v>65</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3">
      <c r="A1284" t="s">
        <v>56</v>
      </c>
      <c r="B1284" t="s">
        <v>45</v>
      </c>
      <c r="C1284" t="s">
        <v>46</v>
      </c>
      <c r="D1284" t="s">
        <v>59</v>
      </c>
      <c r="E1284" t="s">
        <v>60</v>
      </c>
      <c r="F1284" t="s">
        <v>49</v>
      </c>
      <c r="G1284" t="s">
        <v>1364</v>
      </c>
      <c r="H1284">
        <v>1703</v>
      </c>
      <c r="I1284" t="s">
        <v>51</v>
      </c>
      <c r="J1284" t="s">
        <v>83</v>
      </c>
      <c r="K1284" t="s">
        <v>64</v>
      </c>
      <c r="L1284" t="s">
        <v>44</v>
      </c>
      <c r="M1284" t="s">
        <v>54</v>
      </c>
      <c r="N1284">
        <v>2</v>
      </c>
      <c r="O1284">
        <v>-2</v>
      </c>
      <c r="P1284">
        <v>0</v>
      </c>
      <c r="Q1284">
        <v>44</v>
      </c>
      <c r="R1284">
        <v>0</v>
      </c>
      <c r="T1284">
        <v>0</v>
      </c>
      <c r="U1284">
        <v>1</v>
      </c>
      <c r="V1284">
        <v>921</v>
      </c>
      <c r="W1284">
        <v>2</v>
      </c>
      <c r="X1284" t="s">
        <v>77</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3">
      <c r="A1285" t="s">
        <v>56</v>
      </c>
      <c r="B1285" t="s">
        <v>45</v>
      </c>
      <c r="C1285" t="s">
        <v>46</v>
      </c>
      <c r="D1285" t="s">
        <v>59</v>
      </c>
      <c r="E1285" t="s">
        <v>60</v>
      </c>
      <c r="F1285" t="s">
        <v>72</v>
      </c>
      <c r="G1285" t="s">
        <v>1365</v>
      </c>
      <c r="H1285">
        <v>1638</v>
      </c>
      <c r="I1285" t="s">
        <v>51</v>
      </c>
      <c r="J1285" t="s">
        <v>81</v>
      </c>
      <c r="K1285" t="s">
        <v>64</v>
      </c>
      <c r="L1285" t="s">
        <v>44</v>
      </c>
      <c r="M1285" t="s">
        <v>54</v>
      </c>
      <c r="N1285">
        <v>6</v>
      </c>
      <c r="O1285">
        <v>-2</v>
      </c>
      <c r="P1285">
        <v>0</v>
      </c>
      <c r="Q1285">
        <v>38</v>
      </c>
      <c r="R1285">
        <v>0</v>
      </c>
      <c r="T1285">
        <v>0</v>
      </c>
      <c r="U1285">
        <v>1</v>
      </c>
      <c r="V1285">
        <v>397</v>
      </c>
      <c r="W1285">
        <v>2</v>
      </c>
      <c r="X1285" t="s">
        <v>55</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3">
      <c r="A1286" t="s">
        <v>56</v>
      </c>
      <c r="B1286" t="s">
        <v>45</v>
      </c>
      <c r="C1286" t="s">
        <v>46</v>
      </c>
      <c r="D1286" t="s">
        <v>59</v>
      </c>
      <c r="E1286" t="s">
        <v>60</v>
      </c>
      <c r="F1286" t="s">
        <v>49</v>
      </c>
      <c r="G1286" t="s">
        <v>1366</v>
      </c>
      <c r="H1286">
        <v>1614</v>
      </c>
      <c r="I1286" t="s">
        <v>51</v>
      </c>
      <c r="J1286" t="s">
        <v>81</v>
      </c>
      <c r="K1286" t="s">
        <v>64</v>
      </c>
      <c r="L1286" t="s">
        <v>44</v>
      </c>
      <c r="M1286" t="s">
        <v>54</v>
      </c>
      <c r="N1286">
        <v>2</v>
      </c>
      <c r="O1286">
        <v>-2</v>
      </c>
      <c r="P1286">
        <v>0</v>
      </c>
      <c r="Q1286">
        <v>36</v>
      </c>
      <c r="R1286">
        <v>0</v>
      </c>
      <c r="T1286">
        <v>0</v>
      </c>
      <c r="U1286">
        <v>1</v>
      </c>
      <c r="V1286">
        <v>559</v>
      </c>
      <c r="W1286">
        <v>12</v>
      </c>
      <c r="X1286" t="s">
        <v>71</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3">
      <c r="A1287" t="s">
        <v>56</v>
      </c>
      <c r="B1287" t="s">
        <v>45</v>
      </c>
      <c r="C1287" t="s">
        <v>46</v>
      </c>
      <c r="D1287" t="s">
        <v>59</v>
      </c>
      <c r="E1287" t="s">
        <v>60</v>
      </c>
      <c r="F1287" t="s">
        <v>72</v>
      </c>
      <c r="G1287" t="s">
        <v>1367</v>
      </c>
      <c r="H1287">
        <v>1587</v>
      </c>
      <c r="I1287" t="s">
        <v>51</v>
      </c>
      <c r="J1287" t="s">
        <v>83</v>
      </c>
      <c r="K1287" t="s">
        <v>53</v>
      </c>
      <c r="L1287" t="s">
        <v>44</v>
      </c>
      <c r="M1287" t="s">
        <v>54</v>
      </c>
      <c r="N1287">
        <v>4</v>
      </c>
      <c r="O1287">
        <v>-2</v>
      </c>
      <c r="P1287">
        <v>0</v>
      </c>
      <c r="Q1287">
        <v>35</v>
      </c>
      <c r="R1287">
        <v>0</v>
      </c>
      <c r="T1287">
        <v>0</v>
      </c>
      <c r="U1287">
        <v>1</v>
      </c>
      <c r="V1287">
        <v>670</v>
      </c>
      <c r="W1287">
        <v>10</v>
      </c>
      <c r="X1287" t="s">
        <v>71</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3">
      <c r="A1288" t="s">
        <v>56</v>
      </c>
      <c r="B1288" t="s">
        <v>45</v>
      </c>
      <c r="C1288" t="s">
        <v>58</v>
      </c>
      <c r="D1288" t="s">
        <v>59</v>
      </c>
      <c r="E1288" t="s">
        <v>60</v>
      </c>
      <c r="F1288" t="s">
        <v>72</v>
      </c>
      <c r="G1288" t="s">
        <v>1368</v>
      </c>
      <c r="H1288">
        <v>1611</v>
      </c>
      <c r="I1288" t="s">
        <v>51</v>
      </c>
      <c r="J1288" t="s">
        <v>68</v>
      </c>
      <c r="K1288" t="s">
        <v>53</v>
      </c>
      <c r="L1288" t="s">
        <v>44</v>
      </c>
      <c r="M1288" t="s">
        <v>54</v>
      </c>
      <c r="N1288">
        <v>3</v>
      </c>
      <c r="O1288">
        <v>-2</v>
      </c>
      <c r="P1288">
        <v>0</v>
      </c>
      <c r="Q1288">
        <v>45</v>
      </c>
      <c r="R1288">
        <v>0</v>
      </c>
      <c r="T1288">
        <v>0</v>
      </c>
      <c r="U1288">
        <v>1</v>
      </c>
      <c r="V1288">
        <v>1015</v>
      </c>
      <c r="W1288">
        <v>5</v>
      </c>
      <c r="X1288" t="s">
        <v>134</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3">
      <c r="A1289" t="s">
        <v>56</v>
      </c>
      <c r="B1289" t="s">
        <v>45</v>
      </c>
      <c r="C1289" t="s">
        <v>58</v>
      </c>
      <c r="D1289" t="s">
        <v>59</v>
      </c>
      <c r="E1289" t="s">
        <v>60</v>
      </c>
      <c r="F1289" t="s">
        <v>72</v>
      </c>
      <c r="G1289" t="s">
        <v>1369</v>
      </c>
      <c r="H1289">
        <v>1980</v>
      </c>
      <c r="I1289" t="s">
        <v>51</v>
      </c>
      <c r="J1289" t="s">
        <v>81</v>
      </c>
      <c r="K1289" t="s">
        <v>53</v>
      </c>
      <c r="L1289" t="s">
        <v>44</v>
      </c>
      <c r="M1289" t="s">
        <v>54</v>
      </c>
      <c r="N1289">
        <v>3</v>
      </c>
      <c r="O1289">
        <v>-2</v>
      </c>
      <c r="P1289">
        <v>0</v>
      </c>
      <c r="Q1289">
        <v>54</v>
      </c>
      <c r="R1289">
        <v>0</v>
      </c>
      <c r="T1289">
        <v>0</v>
      </c>
      <c r="U1289">
        <v>1</v>
      </c>
      <c r="V1289">
        <v>157</v>
      </c>
      <c r="W1289">
        <v>10</v>
      </c>
      <c r="X1289" t="s">
        <v>77</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3">
      <c r="A1290" t="s">
        <v>56</v>
      </c>
      <c r="B1290" t="s">
        <v>45</v>
      </c>
      <c r="C1290" t="s">
        <v>46</v>
      </c>
      <c r="D1290" t="s">
        <v>59</v>
      </c>
      <c r="E1290" t="s">
        <v>60</v>
      </c>
      <c r="F1290" t="s">
        <v>49</v>
      </c>
      <c r="G1290" t="s">
        <v>1370</v>
      </c>
      <c r="H1290">
        <v>1641</v>
      </c>
      <c r="I1290" t="s">
        <v>51</v>
      </c>
      <c r="J1290" t="s">
        <v>81</v>
      </c>
      <c r="K1290" t="s">
        <v>53</v>
      </c>
      <c r="L1290" t="s">
        <v>44</v>
      </c>
      <c r="M1290" t="s">
        <v>54</v>
      </c>
      <c r="N1290">
        <v>2</v>
      </c>
      <c r="O1290">
        <v>-2</v>
      </c>
      <c r="P1290">
        <v>0</v>
      </c>
      <c r="Q1290">
        <v>40</v>
      </c>
      <c r="R1290">
        <v>0</v>
      </c>
      <c r="T1290">
        <v>0</v>
      </c>
      <c r="U1290">
        <v>1</v>
      </c>
      <c r="V1290">
        <v>448</v>
      </c>
      <c r="W1290">
        <v>16</v>
      </c>
      <c r="X1290" t="s">
        <v>77</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3">
      <c r="A1291" t="s">
        <v>56</v>
      </c>
      <c r="B1291" t="s">
        <v>45</v>
      </c>
      <c r="C1291" t="s">
        <v>46</v>
      </c>
      <c r="D1291" t="s">
        <v>59</v>
      </c>
      <c r="E1291" t="s">
        <v>48</v>
      </c>
      <c r="F1291" t="s">
        <v>106</v>
      </c>
      <c r="G1291" t="s">
        <v>1371</v>
      </c>
      <c r="H1291">
        <v>1815</v>
      </c>
      <c r="I1291" t="s">
        <v>51</v>
      </c>
      <c r="J1291" t="s">
        <v>52</v>
      </c>
      <c r="K1291" t="s">
        <v>79</v>
      </c>
      <c r="L1291" t="s">
        <v>44</v>
      </c>
      <c r="M1291" t="s">
        <v>54</v>
      </c>
      <c r="N1291">
        <v>3</v>
      </c>
      <c r="O1291">
        <v>-2</v>
      </c>
      <c r="P1291">
        <v>0</v>
      </c>
      <c r="Q1291">
        <v>41</v>
      </c>
      <c r="R1291">
        <v>0</v>
      </c>
      <c r="T1291">
        <v>0</v>
      </c>
      <c r="U1291">
        <v>1</v>
      </c>
      <c r="V1291">
        <v>796</v>
      </c>
      <c r="W1291">
        <v>4</v>
      </c>
      <c r="X1291" t="s">
        <v>65</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3">
      <c r="A1292" t="s">
        <v>56</v>
      </c>
      <c r="B1292" t="s">
        <v>45</v>
      </c>
      <c r="C1292" t="s">
        <v>69</v>
      </c>
      <c r="D1292" t="s">
        <v>59</v>
      </c>
      <c r="E1292" t="s">
        <v>48</v>
      </c>
      <c r="F1292" t="s">
        <v>72</v>
      </c>
      <c r="G1292" t="s">
        <v>1372</v>
      </c>
      <c r="H1292">
        <v>1912</v>
      </c>
      <c r="I1292" t="s">
        <v>51</v>
      </c>
      <c r="J1292" t="s">
        <v>52</v>
      </c>
      <c r="K1292" t="s">
        <v>79</v>
      </c>
      <c r="L1292" t="s">
        <v>44</v>
      </c>
      <c r="M1292" t="s">
        <v>54</v>
      </c>
      <c r="N1292">
        <v>2</v>
      </c>
      <c r="O1292">
        <v>-2</v>
      </c>
      <c r="P1292">
        <v>0</v>
      </c>
      <c r="Q1292">
        <v>31</v>
      </c>
      <c r="R1292">
        <v>0</v>
      </c>
      <c r="T1292">
        <v>0</v>
      </c>
      <c r="U1292">
        <v>1</v>
      </c>
      <c r="V1292">
        <v>1079</v>
      </c>
      <c r="W1292">
        <v>10</v>
      </c>
      <c r="X1292" t="s">
        <v>55</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3">
      <c r="A1293" t="s">
        <v>56</v>
      </c>
      <c r="B1293" t="s">
        <v>45</v>
      </c>
      <c r="C1293" t="s">
        <v>46</v>
      </c>
      <c r="D1293" t="s">
        <v>59</v>
      </c>
      <c r="E1293" t="s">
        <v>48</v>
      </c>
      <c r="F1293" t="s">
        <v>49</v>
      </c>
      <c r="G1293" t="s">
        <v>1373</v>
      </c>
      <c r="H1293">
        <v>1962</v>
      </c>
      <c r="I1293" t="s">
        <v>51</v>
      </c>
      <c r="J1293" t="s">
        <v>52</v>
      </c>
      <c r="K1293" t="s">
        <v>64</v>
      </c>
      <c r="L1293" t="s">
        <v>44</v>
      </c>
      <c r="M1293" t="s">
        <v>54</v>
      </c>
      <c r="N1293">
        <v>2</v>
      </c>
      <c r="O1293">
        <v>-2</v>
      </c>
      <c r="P1293">
        <v>0</v>
      </c>
      <c r="Q1293">
        <v>35</v>
      </c>
      <c r="R1293">
        <v>0</v>
      </c>
      <c r="T1293">
        <v>0</v>
      </c>
      <c r="U1293">
        <v>1</v>
      </c>
      <c r="V1293">
        <v>1224</v>
      </c>
      <c r="W1293">
        <v>7</v>
      </c>
      <c r="X1293" t="s">
        <v>71</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3">
      <c r="A1294" t="s">
        <v>56</v>
      </c>
      <c r="B1294" t="s">
        <v>45</v>
      </c>
      <c r="C1294" t="s">
        <v>69</v>
      </c>
      <c r="D1294" t="s">
        <v>59</v>
      </c>
      <c r="E1294" t="s">
        <v>48</v>
      </c>
      <c r="F1294" t="s">
        <v>72</v>
      </c>
      <c r="G1294" t="s">
        <v>1374</v>
      </c>
      <c r="H1294">
        <v>1915</v>
      </c>
      <c r="I1294" t="s">
        <v>51</v>
      </c>
      <c r="J1294" t="s">
        <v>52</v>
      </c>
      <c r="K1294" t="s">
        <v>64</v>
      </c>
      <c r="L1294" t="s">
        <v>44</v>
      </c>
      <c r="M1294" t="s">
        <v>54</v>
      </c>
      <c r="N1294">
        <v>3</v>
      </c>
      <c r="O1294">
        <v>-2</v>
      </c>
      <c r="P1294">
        <v>0</v>
      </c>
      <c r="Q1294">
        <v>34</v>
      </c>
      <c r="R1294">
        <v>0</v>
      </c>
      <c r="T1294">
        <v>0</v>
      </c>
      <c r="U1294">
        <v>1</v>
      </c>
      <c r="V1294">
        <v>735</v>
      </c>
      <c r="W1294">
        <v>3</v>
      </c>
      <c r="X1294" t="s">
        <v>65</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3">
      <c r="A1295" t="s">
        <v>56</v>
      </c>
      <c r="B1295" t="s">
        <v>45</v>
      </c>
      <c r="C1295" t="s">
        <v>46</v>
      </c>
      <c r="D1295" t="s">
        <v>59</v>
      </c>
      <c r="E1295" t="s">
        <v>48</v>
      </c>
      <c r="F1295" t="s">
        <v>113</v>
      </c>
      <c r="G1295" t="s">
        <v>1375</v>
      </c>
      <c r="H1295">
        <v>1880</v>
      </c>
      <c r="I1295" t="s">
        <v>51</v>
      </c>
      <c r="J1295" t="s">
        <v>52</v>
      </c>
      <c r="K1295" t="s">
        <v>64</v>
      </c>
      <c r="L1295" t="s">
        <v>44</v>
      </c>
      <c r="M1295" t="s">
        <v>54</v>
      </c>
      <c r="N1295">
        <v>4</v>
      </c>
      <c r="O1295">
        <v>-2</v>
      </c>
      <c r="P1295">
        <v>0</v>
      </c>
      <c r="Q1295">
        <v>36</v>
      </c>
      <c r="R1295">
        <v>0</v>
      </c>
      <c r="T1295">
        <v>0</v>
      </c>
      <c r="U1295">
        <v>1</v>
      </c>
      <c r="V1295">
        <v>1266</v>
      </c>
      <c r="W1295">
        <v>10</v>
      </c>
      <c r="X1295" t="s">
        <v>71</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3">
      <c r="A1296" t="s">
        <v>56</v>
      </c>
      <c r="B1296" t="s">
        <v>45</v>
      </c>
      <c r="C1296" t="s">
        <v>58</v>
      </c>
      <c r="D1296" t="s">
        <v>59</v>
      </c>
      <c r="E1296" t="s">
        <v>48</v>
      </c>
      <c r="F1296" t="s">
        <v>72</v>
      </c>
      <c r="G1296" t="s">
        <v>1376</v>
      </c>
      <c r="H1296">
        <v>1503</v>
      </c>
      <c r="I1296" t="s">
        <v>51</v>
      </c>
      <c r="J1296" t="s">
        <v>52</v>
      </c>
      <c r="K1296" t="s">
        <v>64</v>
      </c>
      <c r="L1296" t="s">
        <v>44</v>
      </c>
      <c r="M1296" t="s">
        <v>54</v>
      </c>
      <c r="N1296">
        <v>4</v>
      </c>
      <c r="O1296">
        <v>-2</v>
      </c>
      <c r="P1296">
        <v>0</v>
      </c>
      <c r="Q1296">
        <v>47</v>
      </c>
      <c r="R1296">
        <v>0</v>
      </c>
      <c r="T1296">
        <v>0</v>
      </c>
      <c r="U1296">
        <v>1</v>
      </c>
      <c r="V1296">
        <v>571</v>
      </c>
      <c r="W1296">
        <v>14</v>
      </c>
      <c r="X1296" t="s">
        <v>77</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3">
      <c r="A1297" t="s">
        <v>56</v>
      </c>
      <c r="B1297" t="s">
        <v>45</v>
      </c>
      <c r="C1297" t="s">
        <v>75</v>
      </c>
      <c r="D1297" t="s">
        <v>59</v>
      </c>
      <c r="E1297" t="s">
        <v>48</v>
      </c>
      <c r="F1297" t="s">
        <v>49</v>
      </c>
      <c r="G1297" t="s">
        <v>1377</v>
      </c>
      <c r="H1297">
        <v>1938</v>
      </c>
      <c r="I1297" t="s">
        <v>51</v>
      </c>
      <c r="J1297" t="s">
        <v>95</v>
      </c>
      <c r="K1297" t="s">
        <v>64</v>
      </c>
      <c r="L1297" t="s">
        <v>44</v>
      </c>
      <c r="M1297" t="s">
        <v>54</v>
      </c>
      <c r="N1297">
        <v>2</v>
      </c>
      <c r="O1297">
        <v>-2</v>
      </c>
      <c r="P1297">
        <v>0</v>
      </c>
      <c r="Q1297">
        <v>58</v>
      </c>
      <c r="R1297">
        <v>0</v>
      </c>
      <c r="T1297">
        <v>0</v>
      </c>
      <c r="U1297">
        <v>1</v>
      </c>
      <c r="V1297">
        <v>605</v>
      </c>
      <c r="W1297">
        <v>21</v>
      </c>
      <c r="X1297" t="s">
        <v>77</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3">
      <c r="A1298" t="s">
        <v>56</v>
      </c>
      <c r="B1298" t="s">
        <v>45</v>
      </c>
      <c r="C1298" t="s">
        <v>92</v>
      </c>
      <c r="D1298" t="s">
        <v>59</v>
      </c>
      <c r="E1298" t="s">
        <v>48</v>
      </c>
      <c r="F1298" t="s">
        <v>72</v>
      </c>
      <c r="G1298" t="s">
        <v>1378</v>
      </c>
      <c r="H1298">
        <v>1445</v>
      </c>
      <c r="I1298" t="s">
        <v>51</v>
      </c>
      <c r="J1298" t="s">
        <v>52</v>
      </c>
      <c r="K1298" t="s">
        <v>64</v>
      </c>
      <c r="L1298" t="s">
        <v>44</v>
      </c>
      <c r="M1298" t="s">
        <v>54</v>
      </c>
      <c r="N1298">
        <v>3</v>
      </c>
      <c r="O1298">
        <v>-2</v>
      </c>
      <c r="P1298">
        <v>0</v>
      </c>
      <c r="Q1298">
        <v>24</v>
      </c>
      <c r="R1298">
        <v>0</v>
      </c>
      <c r="T1298">
        <v>0</v>
      </c>
      <c r="U1298">
        <v>1</v>
      </c>
      <c r="V1298">
        <v>1476</v>
      </c>
      <c r="W1298">
        <v>4</v>
      </c>
      <c r="X1298" t="s">
        <v>65</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3">
      <c r="A1299" t="s">
        <v>56</v>
      </c>
      <c r="B1299" t="s">
        <v>45</v>
      </c>
      <c r="C1299" t="s">
        <v>46</v>
      </c>
      <c r="D1299" t="s">
        <v>59</v>
      </c>
      <c r="E1299" t="s">
        <v>48</v>
      </c>
      <c r="F1299" t="s">
        <v>106</v>
      </c>
      <c r="G1299" t="s">
        <v>1379</v>
      </c>
      <c r="H1299">
        <v>1425</v>
      </c>
      <c r="I1299" t="s">
        <v>51</v>
      </c>
      <c r="J1299" t="s">
        <v>52</v>
      </c>
      <c r="K1299" t="s">
        <v>53</v>
      </c>
      <c r="L1299" t="s">
        <v>44</v>
      </c>
      <c r="M1299" t="s">
        <v>54</v>
      </c>
      <c r="N1299">
        <v>3</v>
      </c>
      <c r="O1299">
        <v>-2</v>
      </c>
      <c r="P1299">
        <v>0</v>
      </c>
      <c r="Q1299">
        <v>36</v>
      </c>
      <c r="R1299">
        <v>0</v>
      </c>
      <c r="T1299">
        <v>0</v>
      </c>
      <c r="U1299">
        <v>1</v>
      </c>
      <c r="V1299">
        <v>1174</v>
      </c>
      <c r="W1299">
        <v>3</v>
      </c>
      <c r="X1299" t="s">
        <v>71</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3">
      <c r="A1300" t="s">
        <v>56</v>
      </c>
      <c r="B1300" t="s">
        <v>91</v>
      </c>
      <c r="C1300" t="s">
        <v>46</v>
      </c>
      <c r="D1300" t="s">
        <v>59</v>
      </c>
      <c r="E1300" t="s">
        <v>60</v>
      </c>
      <c r="F1300" t="s">
        <v>49</v>
      </c>
      <c r="G1300" t="s">
        <v>1380</v>
      </c>
      <c r="H1300">
        <v>1552</v>
      </c>
      <c r="I1300" t="s">
        <v>62</v>
      </c>
      <c r="J1300" t="s">
        <v>83</v>
      </c>
      <c r="K1300" t="s">
        <v>79</v>
      </c>
      <c r="L1300" t="s">
        <v>44</v>
      </c>
      <c r="M1300" t="s">
        <v>54</v>
      </c>
      <c r="N1300">
        <v>2</v>
      </c>
      <c r="O1300">
        <v>-2</v>
      </c>
      <c r="P1300">
        <v>0</v>
      </c>
      <c r="Q1300">
        <v>40</v>
      </c>
      <c r="R1300">
        <v>0</v>
      </c>
      <c r="T1300">
        <v>0</v>
      </c>
      <c r="U1300">
        <v>1</v>
      </c>
      <c r="V1300">
        <v>1142</v>
      </c>
      <c r="W1300">
        <v>8</v>
      </c>
      <c r="X1300" t="s">
        <v>55</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3">
      <c r="A1301" t="s">
        <v>56</v>
      </c>
      <c r="B1301" t="s">
        <v>91</v>
      </c>
      <c r="C1301" t="s">
        <v>69</v>
      </c>
      <c r="D1301" t="s">
        <v>59</v>
      </c>
      <c r="E1301" t="s">
        <v>60</v>
      </c>
      <c r="F1301" t="s">
        <v>72</v>
      </c>
      <c r="G1301" t="s">
        <v>1381</v>
      </c>
      <c r="H1301">
        <v>1948</v>
      </c>
      <c r="I1301" t="s">
        <v>62</v>
      </c>
      <c r="J1301" t="s">
        <v>63</v>
      </c>
      <c r="K1301" t="s">
        <v>79</v>
      </c>
      <c r="L1301" t="s">
        <v>44</v>
      </c>
      <c r="M1301" t="s">
        <v>54</v>
      </c>
      <c r="N1301">
        <v>3</v>
      </c>
      <c r="O1301">
        <v>-2</v>
      </c>
      <c r="P1301">
        <v>0</v>
      </c>
      <c r="Q1301">
        <v>31</v>
      </c>
      <c r="R1301">
        <v>0</v>
      </c>
      <c r="T1301">
        <v>0</v>
      </c>
      <c r="U1301">
        <v>1</v>
      </c>
      <c r="V1301">
        <v>976</v>
      </c>
      <c r="W1301">
        <v>3</v>
      </c>
      <c r="X1301" t="s">
        <v>55</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3">
      <c r="A1302" t="s">
        <v>56</v>
      </c>
      <c r="B1302" t="s">
        <v>91</v>
      </c>
      <c r="C1302" t="s">
        <v>46</v>
      </c>
      <c r="D1302" t="s">
        <v>59</v>
      </c>
      <c r="E1302" t="s">
        <v>60</v>
      </c>
      <c r="F1302" t="s">
        <v>49</v>
      </c>
      <c r="G1302" t="s">
        <v>1382</v>
      </c>
      <c r="H1302">
        <v>1737</v>
      </c>
      <c r="I1302" t="s">
        <v>62</v>
      </c>
      <c r="J1302" t="s">
        <v>68</v>
      </c>
      <c r="K1302" t="s">
        <v>64</v>
      </c>
      <c r="L1302" t="s">
        <v>44</v>
      </c>
      <c r="M1302" t="s">
        <v>54</v>
      </c>
      <c r="N1302">
        <v>2</v>
      </c>
      <c r="O1302">
        <v>-2</v>
      </c>
      <c r="P1302">
        <v>0</v>
      </c>
      <c r="Q1302">
        <v>39</v>
      </c>
      <c r="R1302">
        <v>0</v>
      </c>
      <c r="T1302">
        <v>0</v>
      </c>
      <c r="U1302">
        <v>1</v>
      </c>
      <c r="V1302">
        <v>792</v>
      </c>
      <c r="W1302">
        <v>1</v>
      </c>
      <c r="X1302" t="s">
        <v>77</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3">
      <c r="A1303" t="s">
        <v>56</v>
      </c>
      <c r="B1303" t="s">
        <v>91</v>
      </c>
      <c r="C1303" t="s">
        <v>69</v>
      </c>
      <c r="D1303" t="s">
        <v>59</v>
      </c>
      <c r="E1303" t="s">
        <v>48</v>
      </c>
      <c r="F1303" t="s">
        <v>49</v>
      </c>
      <c r="G1303" t="s">
        <v>1383</v>
      </c>
      <c r="H1303">
        <v>1774</v>
      </c>
      <c r="I1303" t="s">
        <v>62</v>
      </c>
      <c r="J1303" t="s">
        <v>52</v>
      </c>
      <c r="K1303" t="s">
        <v>79</v>
      </c>
      <c r="L1303" t="s">
        <v>44</v>
      </c>
      <c r="M1303" t="s">
        <v>54</v>
      </c>
      <c r="N1303">
        <v>3</v>
      </c>
      <c r="O1303">
        <v>-2</v>
      </c>
      <c r="P1303">
        <v>0</v>
      </c>
      <c r="Q1303">
        <v>34</v>
      </c>
      <c r="R1303">
        <v>0</v>
      </c>
      <c r="T1303">
        <v>0</v>
      </c>
      <c r="U1303">
        <v>1</v>
      </c>
      <c r="V1303">
        <v>1375</v>
      </c>
      <c r="W1303">
        <v>10</v>
      </c>
      <c r="X1303" t="s">
        <v>77</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3">
      <c r="A1304" t="s">
        <v>56</v>
      </c>
      <c r="B1304" t="s">
        <v>57</v>
      </c>
      <c r="C1304" t="s">
        <v>46</v>
      </c>
      <c r="D1304" t="s">
        <v>59</v>
      </c>
      <c r="E1304" t="s">
        <v>161</v>
      </c>
      <c r="F1304" t="s">
        <v>163</v>
      </c>
      <c r="G1304" t="s">
        <v>1384</v>
      </c>
      <c r="H1304">
        <v>1642</v>
      </c>
      <c r="I1304" t="s">
        <v>62</v>
      </c>
      <c r="J1304" t="s">
        <v>163</v>
      </c>
      <c r="K1304" t="s">
        <v>64</v>
      </c>
      <c r="L1304" t="s">
        <v>44</v>
      </c>
      <c r="M1304" t="s">
        <v>54</v>
      </c>
      <c r="N1304">
        <v>3</v>
      </c>
      <c r="O1304">
        <v>-2</v>
      </c>
      <c r="P1304">
        <v>0</v>
      </c>
      <c r="Q1304">
        <v>44</v>
      </c>
      <c r="R1304">
        <v>0</v>
      </c>
      <c r="T1304">
        <v>0</v>
      </c>
      <c r="U1304">
        <v>1</v>
      </c>
      <c r="V1304">
        <v>602</v>
      </c>
      <c r="W1304">
        <v>1</v>
      </c>
      <c r="X1304" t="s">
        <v>134</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3">
      <c r="A1305" t="s">
        <v>56</v>
      </c>
      <c r="B1305" t="s">
        <v>57</v>
      </c>
      <c r="C1305" t="s">
        <v>46</v>
      </c>
      <c r="D1305" t="s">
        <v>59</v>
      </c>
      <c r="E1305" t="s">
        <v>161</v>
      </c>
      <c r="F1305" t="s">
        <v>66</v>
      </c>
      <c r="G1305" t="s">
        <v>1385</v>
      </c>
      <c r="H1305">
        <v>1972</v>
      </c>
      <c r="I1305" t="s">
        <v>62</v>
      </c>
      <c r="J1305" t="s">
        <v>163</v>
      </c>
      <c r="K1305" t="s">
        <v>64</v>
      </c>
      <c r="L1305" t="s">
        <v>44</v>
      </c>
      <c r="M1305" t="s">
        <v>54</v>
      </c>
      <c r="N1305">
        <v>2</v>
      </c>
      <c r="O1305">
        <v>-2</v>
      </c>
      <c r="P1305">
        <v>0</v>
      </c>
      <c r="Q1305">
        <v>38</v>
      </c>
      <c r="R1305">
        <v>0</v>
      </c>
      <c r="T1305">
        <v>0</v>
      </c>
      <c r="U1305">
        <v>1</v>
      </c>
      <c r="V1305">
        <v>1444</v>
      </c>
      <c r="W1305">
        <v>1</v>
      </c>
      <c r="X1305" t="s">
        <v>71</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3">
      <c r="A1306" t="s">
        <v>56</v>
      </c>
      <c r="B1306" t="s">
        <v>57</v>
      </c>
      <c r="C1306" t="s">
        <v>75</v>
      </c>
      <c r="D1306" t="s">
        <v>59</v>
      </c>
      <c r="E1306" t="s">
        <v>60</v>
      </c>
      <c r="F1306" t="s">
        <v>49</v>
      </c>
      <c r="G1306" t="s">
        <v>1386</v>
      </c>
      <c r="H1306">
        <v>1837</v>
      </c>
      <c r="I1306" t="s">
        <v>62</v>
      </c>
      <c r="J1306" t="s">
        <v>101</v>
      </c>
      <c r="K1306" t="s">
        <v>64</v>
      </c>
      <c r="L1306" t="s">
        <v>44</v>
      </c>
      <c r="M1306" t="s">
        <v>54</v>
      </c>
      <c r="N1306">
        <v>3</v>
      </c>
      <c r="O1306">
        <v>-2</v>
      </c>
      <c r="P1306">
        <v>0</v>
      </c>
      <c r="Q1306">
        <v>58</v>
      </c>
      <c r="R1306">
        <v>0</v>
      </c>
      <c r="T1306">
        <v>0</v>
      </c>
      <c r="U1306">
        <v>1</v>
      </c>
      <c r="V1306">
        <v>1216</v>
      </c>
      <c r="W1306">
        <v>15</v>
      </c>
      <c r="X1306" t="s">
        <v>71</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3">
      <c r="A1307" t="s">
        <v>56</v>
      </c>
      <c r="B1307" t="s">
        <v>57</v>
      </c>
      <c r="C1307" t="s">
        <v>69</v>
      </c>
      <c r="D1307" t="s">
        <v>59</v>
      </c>
      <c r="E1307" t="s">
        <v>60</v>
      </c>
      <c r="F1307" t="s">
        <v>66</v>
      </c>
      <c r="G1307" t="s">
        <v>1387</v>
      </c>
      <c r="H1307">
        <v>1932</v>
      </c>
      <c r="I1307" t="s">
        <v>62</v>
      </c>
      <c r="J1307" t="s">
        <v>63</v>
      </c>
      <c r="K1307" t="s">
        <v>64</v>
      </c>
      <c r="L1307" t="s">
        <v>44</v>
      </c>
      <c r="M1307" t="s">
        <v>54</v>
      </c>
      <c r="N1307">
        <v>3</v>
      </c>
      <c r="O1307">
        <v>-2</v>
      </c>
      <c r="P1307">
        <v>0</v>
      </c>
      <c r="Q1307">
        <v>34</v>
      </c>
      <c r="R1307">
        <v>0</v>
      </c>
      <c r="T1307">
        <v>0</v>
      </c>
      <c r="U1307">
        <v>1</v>
      </c>
      <c r="V1307">
        <v>735</v>
      </c>
      <c r="W1307">
        <v>22</v>
      </c>
      <c r="X1307" t="s">
        <v>71</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3">
      <c r="A1308" t="s">
        <v>56</v>
      </c>
      <c r="B1308" t="s">
        <v>57</v>
      </c>
      <c r="C1308" t="s">
        <v>46</v>
      </c>
      <c r="D1308" t="s">
        <v>59</v>
      </c>
      <c r="E1308" t="s">
        <v>60</v>
      </c>
      <c r="F1308" t="s">
        <v>49</v>
      </c>
      <c r="G1308" t="s">
        <v>1388</v>
      </c>
      <c r="H1308">
        <v>1594</v>
      </c>
      <c r="I1308" t="s">
        <v>62</v>
      </c>
      <c r="J1308" t="s">
        <v>68</v>
      </c>
      <c r="K1308" t="s">
        <v>64</v>
      </c>
      <c r="L1308" t="s">
        <v>44</v>
      </c>
      <c r="M1308" t="s">
        <v>54</v>
      </c>
      <c r="N1308">
        <v>3</v>
      </c>
      <c r="O1308">
        <v>-2</v>
      </c>
      <c r="P1308">
        <v>0</v>
      </c>
      <c r="Q1308">
        <v>36</v>
      </c>
      <c r="R1308">
        <v>0</v>
      </c>
      <c r="T1308">
        <v>0</v>
      </c>
      <c r="U1308">
        <v>1</v>
      </c>
      <c r="V1308">
        <v>1302</v>
      </c>
      <c r="W1308">
        <v>6</v>
      </c>
      <c r="X1308" t="s">
        <v>71</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3">
      <c r="A1309" t="s">
        <v>56</v>
      </c>
      <c r="B1309" t="s">
        <v>57</v>
      </c>
      <c r="C1309" t="s">
        <v>58</v>
      </c>
      <c r="D1309" t="s">
        <v>59</v>
      </c>
      <c r="E1309" t="s">
        <v>60</v>
      </c>
      <c r="F1309" t="s">
        <v>72</v>
      </c>
      <c r="G1309" t="s">
        <v>1389</v>
      </c>
      <c r="H1309">
        <v>1606</v>
      </c>
      <c r="I1309" t="s">
        <v>62</v>
      </c>
      <c r="J1309" t="s">
        <v>83</v>
      </c>
      <c r="K1309" t="s">
        <v>64</v>
      </c>
      <c r="L1309" t="s">
        <v>44</v>
      </c>
      <c r="M1309" t="s">
        <v>54</v>
      </c>
      <c r="N1309">
        <v>3</v>
      </c>
      <c r="O1309">
        <v>-2</v>
      </c>
      <c r="P1309">
        <v>0</v>
      </c>
      <c r="Q1309">
        <v>50</v>
      </c>
      <c r="R1309">
        <v>0</v>
      </c>
      <c r="T1309">
        <v>0</v>
      </c>
      <c r="U1309">
        <v>1</v>
      </c>
      <c r="V1309">
        <v>1234</v>
      </c>
      <c r="W1309">
        <v>20</v>
      </c>
      <c r="X1309" t="s">
        <v>134</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3">
      <c r="A1310" t="s">
        <v>56</v>
      </c>
      <c r="B1310" t="s">
        <v>57</v>
      </c>
      <c r="C1310" t="s">
        <v>46</v>
      </c>
      <c r="D1310" t="s">
        <v>59</v>
      </c>
      <c r="E1310" t="s">
        <v>60</v>
      </c>
      <c r="F1310" t="s">
        <v>49</v>
      </c>
      <c r="G1310" t="s">
        <v>1390</v>
      </c>
      <c r="H1310">
        <v>1547</v>
      </c>
      <c r="I1310" t="s">
        <v>62</v>
      </c>
      <c r="J1310" t="s">
        <v>83</v>
      </c>
      <c r="K1310" t="s">
        <v>64</v>
      </c>
      <c r="L1310" t="s">
        <v>44</v>
      </c>
      <c r="M1310" t="s">
        <v>54</v>
      </c>
      <c r="N1310">
        <v>3</v>
      </c>
      <c r="O1310">
        <v>-2</v>
      </c>
      <c r="P1310">
        <v>0</v>
      </c>
      <c r="Q1310">
        <v>42</v>
      </c>
      <c r="R1310">
        <v>0</v>
      </c>
      <c r="T1310">
        <v>0</v>
      </c>
      <c r="U1310">
        <v>1</v>
      </c>
      <c r="V1310">
        <v>288</v>
      </c>
      <c r="W1310">
        <v>2</v>
      </c>
      <c r="X1310" t="s">
        <v>77</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3">
      <c r="A1311" t="s">
        <v>56</v>
      </c>
      <c r="B1311" t="s">
        <v>57</v>
      </c>
      <c r="C1311" t="s">
        <v>46</v>
      </c>
      <c r="D1311" t="s">
        <v>59</v>
      </c>
      <c r="E1311" t="s">
        <v>60</v>
      </c>
      <c r="F1311" t="s">
        <v>49</v>
      </c>
      <c r="G1311" t="s">
        <v>1391</v>
      </c>
      <c r="H1311">
        <v>2049</v>
      </c>
      <c r="I1311" t="s">
        <v>62</v>
      </c>
      <c r="J1311" t="s">
        <v>83</v>
      </c>
      <c r="K1311" t="s">
        <v>64</v>
      </c>
      <c r="L1311" t="s">
        <v>44</v>
      </c>
      <c r="M1311" t="s">
        <v>54</v>
      </c>
      <c r="N1311">
        <v>2</v>
      </c>
      <c r="O1311">
        <v>-2</v>
      </c>
      <c r="P1311">
        <v>0</v>
      </c>
      <c r="Q1311">
        <v>35</v>
      </c>
      <c r="R1311">
        <v>0</v>
      </c>
      <c r="T1311">
        <v>0</v>
      </c>
      <c r="U1311">
        <v>1</v>
      </c>
      <c r="V1311">
        <v>1199</v>
      </c>
      <c r="W1311">
        <v>18</v>
      </c>
      <c r="X1311" t="s">
        <v>71</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3">
      <c r="A1312" t="s">
        <v>56</v>
      </c>
      <c r="B1312" t="s">
        <v>57</v>
      </c>
      <c r="C1312" t="s">
        <v>46</v>
      </c>
      <c r="D1312" t="s">
        <v>59</v>
      </c>
      <c r="E1312" t="s">
        <v>60</v>
      </c>
      <c r="F1312" t="s">
        <v>72</v>
      </c>
      <c r="G1312" t="s">
        <v>1392</v>
      </c>
      <c r="H1312">
        <v>1704</v>
      </c>
      <c r="I1312" t="s">
        <v>62</v>
      </c>
      <c r="J1312" t="s">
        <v>63</v>
      </c>
      <c r="K1312" t="s">
        <v>53</v>
      </c>
      <c r="L1312" t="s">
        <v>44</v>
      </c>
      <c r="M1312" t="s">
        <v>54</v>
      </c>
      <c r="N1312">
        <v>2</v>
      </c>
      <c r="O1312">
        <v>-2</v>
      </c>
      <c r="P1312">
        <v>0</v>
      </c>
      <c r="Q1312">
        <v>35</v>
      </c>
      <c r="R1312">
        <v>0</v>
      </c>
      <c r="T1312">
        <v>0</v>
      </c>
      <c r="U1312">
        <v>1</v>
      </c>
      <c r="V1312">
        <v>146</v>
      </c>
      <c r="W1312">
        <v>2</v>
      </c>
      <c r="X1312" t="s">
        <v>71</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3">
      <c r="A1313" t="s">
        <v>56</v>
      </c>
      <c r="B1313" t="s">
        <v>57</v>
      </c>
      <c r="C1313" t="s">
        <v>46</v>
      </c>
      <c r="D1313" t="s">
        <v>59</v>
      </c>
      <c r="E1313" t="s">
        <v>60</v>
      </c>
      <c r="F1313" t="s">
        <v>72</v>
      </c>
      <c r="G1313" t="s">
        <v>1393</v>
      </c>
      <c r="H1313">
        <v>1496</v>
      </c>
      <c r="I1313" t="s">
        <v>62</v>
      </c>
      <c r="J1313" t="s">
        <v>81</v>
      </c>
      <c r="K1313" t="s">
        <v>53</v>
      </c>
      <c r="L1313" t="s">
        <v>44</v>
      </c>
      <c r="M1313" t="s">
        <v>54</v>
      </c>
      <c r="N1313">
        <v>2</v>
      </c>
      <c r="O1313">
        <v>-2</v>
      </c>
      <c r="P1313">
        <v>0</v>
      </c>
      <c r="Q1313">
        <v>44</v>
      </c>
      <c r="R1313">
        <v>0</v>
      </c>
      <c r="T1313">
        <v>0</v>
      </c>
      <c r="U1313">
        <v>1</v>
      </c>
      <c r="V1313">
        <v>1193</v>
      </c>
      <c r="W1313">
        <v>2</v>
      </c>
      <c r="X1313" t="s">
        <v>65</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3">
      <c r="A1314" t="s">
        <v>56</v>
      </c>
      <c r="B1314" t="s">
        <v>57</v>
      </c>
      <c r="C1314" t="s">
        <v>58</v>
      </c>
      <c r="D1314" t="s">
        <v>59</v>
      </c>
      <c r="E1314" t="s">
        <v>60</v>
      </c>
      <c r="F1314" t="s">
        <v>72</v>
      </c>
      <c r="G1314" t="s">
        <v>1394</v>
      </c>
      <c r="H1314">
        <v>1539</v>
      </c>
      <c r="I1314" t="s">
        <v>62</v>
      </c>
      <c r="J1314" t="s">
        <v>101</v>
      </c>
      <c r="K1314" t="s">
        <v>53</v>
      </c>
      <c r="L1314" t="s">
        <v>44</v>
      </c>
      <c r="M1314" t="s">
        <v>54</v>
      </c>
      <c r="N1314">
        <v>2</v>
      </c>
      <c r="O1314">
        <v>-2</v>
      </c>
      <c r="P1314">
        <v>0</v>
      </c>
      <c r="Q1314">
        <v>50</v>
      </c>
      <c r="R1314">
        <v>0</v>
      </c>
      <c r="T1314">
        <v>0</v>
      </c>
      <c r="U1314">
        <v>1</v>
      </c>
      <c r="V1314">
        <v>333</v>
      </c>
      <c r="W1314">
        <v>22</v>
      </c>
      <c r="X1314" t="s">
        <v>134</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3">
      <c r="A1315" t="s">
        <v>56</v>
      </c>
      <c r="B1315" t="s">
        <v>57</v>
      </c>
      <c r="C1315" t="s">
        <v>69</v>
      </c>
      <c r="D1315" t="s">
        <v>59</v>
      </c>
      <c r="E1315" t="s">
        <v>60</v>
      </c>
      <c r="F1315" t="s">
        <v>49</v>
      </c>
      <c r="G1315" t="s">
        <v>1395</v>
      </c>
      <c r="H1315">
        <v>1753</v>
      </c>
      <c r="I1315" t="s">
        <v>62</v>
      </c>
      <c r="J1315" t="s">
        <v>83</v>
      </c>
      <c r="K1315" t="s">
        <v>53</v>
      </c>
      <c r="L1315" t="s">
        <v>44</v>
      </c>
      <c r="M1315" t="s">
        <v>54</v>
      </c>
      <c r="N1315">
        <v>5</v>
      </c>
      <c r="O1315">
        <v>-2</v>
      </c>
      <c r="P1315">
        <v>0</v>
      </c>
      <c r="Q1315">
        <v>29</v>
      </c>
      <c r="R1315">
        <v>0</v>
      </c>
      <c r="T1315">
        <v>0</v>
      </c>
      <c r="U1315">
        <v>1</v>
      </c>
      <c r="V1315">
        <v>461</v>
      </c>
      <c r="W1315">
        <v>1</v>
      </c>
      <c r="X1315" t="s">
        <v>77</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3">
      <c r="A1316" t="s">
        <v>56</v>
      </c>
      <c r="B1316" t="s">
        <v>57</v>
      </c>
      <c r="C1316" t="s">
        <v>69</v>
      </c>
      <c r="D1316" t="s">
        <v>59</v>
      </c>
      <c r="E1316" t="s">
        <v>48</v>
      </c>
      <c r="F1316" t="s">
        <v>49</v>
      </c>
      <c r="G1316" t="s">
        <v>1396</v>
      </c>
      <c r="H1316">
        <v>1927</v>
      </c>
      <c r="I1316" t="s">
        <v>62</v>
      </c>
      <c r="J1316" t="s">
        <v>52</v>
      </c>
      <c r="K1316" t="s">
        <v>64</v>
      </c>
      <c r="L1316" t="s">
        <v>44</v>
      </c>
      <c r="M1316" t="s">
        <v>54</v>
      </c>
      <c r="N1316">
        <v>2</v>
      </c>
      <c r="O1316">
        <v>-2</v>
      </c>
      <c r="P1316">
        <v>0</v>
      </c>
      <c r="Q1316">
        <v>28</v>
      </c>
      <c r="R1316">
        <v>0</v>
      </c>
      <c r="T1316">
        <v>0</v>
      </c>
      <c r="U1316">
        <v>1</v>
      </c>
      <c r="V1316">
        <v>783</v>
      </c>
      <c r="W1316">
        <v>1</v>
      </c>
      <c r="X1316" t="s">
        <v>55</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3">
      <c r="A1317" t="s">
        <v>56</v>
      </c>
      <c r="B1317" t="s">
        <v>45</v>
      </c>
      <c r="C1317" t="s">
        <v>75</v>
      </c>
      <c r="D1317" t="s">
        <v>59</v>
      </c>
      <c r="E1317" t="s">
        <v>161</v>
      </c>
      <c r="F1317" t="s">
        <v>163</v>
      </c>
      <c r="G1317" t="s">
        <v>1397</v>
      </c>
      <c r="H1317">
        <v>1973</v>
      </c>
      <c r="I1317" t="s">
        <v>62</v>
      </c>
      <c r="J1317" t="s">
        <v>95</v>
      </c>
      <c r="K1317" t="s">
        <v>64</v>
      </c>
      <c r="L1317" t="s">
        <v>44</v>
      </c>
      <c r="M1317" t="s">
        <v>54</v>
      </c>
      <c r="N1317">
        <v>0</v>
      </c>
      <c r="O1317">
        <v>-2</v>
      </c>
      <c r="P1317">
        <v>0</v>
      </c>
      <c r="Q1317">
        <v>55</v>
      </c>
      <c r="R1317">
        <v>0</v>
      </c>
      <c r="T1317">
        <v>0</v>
      </c>
      <c r="U1317">
        <v>1</v>
      </c>
      <c r="V1317">
        <v>189</v>
      </c>
      <c r="W1317">
        <v>26</v>
      </c>
      <c r="X1317" t="s">
        <v>71</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3">
      <c r="A1318" t="s">
        <v>56</v>
      </c>
      <c r="B1318" t="s">
        <v>45</v>
      </c>
      <c r="C1318" t="s">
        <v>58</v>
      </c>
      <c r="D1318" t="s">
        <v>59</v>
      </c>
      <c r="E1318" t="s">
        <v>60</v>
      </c>
      <c r="F1318" t="s">
        <v>72</v>
      </c>
      <c r="G1318" t="s">
        <v>1398</v>
      </c>
      <c r="H1318">
        <v>1460</v>
      </c>
      <c r="I1318" t="s">
        <v>62</v>
      </c>
      <c r="J1318" t="s">
        <v>83</v>
      </c>
      <c r="K1318" t="s">
        <v>79</v>
      </c>
      <c r="L1318" t="s">
        <v>44</v>
      </c>
      <c r="M1318" t="s">
        <v>54</v>
      </c>
      <c r="N1318">
        <v>2</v>
      </c>
      <c r="O1318">
        <v>-2</v>
      </c>
      <c r="P1318">
        <v>0</v>
      </c>
      <c r="Q1318">
        <v>45</v>
      </c>
      <c r="R1318">
        <v>0</v>
      </c>
      <c r="T1318">
        <v>0</v>
      </c>
      <c r="U1318">
        <v>1</v>
      </c>
      <c r="V1318">
        <v>1038</v>
      </c>
      <c r="W1318">
        <v>20</v>
      </c>
      <c r="X1318" t="s">
        <v>77</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3">
      <c r="A1319" t="s">
        <v>56</v>
      </c>
      <c r="B1319" t="s">
        <v>45</v>
      </c>
      <c r="C1319" t="s">
        <v>58</v>
      </c>
      <c r="D1319" t="s">
        <v>59</v>
      </c>
      <c r="E1319" t="s">
        <v>60</v>
      </c>
      <c r="F1319" t="s">
        <v>72</v>
      </c>
      <c r="G1319" t="s">
        <v>1399</v>
      </c>
      <c r="H1319">
        <v>1789</v>
      </c>
      <c r="I1319" t="s">
        <v>62</v>
      </c>
      <c r="J1319" t="s">
        <v>101</v>
      </c>
      <c r="K1319" t="s">
        <v>79</v>
      </c>
      <c r="L1319" t="s">
        <v>44</v>
      </c>
      <c r="M1319" t="s">
        <v>54</v>
      </c>
      <c r="N1319">
        <v>3</v>
      </c>
      <c r="O1319">
        <v>-2</v>
      </c>
      <c r="P1319">
        <v>0</v>
      </c>
      <c r="Q1319">
        <v>46</v>
      </c>
      <c r="R1319">
        <v>0</v>
      </c>
      <c r="T1319">
        <v>0</v>
      </c>
      <c r="U1319">
        <v>1</v>
      </c>
      <c r="V1319">
        <v>734</v>
      </c>
      <c r="W1319">
        <v>2</v>
      </c>
      <c r="X1319" t="s">
        <v>71</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3">
      <c r="A1320" t="s">
        <v>56</v>
      </c>
      <c r="B1320" t="s">
        <v>45</v>
      </c>
      <c r="C1320" t="s">
        <v>46</v>
      </c>
      <c r="D1320" t="s">
        <v>59</v>
      </c>
      <c r="E1320" t="s">
        <v>60</v>
      </c>
      <c r="F1320" t="s">
        <v>49</v>
      </c>
      <c r="G1320" t="s">
        <v>1400</v>
      </c>
      <c r="H1320">
        <v>1998</v>
      </c>
      <c r="I1320" t="s">
        <v>62</v>
      </c>
      <c r="J1320" t="s">
        <v>63</v>
      </c>
      <c r="K1320" t="s">
        <v>79</v>
      </c>
      <c r="L1320" t="s">
        <v>44</v>
      </c>
      <c r="M1320" t="s">
        <v>54</v>
      </c>
      <c r="N1320">
        <v>3</v>
      </c>
      <c r="O1320">
        <v>-2</v>
      </c>
      <c r="P1320">
        <v>0</v>
      </c>
      <c r="Q1320">
        <v>42</v>
      </c>
      <c r="R1320">
        <v>0</v>
      </c>
      <c r="T1320">
        <v>0</v>
      </c>
      <c r="U1320">
        <v>1</v>
      </c>
      <c r="V1320">
        <v>557</v>
      </c>
      <c r="W1320">
        <v>18</v>
      </c>
      <c r="X1320" t="s">
        <v>71</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3">
      <c r="A1321" t="s">
        <v>56</v>
      </c>
      <c r="B1321" t="s">
        <v>45</v>
      </c>
      <c r="C1321" t="s">
        <v>69</v>
      </c>
      <c r="D1321" t="s">
        <v>59</v>
      </c>
      <c r="E1321" t="s">
        <v>60</v>
      </c>
      <c r="F1321" t="s">
        <v>66</v>
      </c>
      <c r="G1321" t="s">
        <v>1401</v>
      </c>
      <c r="H1321">
        <v>1992</v>
      </c>
      <c r="I1321" t="s">
        <v>62</v>
      </c>
      <c r="J1321" t="s">
        <v>68</v>
      </c>
      <c r="K1321" t="s">
        <v>79</v>
      </c>
      <c r="L1321" t="s">
        <v>44</v>
      </c>
      <c r="M1321" t="s">
        <v>54</v>
      </c>
      <c r="N1321">
        <v>2</v>
      </c>
      <c r="O1321">
        <v>-2</v>
      </c>
      <c r="P1321">
        <v>0</v>
      </c>
      <c r="Q1321">
        <v>25</v>
      </c>
      <c r="R1321">
        <v>0</v>
      </c>
      <c r="T1321">
        <v>0</v>
      </c>
      <c r="U1321">
        <v>1</v>
      </c>
      <c r="V1321">
        <v>977</v>
      </c>
      <c r="W1321">
        <v>2</v>
      </c>
      <c r="X1321" t="s">
        <v>65</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3">
      <c r="A1322" t="s">
        <v>56</v>
      </c>
      <c r="B1322" t="s">
        <v>45</v>
      </c>
      <c r="C1322" t="s">
        <v>46</v>
      </c>
      <c r="D1322" t="s">
        <v>59</v>
      </c>
      <c r="E1322" t="s">
        <v>60</v>
      </c>
      <c r="F1322" t="s">
        <v>72</v>
      </c>
      <c r="G1322" t="s">
        <v>1402</v>
      </c>
      <c r="H1322">
        <v>1448</v>
      </c>
      <c r="I1322" t="s">
        <v>62</v>
      </c>
      <c r="J1322" t="s">
        <v>63</v>
      </c>
      <c r="K1322" t="s">
        <v>64</v>
      </c>
      <c r="L1322" t="s">
        <v>44</v>
      </c>
      <c r="M1322" t="s">
        <v>54</v>
      </c>
      <c r="N1322">
        <v>5</v>
      </c>
      <c r="O1322">
        <v>-2</v>
      </c>
      <c r="P1322">
        <v>0</v>
      </c>
      <c r="Q1322">
        <v>41</v>
      </c>
      <c r="R1322">
        <v>0</v>
      </c>
      <c r="T1322">
        <v>0</v>
      </c>
      <c r="U1322">
        <v>1</v>
      </c>
      <c r="V1322">
        <v>1283</v>
      </c>
      <c r="W1322">
        <v>5</v>
      </c>
      <c r="X1322" t="s">
        <v>134</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3">
      <c r="A1323" t="s">
        <v>56</v>
      </c>
      <c r="B1323" t="s">
        <v>45</v>
      </c>
      <c r="C1323" t="s">
        <v>75</v>
      </c>
      <c r="D1323" t="s">
        <v>59</v>
      </c>
      <c r="E1323" t="s">
        <v>60</v>
      </c>
      <c r="F1323" t="s">
        <v>49</v>
      </c>
      <c r="G1323" t="s">
        <v>1403</v>
      </c>
      <c r="H1323">
        <v>1501</v>
      </c>
      <c r="I1323" t="s">
        <v>62</v>
      </c>
      <c r="J1323" t="s">
        <v>83</v>
      </c>
      <c r="K1323" t="s">
        <v>64</v>
      </c>
      <c r="L1323" t="s">
        <v>44</v>
      </c>
      <c r="M1323" t="s">
        <v>54</v>
      </c>
      <c r="N1323">
        <v>2</v>
      </c>
      <c r="O1323">
        <v>-2</v>
      </c>
      <c r="P1323">
        <v>0</v>
      </c>
      <c r="Q1323">
        <v>55</v>
      </c>
      <c r="R1323">
        <v>0</v>
      </c>
      <c r="T1323">
        <v>0</v>
      </c>
      <c r="U1323">
        <v>1</v>
      </c>
      <c r="V1323">
        <v>1229</v>
      </c>
      <c r="W1323">
        <v>4</v>
      </c>
      <c r="X1323" t="s">
        <v>71</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3">
      <c r="A1324" t="s">
        <v>56</v>
      </c>
      <c r="B1324" t="s">
        <v>45</v>
      </c>
      <c r="C1324" t="s">
        <v>46</v>
      </c>
      <c r="D1324" t="s">
        <v>59</v>
      </c>
      <c r="E1324" t="s">
        <v>60</v>
      </c>
      <c r="F1324" t="s">
        <v>72</v>
      </c>
      <c r="G1324" t="s">
        <v>1404</v>
      </c>
      <c r="H1324">
        <v>1766</v>
      </c>
      <c r="I1324" t="s">
        <v>62</v>
      </c>
      <c r="J1324" t="s">
        <v>83</v>
      </c>
      <c r="K1324" t="s">
        <v>64</v>
      </c>
      <c r="L1324" t="s">
        <v>44</v>
      </c>
      <c r="M1324" t="s">
        <v>54</v>
      </c>
      <c r="N1324">
        <v>2</v>
      </c>
      <c r="O1324">
        <v>-2</v>
      </c>
      <c r="P1324">
        <v>0</v>
      </c>
      <c r="Q1324">
        <v>38</v>
      </c>
      <c r="R1324">
        <v>0</v>
      </c>
      <c r="T1324">
        <v>0</v>
      </c>
      <c r="U1324">
        <v>1</v>
      </c>
      <c r="V1324">
        <v>833</v>
      </c>
      <c r="W1324">
        <v>18</v>
      </c>
      <c r="X1324" t="s">
        <v>77</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3">
      <c r="A1325" t="s">
        <v>56</v>
      </c>
      <c r="B1325" t="s">
        <v>45</v>
      </c>
      <c r="C1325" t="s">
        <v>69</v>
      </c>
      <c r="D1325" t="s">
        <v>59</v>
      </c>
      <c r="E1325" t="s">
        <v>60</v>
      </c>
      <c r="F1325" t="s">
        <v>49</v>
      </c>
      <c r="G1325" t="s">
        <v>1405</v>
      </c>
      <c r="H1325">
        <v>1549</v>
      </c>
      <c r="I1325" t="s">
        <v>62</v>
      </c>
      <c r="J1325" t="s">
        <v>68</v>
      </c>
      <c r="K1325" t="s">
        <v>64</v>
      </c>
      <c r="L1325" t="s">
        <v>44</v>
      </c>
      <c r="M1325" t="s">
        <v>54</v>
      </c>
      <c r="N1325">
        <v>3</v>
      </c>
      <c r="O1325">
        <v>-2</v>
      </c>
      <c r="P1325">
        <v>0</v>
      </c>
      <c r="Q1325">
        <v>33</v>
      </c>
      <c r="R1325">
        <v>0</v>
      </c>
      <c r="T1325">
        <v>0</v>
      </c>
      <c r="U1325">
        <v>1</v>
      </c>
      <c r="V1325">
        <v>589</v>
      </c>
      <c r="W1325">
        <v>28</v>
      </c>
      <c r="X1325" t="s">
        <v>71</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3">
      <c r="A1326" t="s">
        <v>56</v>
      </c>
      <c r="B1326" t="s">
        <v>45</v>
      </c>
      <c r="C1326" t="s">
        <v>69</v>
      </c>
      <c r="D1326" t="s">
        <v>59</v>
      </c>
      <c r="E1326" t="s">
        <v>60</v>
      </c>
      <c r="F1326" t="s">
        <v>66</v>
      </c>
      <c r="G1326" t="s">
        <v>1406</v>
      </c>
      <c r="H1326">
        <v>2053</v>
      </c>
      <c r="I1326" t="s">
        <v>62</v>
      </c>
      <c r="J1326" t="s">
        <v>68</v>
      </c>
      <c r="K1326" t="s">
        <v>64</v>
      </c>
      <c r="L1326" t="s">
        <v>44</v>
      </c>
      <c r="M1326" t="s">
        <v>54</v>
      </c>
      <c r="N1326">
        <v>2</v>
      </c>
      <c r="O1326">
        <v>-2</v>
      </c>
      <c r="P1326">
        <v>0</v>
      </c>
      <c r="Q1326">
        <v>29</v>
      </c>
      <c r="R1326">
        <v>0</v>
      </c>
      <c r="T1326">
        <v>0</v>
      </c>
      <c r="U1326">
        <v>1</v>
      </c>
      <c r="V1326">
        <v>1378</v>
      </c>
      <c r="W1326">
        <v>13</v>
      </c>
      <c r="X1326" t="s">
        <v>55</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3">
      <c r="A1327" t="s">
        <v>56</v>
      </c>
      <c r="B1327" t="s">
        <v>45</v>
      </c>
      <c r="C1327" t="s">
        <v>46</v>
      </c>
      <c r="D1327" t="s">
        <v>59</v>
      </c>
      <c r="E1327" t="s">
        <v>60</v>
      </c>
      <c r="F1327" t="s">
        <v>49</v>
      </c>
      <c r="G1327" t="s">
        <v>1407</v>
      </c>
      <c r="H1327">
        <v>1790</v>
      </c>
      <c r="I1327" t="s">
        <v>62</v>
      </c>
      <c r="J1327" t="s">
        <v>83</v>
      </c>
      <c r="K1327" t="s">
        <v>64</v>
      </c>
      <c r="L1327" t="s">
        <v>44</v>
      </c>
      <c r="M1327" t="s">
        <v>54</v>
      </c>
      <c r="N1327">
        <v>1</v>
      </c>
      <c r="O1327">
        <v>-2</v>
      </c>
      <c r="P1327">
        <v>0</v>
      </c>
      <c r="Q1327">
        <v>36</v>
      </c>
      <c r="R1327">
        <v>0</v>
      </c>
      <c r="T1327">
        <v>0</v>
      </c>
      <c r="U1327">
        <v>1</v>
      </c>
      <c r="V1327">
        <v>1383</v>
      </c>
      <c r="W1327">
        <v>10</v>
      </c>
      <c r="X1327" t="s">
        <v>77</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3">
      <c r="A1328" t="s">
        <v>56</v>
      </c>
      <c r="B1328" t="s">
        <v>45</v>
      </c>
      <c r="C1328" t="s">
        <v>46</v>
      </c>
      <c r="D1328" t="s">
        <v>59</v>
      </c>
      <c r="E1328" t="s">
        <v>60</v>
      </c>
      <c r="F1328" t="s">
        <v>72</v>
      </c>
      <c r="G1328" t="s">
        <v>1408</v>
      </c>
      <c r="H1328">
        <v>2003</v>
      </c>
      <c r="I1328" t="s">
        <v>62</v>
      </c>
      <c r="J1328" t="s">
        <v>68</v>
      </c>
      <c r="K1328" t="s">
        <v>64</v>
      </c>
      <c r="L1328" t="s">
        <v>44</v>
      </c>
      <c r="M1328" t="s">
        <v>54</v>
      </c>
      <c r="N1328">
        <v>3</v>
      </c>
      <c r="O1328">
        <v>-2</v>
      </c>
      <c r="P1328">
        <v>0</v>
      </c>
      <c r="Q1328">
        <v>35</v>
      </c>
      <c r="R1328">
        <v>0</v>
      </c>
      <c r="T1328">
        <v>0</v>
      </c>
      <c r="U1328">
        <v>1</v>
      </c>
      <c r="V1328">
        <v>1490</v>
      </c>
      <c r="W1328">
        <v>11</v>
      </c>
      <c r="X1328" t="s">
        <v>71</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3">
      <c r="A1329" t="s">
        <v>56</v>
      </c>
      <c r="B1329" t="s">
        <v>45</v>
      </c>
      <c r="C1329" t="s">
        <v>58</v>
      </c>
      <c r="D1329" t="s">
        <v>59</v>
      </c>
      <c r="E1329" t="s">
        <v>60</v>
      </c>
      <c r="F1329" t="s">
        <v>113</v>
      </c>
      <c r="G1329" t="s">
        <v>1409</v>
      </c>
      <c r="H1329">
        <v>1465</v>
      </c>
      <c r="I1329" t="s">
        <v>62</v>
      </c>
      <c r="J1329" t="s">
        <v>81</v>
      </c>
      <c r="K1329" t="s">
        <v>64</v>
      </c>
      <c r="L1329" t="s">
        <v>44</v>
      </c>
      <c r="M1329" t="s">
        <v>54</v>
      </c>
      <c r="N1329">
        <v>4</v>
      </c>
      <c r="O1329">
        <v>-2</v>
      </c>
      <c r="P1329">
        <v>0</v>
      </c>
      <c r="Q1329">
        <v>45</v>
      </c>
      <c r="R1329">
        <v>0</v>
      </c>
      <c r="T1329">
        <v>0</v>
      </c>
      <c r="U1329">
        <v>1</v>
      </c>
      <c r="V1329">
        <v>1448</v>
      </c>
      <c r="W1329">
        <v>29</v>
      </c>
      <c r="X1329" t="s">
        <v>77</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3">
      <c r="A1330" t="s">
        <v>56</v>
      </c>
      <c r="B1330" t="s">
        <v>45</v>
      </c>
      <c r="C1330" t="s">
        <v>69</v>
      </c>
      <c r="D1330" t="s">
        <v>59</v>
      </c>
      <c r="E1330" t="s">
        <v>60</v>
      </c>
      <c r="F1330" t="s">
        <v>72</v>
      </c>
      <c r="G1330" t="s">
        <v>1410</v>
      </c>
      <c r="H1330">
        <v>1755</v>
      </c>
      <c r="I1330" t="s">
        <v>62</v>
      </c>
      <c r="J1330" t="s">
        <v>63</v>
      </c>
      <c r="K1330" t="s">
        <v>64</v>
      </c>
      <c r="L1330" t="s">
        <v>44</v>
      </c>
      <c r="M1330" t="s">
        <v>54</v>
      </c>
      <c r="N1330">
        <v>3</v>
      </c>
      <c r="O1330">
        <v>-2</v>
      </c>
      <c r="P1330">
        <v>0</v>
      </c>
      <c r="Q1330">
        <v>34</v>
      </c>
      <c r="R1330">
        <v>0</v>
      </c>
      <c r="T1330">
        <v>0</v>
      </c>
      <c r="U1330">
        <v>1</v>
      </c>
      <c r="V1330">
        <v>181</v>
      </c>
      <c r="W1330">
        <v>2</v>
      </c>
      <c r="X1330" t="s">
        <v>71</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3">
      <c r="A1331" t="s">
        <v>56</v>
      </c>
      <c r="B1331" t="s">
        <v>45</v>
      </c>
      <c r="C1331" t="s">
        <v>69</v>
      </c>
      <c r="D1331" t="s">
        <v>59</v>
      </c>
      <c r="E1331" t="s">
        <v>60</v>
      </c>
      <c r="F1331" t="s">
        <v>72</v>
      </c>
      <c r="G1331" t="s">
        <v>1411</v>
      </c>
      <c r="H1331">
        <v>1586</v>
      </c>
      <c r="I1331" t="s">
        <v>62</v>
      </c>
      <c r="J1331" t="s">
        <v>68</v>
      </c>
      <c r="K1331" t="s">
        <v>53</v>
      </c>
      <c r="L1331" t="s">
        <v>44</v>
      </c>
      <c r="M1331" t="s">
        <v>54</v>
      </c>
      <c r="N1331">
        <v>3</v>
      </c>
      <c r="O1331">
        <v>-2</v>
      </c>
      <c r="P1331">
        <v>0</v>
      </c>
      <c r="Q1331">
        <v>29</v>
      </c>
      <c r="R1331">
        <v>0</v>
      </c>
      <c r="T1331">
        <v>0</v>
      </c>
      <c r="U1331">
        <v>1</v>
      </c>
      <c r="V1331">
        <v>1370</v>
      </c>
      <c r="W1331">
        <v>3</v>
      </c>
      <c r="X1331" t="s">
        <v>65</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3">
      <c r="A1332" t="s">
        <v>56</v>
      </c>
      <c r="B1332" t="s">
        <v>45</v>
      </c>
      <c r="C1332" t="s">
        <v>46</v>
      </c>
      <c r="D1332" t="s">
        <v>59</v>
      </c>
      <c r="E1332" t="s">
        <v>60</v>
      </c>
      <c r="F1332" t="s">
        <v>72</v>
      </c>
      <c r="G1332" t="s">
        <v>1412</v>
      </c>
      <c r="H1332">
        <v>2020</v>
      </c>
      <c r="I1332" t="s">
        <v>62</v>
      </c>
      <c r="J1332" t="s">
        <v>63</v>
      </c>
      <c r="K1332" t="s">
        <v>53</v>
      </c>
      <c r="L1332" t="s">
        <v>44</v>
      </c>
      <c r="M1332" t="s">
        <v>54</v>
      </c>
      <c r="N1332">
        <v>2</v>
      </c>
      <c r="O1332">
        <v>-2</v>
      </c>
      <c r="P1332">
        <v>0</v>
      </c>
      <c r="Q1332">
        <v>44</v>
      </c>
      <c r="R1332">
        <v>0</v>
      </c>
      <c r="T1332">
        <v>0</v>
      </c>
      <c r="U1332">
        <v>1</v>
      </c>
      <c r="V1332">
        <v>1037</v>
      </c>
      <c r="W1332">
        <v>1</v>
      </c>
      <c r="X1332" t="s">
        <v>77</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3">
      <c r="A1333" t="s">
        <v>56</v>
      </c>
      <c r="B1333" t="s">
        <v>45</v>
      </c>
      <c r="C1333" t="s">
        <v>69</v>
      </c>
      <c r="D1333" t="s">
        <v>59</v>
      </c>
      <c r="E1333" t="s">
        <v>60</v>
      </c>
      <c r="F1333" t="s">
        <v>49</v>
      </c>
      <c r="G1333" t="s">
        <v>1413</v>
      </c>
      <c r="H1333">
        <v>1515</v>
      </c>
      <c r="I1333" t="s">
        <v>62</v>
      </c>
      <c r="J1333" t="s">
        <v>83</v>
      </c>
      <c r="K1333" t="s">
        <v>53</v>
      </c>
      <c r="L1333" t="s">
        <v>44</v>
      </c>
      <c r="M1333" t="s">
        <v>54</v>
      </c>
      <c r="N1333">
        <v>6</v>
      </c>
      <c r="O1333">
        <v>-2</v>
      </c>
      <c r="P1333">
        <v>0</v>
      </c>
      <c r="Q1333">
        <v>33</v>
      </c>
      <c r="R1333">
        <v>0</v>
      </c>
      <c r="T1333">
        <v>0</v>
      </c>
      <c r="U1333">
        <v>1</v>
      </c>
      <c r="V1333">
        <v>516</v>
      </c>
      <c r="W1333">
        <v>8</v>
      </c>
      <c r="X1333" t="s">
        <v>134</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3">
      <c r="A1334" t="s">
        <v>56</v>
      </c>
      <c r="B1334" t="s">
        <v>45</v>
      </c>
      <c r="C1334" t="s">
        <v>69</v>
      </c>
      <c r="D1334" t="s">
        <v>59</v>
      </c>
      <c r="E1334" t="s">
        <v>48</v>
      </c>
      <c r="F1334" t="s">
        <v>72</v>
      </c>
      <c r="G1334" t="s">
        <v>1414</v>
      </c>
      <c r="H1334">
        <v>1669</v>
      </c>
      <c r="I1334" t="s">
        <v>62</v>
      </c>
      <c r="J1334" t="s">
        <v>52</v>
      </c>
      <c r="K1334" t="s">
        <v>79</v>
      </c>
      <c r="L1334" t="s">
        <v>44</v>
      </c>
      <c r="M1334" t="s">
        <v>54</v>
      </c>
      <c r="N1334">
        <v>3</v>
      </c>
      <c r="O1334">
        <v>-2</v>
      </c>
      <c r="P1334">
        <v>0</v>
      </c>
      <c r="Q1334">
        <v>29</v>
      </c>
      <c r="R1334">
        <v>0</v>
      </c>
      <c r="T1334">
        <v>0</v>
      </c>
      <c r="U1334">
        <v>1</v>
      </c>
      <c r="V1334">
        <v>991</v>
      </c>
      <c r="W1334">
        <v>5</v>
      </c>
      <c r="X1334" t="s">
        <v>77</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3">
      <c r="A1335" t="s">
        <v>56</v>
      </c>
      <c r="B1335" t="s">
        <v>45</v>
      </c>
      <c r="C1335" t="s">
        <v>58</v>
      </c>
      <c r="D1335" t="s">
        <v>59</v>
      </c>
      <c r="E1335" t="s">
        <v>48</v>
      </c>
      <c r="F1335" t="s">
        <v>49</v>
      </c>
      <c r="G1335" t="s">
        <v>1415</v>
      </c>
      <c r="H1335">
        <v>1732</v>
      </c>
      <c r="I1335" t="s">
        <v>62</v>
      </c>
      <c r="J1335" t="s">
        <v>52</v>
      </c>
      <c r="K1335" t="s">
        <v>79</v>
      </c>
      <c r="L1335" t="s">
        <v>44</v>
      </c>
      <c r="M1335" t="s">
        <v>54</v>
      </c>
      <c r="N1335">
        <v>5</v>
      </c>
      <c r="O1335">
        <v>-2</v>
      </c>
      <c r="P1335">
        <v>0</v>
      </c>
      <c r="Q1335">
        <v>46</v>
      </c>
      <c r="R1335">
        <v>0</v>
      </c>
      <c r="T1335">
        <v>0</v>
      </c>
      <c r="U1335">
        <v>1</v>
      </c>
      <c r="V1335">
        <v>1277</v>
      </c>
      <c r="W1335">
        <v>2</v>
      </c>
      <c r="X1335" t="s">
        <v>77</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3">
      <c r="A1336" t="s">
        <v>56</v>
      </c>
      <c r="B1336" t="s">
        <v>45</v>
      </c>
      <c r="C1336" t="s">
        <v>46</v>
      </c>
      <c r="D1336" t="s">
        <v>59</v>
      </c>
      <c r="E1336" t="s">
        <v>48</v>
      </c>
      <c r="F1336" t="s">
        <v>106</v>
      </c>
      <c r="G1336" t="s">
        <v>1416</v>
      </c>
      <c r="H1336">
        <v>1943</v>
      </c>
      <c r="I1336" t="s">
        <v>62</v>
      </c>
      <c r="J1336" t="s">
        <v>52</v>
      </c>
      <c r="K1336" t="s">
        <v>79</v>
      </c>
      <c r="L1336" t="s">
        <v>44</v>
      </c>
      <c r="M1336" t="s">
        <v>54</v>
      </c>
      <c r="N1336">
        <v>4</v>
      </c>
      <c r="O1336">
        <v>-2</v>
      </c>
      <c r="P1336">
        <v>0</v>
      </c>
      <c r="Q1336">
        <v>42</v>
      </c>
      <c r="R1336">
        <v>0</v>
      </c>
      <c r="T1336">
        <v>0</v>
      </c>
      <c r="U1336">
        <v>1</v>
      </c>
      <c r="V1336">
        <v>419</v>
      </c>
      <c r="W1336">
        <v>12</v>
      </c>
      <c r="X1336" t="s">
        <v>71</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3">
      <c r="A1337" t="s">
        <v>56</v>
      </c>
      <c r="B1337" t="s">
        <v>45</v>
      </c>
      <c r="C1337" t="s">
        <v>69</v>
      </c>
      <c r="D1337" t="s">
        <v>59</v>
      </c>
      <c r="E1337" t="s">
        <v>48</v>
      </c>
      <c r="F1337" t="s">
        <v>113</v>
      </c>
      <c r="G1337" t="s">
        <v>1417</v>
      </c>
      <c r="H1337">
        <v>1535</v>
      </c>
      <c r="I1337" t="s">
        <v>62</v>
      </c>
      <c r="J1337" t="s">
        <v>52</v>
      </c>
      <c r="K1337" t="s">
        <v>64</v>
      </c>
      <c r="L1337" t="s">
        <v>44</v>
      </c>
      <c r="M1337" t="s">
        <v>54</v>
      </c>
      <c r="N1337">
        <v>3</v>
      </c>
      <c r="O1337">
        <v>-2</v>
      </c>
      <c r="P1337">
        <v>0</v>
      </c>
      <c r="Q1337">
        <v>34</v>
      </c>
      <c r="R1337">
        <v>0</v>
      </c>
      <c r="T1337">
        <v>0</v>
      </c>
      <c r="U1337">
        <v>1</v>
      </c>
      <c r="V1337">
        <v>971</v>
      </c>
      <c r="W1337">
        <v>1</v>
      </c>
      <c r="X1337" t="s">
        <v>77</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3">
      <c r="A1338" t="s">
        <v>56</v>
      </c>
      <c r="B1338" t="s">
        <v>45</v>
      </c>
      <c r="C1338" t="s">
        <v>58</v>
      </c>
      <c r="D1338" t="s">
        <v>59</v>
      </c>
      <c r="E1338" t="s">
        <v>48</v>
      </c>
      <c r="F1338" t="s">
        <v>106</v>
      </c>
      <c r="G1338" t="s">
        <v>1418</v>
      </c>
      <c r="H1338">
        <v>1591</v>
      </c>
      <c r="I1338" t="s">
        <v>62</v>
      </c>
      <c r="J1338" t="s">
        <v>95</v>
      </c>
      <c r="K1338" t="s">
        <v>64</v>
      </c>
      <c r="L1338" t="s">
        <v>44</v>
      </c>
      <c r="M1338" t="s">
        <v>54</v>
      </c>
      <c r="N1338">
        <v>2</v>
      </c>
      <c r="O1338">
        <v>-2</v>
      </c>
      <c r="P1338">
        <v>0</v>
      </c>
      <c r="Q1338">
        <v>50</v>
      </c>
      <c r="R1338">
        <v>0</v>
      </c>
      <c r="T1338">
        <v>0</v>
      </c>
      <c r="U1338">
        <v>1</v>
      </c>
      <c r="V1338">
        <v>264</v>
      </c>
      <c r="W1338">
        <v>9</v>
      </c>
      <c r="X1338" t="s">
        <v>77</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3">
      <c r="A1339" t="s">
        <v>56</v>
      </c>
      <c r="B1339" t="s">
        <v>45</v>
      </c>
      <c r="C1339" t="s">
        <v>46</v>
      </c>
      <c r="D1339" t="s">
        <v>59</v>
      </c>
      <c r="E1339" t="s">
        <v>48</v>
      </c>
      <c r="F1339" t="s">
        <v>72</v>
      </c>
      <c r="G1339" t="s">
        <v>1419</v>
      </c>
      <c r="H1339">
        <v>1706</v>
      </c>
      <c r="I1339" t="s">
        <v>62</v>
      </c>
      <c r="J1339" t="s">
        <v>52</v>
      </c>
      <c r="K1339" t="s">
        <v>64</v>
      </c>
      <c r="L1339" t="s">
        <v>44</v>
      </c>
      <c r="M1339" t="s">
        <v>54</v>
      </c>
      <c r="N1339">
        <v>3</v>
      </c>
      <c r="O1339">
        <v>-2</v>
      </c>
      <c r="P1339">
        <v>0</v>
      </c>
      <c r="Q1339">
        <v>43</v>
      </c>
      <c r="R1339">
        <v>0</v>
      </c>
      <c r="T1339">
        <v>0</v>
      </c>
      <c r="U1339">
        <v>1</v>
      </c>
      <c r="V1339">
        <v>1179</v>
      </c>
      <c r="W1339">
        <v>2</v>
      </c>
      <c r="X1339" t="s">
        <v>77</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3">
      <c r="A1340" t="s">
        <v>56</v>
      </c>
      <c r="B1340" t="s">
        <v>45</v>
      </c>
      <c r="C1340" t="s">
        <v>69</v>
      </c>
      <c r="D1340" t="s">
        <v>59</v>
      </c>
      <c r="E1340" t="s">
        <v>48</v>
      </c>
      <c r="F1340" t="s">
        <v>49</v>
      </c>
      <c r="G1340" t="s">
        <v>1420</v>
      </c>
      <c r="H1340">
        <v>1882</v>
      </c>
      <c r="I1340" t="s">
        <v>62</v>
      </c>
      <c r="J1340" t="s">
        <v>52</v>
      </c>
      <c r="K1340" t="s">
        <v>64</v>
      </c>
      <c r="L1340" t="s">
        <v>44</v>
      </c>
      <c r="M1340" t="s">
        <v>54</v>
      </c>
      <c r="N1340">
        <v>3</v>
      </c>
      <c r="O1340">
        <v>-2</v>
      </c>
      <c r="P1340">
        <v>0</v>
      </c>
      <c r="Q1340">
        <v>34</v>
      </c>
      <c r="R1340">
        <v>0</v>
      </c>
      <c r="T1340">
        <v>0</v>
      </c>
      <c r="U1340">
        <v>1</v>
      </c>
      <c r="V1340">
        <v>1480</v>
      </c>
      <c r="W1340">
        <v>4</v>
      </c>
      <c r="X1340" t="s">
        <v>77</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3">
      <c r="A1341" t="s">
        <v>56</v>
      </c>
      <c r="B1341" t="s">
        <v>45</v>
      </c>
      <c r="C1341" t="s">
        <v>92</v>
      </c>
      <c r="D1341" t="s">
        <v>59</v>
      </c>
      <c r="E1341" t="s">
        <v>48</v>
      </c>
      <c r="F1341" t="s">
        <v>72</v>
      </c>
      <c r="G1341" t="s">
        <v>1421</v>
      </c>
      <c r="H1341">
        <v>2021</v>
      </c>
      <c r="I1341" t="s">
        <v>62</v>
      </c>
      <c r="J1341" t="s">
        <v>99</v>
      </c>
      <c r="K1341" t="s">
        <v>53</v>
      </c>
      <c r="L1341" t="s">
        <v>44</v>
      </c>
      <c r="M1341" t="s">
        <v>54</v>
      </c>
      <c r="N1341">
        <v>6</v>
      </c>
      <c r="O1341">
        <v>-2</v>
      </c>
      <c r="P1341">
        <v>0</v>
      </c>
      <c r="Q1341">
        <v>21</v>
      </c>
      <c r="R1341">
        <v>0</v>
      </c>
      <c r="T1341">
        <v>0</v>
      </c>
      <c r="U1341">
        <v>1</v>
      </c>
      <c r="V1341">
        <v>501</v>
      </c>
      <c r="W1341">
        <v>5</v>
      </c>
      <c r="X1341" t="s">
        <v>65</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3">
      <c r="A1342" t="s">
        <v>56</v>
      </c>
      <c r="B1342" t="s">
        <v>45</v>
      </c>
      <c r="C1342" t="s">
        <v>46</v>
      </c>
      <c r="D1342" t="s">
        <v>59</v>
      </c>
      <c r="E1342" t="s">
        <v>48</v>
      </c>
      <c r="F1342" t="s">
        <v>49</v>
      </c>
      <c r="G1342" t="s">
        <v>1422</v>
      </c>
      <c r="H1342">
        <v>1678</v>
      </c>
      <c r="I1342" t="s">
        <v>62</v>
      </c>
      <c r="J1342" t="s">
        <v>52</v>
      </c>
      <c r="K1342" t="s">
        <v>53</v>
      </c>
      <c r="L1342" t="s">
        <v>44</v>
      </c>
      <c r="M1342" t="s">
        <v>54</v>
      </c>
      <c r="N1342">
        <v>2</v>
      </c>
      <c r="O1342">
        <v>-2</v>
      </c>
      <c r="P1342">
        <v>0</v>
      </c>
      <c r="Q1342">
        <v>41</v>
      </c>
      <c r="R1342">
        <v>0</v>
      </c>
      <c r="T1342">
        <v>0</v>
      </c>
      <c r="U1342">
        <v>1</v>
      </c>
      <c r="V1342">
        <v>1206</v>
      </c>
      <c r="W1342">
        <v>23</v>
      </c>
      <c r="X1342" t="s">
        <v>55</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3">
      <c r="A1343" t="s">
        <v>56</v>
      </c>
      <c r="B1343" t="s">
        <v>91</v>
      </c>
      <c r="C1343" t="s">
        <v>69</v>
      </c>
      <c r="D1343" t="s">
        <v>59</v>
      </c>
      <c r="E1343" t="s">
        <v>60</v>
      </c>
      <c r="F1343" t="s">
        <v>72</v>
      </c>
      <c r="G1343" t="s">
        <v>1423</v>
      </c>
      <c r="H1343">
        <v>1979</v>
      </c>
      <c r="I1343" t="s">
        <v>51</v>
      </c>
      <c r="J1343" t="s">
        <v>101</v>
      </c>
      <c r="K1343" t="s">
        <v>64</v>
      </c>
      <c r="L1343" t="s">
        <v>56</v>
      </c>
      <c r="M1343" t="s">
        <v>54</v>
      </c>
      <c r="N1343">
        <v>2</v>
      </c>
      <c r="O1343">
        <v>-2</v>
      </c>
      <c r="P1343">
        <v>0</v>
      </c>
      <c r="Q1343">
        <v>31</v>
      </c>
      <c r="R1343">
        <v>0</v>
      </c>
      <c r="T1343">
        <v>0</v>
      </c>
      <c r="U1343">
        <v>1</v>
      </c>
      <c r="V1343">
        <v>697</v>
      </c>
      <c r="W1343">
        <v>10</v>
      </c>
      <c r="X1343" t="s">
        <v>77</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3">
      <c r="A1344" t="s">
        <v>56</v>
      </c>
      <c r="B1344" t="s">
        <v>91</v>
      </c>
      <c r="C1344" t="s">
        <v>58</v>
      </c>
      <c r="D1344" t="s">
        <v>59</v>
      </c>
      <c r="E1344" t="s">
        <v>48</v>
      </c>
      <c r="F1344" t="s">
        <v>49</v>
      </c>
      <c r="G1344" t="s">
        <v>1424</v>
      </c>
      <c r="H1344">
        <v>1845</v>
      </c>
      <c r="I1344" t="s">
        <v>51</v>
      </c>
      <c r="J1344" t="s">
        <v>52</v>
      </c>
      <c r="K1344" t="s">
        <v>64</v>
      </c>
      <c r="L1344" t="s">
        <v>56</v>
      </c>
      <c r="M1344" t="s">
        <v>54</v>
      </c>
      <c r="N1344">
        <v>3</v>
      </c>
      <c r="O1344">
        <v>-2</v>
      </c>
      <c r="P1344">
        <v>0</v>
      </c>
      <c r="Q1344">
        <v>45</v>
      </c>
      <c r="R1344">
        <v>0</v>
      </c>
      <c r="T1344">
        <v>0</v>
      </c>
      <c r="U1344">
        <v>1</v>
      </c>
      <c r="V1344">
        <v>589</v>
      </c>
      <c r="W1344">
        <v>2</v>
      </c>
      <c r="X1344" t="s">
        <v>71</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3">
      <c r="A1345" t="s">
        <v>56</v>
      </c>
      <c r="B1345" t="s">
        <v>57</v>
      </c>
      <c r="C1345" t="s">
        <v>58</v>
      </c>
      <c r="D1345" t="s">
        <v>59</v>
      </c>
      <c r="E1345" t="s">
        <v>60</v>
      </c>
      <c r="F1345" t="s">
        <v>72</v>
      </c>
      <c r="G1345" t="s">
        <v>1425</v>
      </c>
      <c r="H1345">
        <v>1520</v>
      </c>
      <c r="I1345" t="s">
        <v>51</v>
      </c>
      <c r="J1345" t="s">
        <v>95</v>
      </c>
      <c r="K1345" t="s">
        <v>79</v>
      </c>
      <c r="L1345" t="s">
        <v>56</v>
      </c>
      <c r="M1345" t="s">
        <v>54</v>
      </c>
      <c r="N1345">
        <v>2</v>
      </c>
      <c r="O1345">
        <v>-2</v>
      </c>
      <c r="P1345">
        <v>0</v>
      </c>
      <c r="Q1345">
        <v>54</v>
      </c>
      <c r="R1345">
        <v>0</v>
      </c>
      <c r="T1345">
        <v>0</v>
      </c>
      <c r="U1345">
        <v>1</v>
      </c>
      <c r="V1345">
        <v>1050</v>
      </c>
      <c r="W1345">
        <v>11</v>
      </c>
      <c r="X1345" t="s">
        <v>71</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3">
      <c r="A1346" t="s">
        <v>56</v>
      </c>
      <c r="B1346" t="s">
        <v>57</v>
      </c>
      <c r="C1346" t="s">
        <v>46</v>
      </c>
      <c r="D1346" t="s">
        <v>59</v>
      </c>
      <c r="E1346" t="s">
        <v>60</v>
      </c>
      <c r="F1346" t="s">
        <v>72</v>
      </c>
      <c r="G1346" t="s">
        <v>1426</v>
      </c>
      <c r="H1346">
        <v>1675</v>
      </c>
      <c r="I1346" t="s">
        <v>51</v>
      </c>
      <c r="J1346" t="s">
        <v>68</v>
      </c>
      <c r="K1346" t="s">
        <v>53</v>
      </c>
      <c r="L1346" t="s">
        <v>56</v>
      </c>
      <c r="M1346" t="s">
        <v>54</v>
      </c>
      <c r="N1346">
        <v>3</v>
      </c>
      <c r="O1346">
        <v>-2</v>
      </c>
      <c r="P1346">
        <v>0</v>
      </c>
      <c r="Q1346">
        <v>38</v>
      </c>
      <c r="R1346">
        <v>0</v>
      </c>
      <c r="T1346">
        <v>0</v>
      </c>
      <c r="U1346">
        <v>1</v>
      </c>
      <c r="V1346">
        <v>148</v>
      </c>
      <c r="W1346">
        <v>2</v>
      </c>
      <c r="X1346" t="s">
        <v>77</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3">
      <c r="A1347" t="s">
        <v>56</v>
      </c>
      <c r="B1347" t="s">
        <v>57</v>
      </c>
      <c r="C1347" t="s">
        <v>69</v>
      </c>
      <c r="D1347" t="s">
        <v>59</v>
      </c>
      <c r="E1347" t="s">
        <v>60</v>
      </c>
      <c r="F1347" t="s">
        <v>113</v>
      </c>
      <c r="G1347" t="s">
        <v>1427</v>
      </c>
      <c r="H1347">
        <v>1736</v>
      </c>
      <c r="I1347" t="s">
        <v>51</v>
      </c>
      <c r="J1347" t="s">
        <v>81</v>
      </c>
      <c r="K1347" t="s">
        <v>53</v>
      </c>
      <c r="L1347" t="s">
        <v>56</v>
      </c>
      <c r="M1347" t="s">
        <v>54</v>
      </c>
      <c r="N1347">
        <v>3</v>
      </c>
      <c r="O1347">
        <v>-2</v>
      </c>
      <c r="P1347">
        <v>0</v>
      </c>
      <c r="Q1347">
        <v>31</v>
      </c>
      <c r="R1347">
        <v>0</v>
      </c>
      <c r="T1347">
        <v>0</v>
      </c>
      <c r="U1347">
        <v>1</v>
      </c>
      <c r="V1347">
        <v>163</v>
      </c>
      <c r="W1347">
        <v>24</v>
      </c>
      <c r="X1347" t="s">
        <v>65</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3">
      <c r="A1348" t="s">
        <v>56</v>
      </c>
      <c r="B1348" t="s">
        <v>45</v>
      </c>
      <c r="C1348" t="s">
        <v>58</v>
      </c>
      <c r="D1348" t="s">
        <v>59</v>
      </c>
      <c r="E1348" t="s">
        <v>161</v>
      </c>
      <c r="F1348" t="s">
        <v>49</v>
      </c>
      <c r="G1348" t="s">
        <v>1428</v>
      </c>
      <c r="H1348">
        <v>1744</v>
      </c>
      <c r="I1348" t="s">
        <v>51</v>
      </c>
      <c r="J1348" t="s">
        <v>163</v>
      </c>
      <c r="K1348" t="s">
        <v>64</v>
      </c>
      <c r="L1348" t="s">
        <v>56</v>
      </c>
      <c r="M1348" t="s">
        <v>54</v>
      </c>
      <c r="N1348">
        <v>2</v>
      </c>
      <c r="O1348">
        <v>-2</v>
      </c>
      <c r="P1348">
        <v>0</v>
      </c>
      <c r="Q1348">
        <v>45</v>
      </c>
      <c r="R1348">
        <v>0</v>
      </c>
      <c r="T1348">
        <v>0</v>
      </c>
      <c r="U1348">
        <v>1</v>
      </c>
      <c r="V1348">
        <v>176</v>
      </c>
      <c r="W1348">
        <v>4</v>
      </c>
      <c r="X1348" t="s">
        <v>77</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3">
      <c r="A1349" t="s">
        <v>56</v>
      </c>
      <c r="B1349" t="s">
        <v>45</v>
      </c>
      <c r="C1349" t="s">
        <v>69</v>
      </c>
      <c r="D1349" t="s">
        <v>59</v>
      </c>
      <c r="E1349" t="s">
        <v>60</v>
      </c>
      <c r="F1349" t="s">
        <v>72</v>
      </c>
      <c r="G1349" t="s">
        <v>1429</v>
      </c>
      <c r="H1349">
        <v>1622</v>
      </c>
      <c r="I1349" t="s">
        <v>51</v>
      </c>
      <c r="J1349" t="s">
        <v>81</v>
      </c>
      <c r="K1349" t="s">
        <v>79</v>
      </c>
      <c r="L1349" t="s">
        <v>56</v>
      </c>
      <c r="M1349" t="s">
        <v>54</v>
      </c>
      <c r="N1349">
        <v>5</v>
      </c>
      <c r="O1349">
        <v>-2</v>
      </c>
      <c r="P1349">
        <v>0</v>
      </c>
      <c r="Q1349">
        <v>28</v>
      </c>
      <c r="R1349">
        <v>0</v>
      </c>
      <c r="T1349">
        <v>0</v>
      </c>
      <c r="U1349">
        <v>1</v>
      </c>
      <c r="V1349">
        <v>580</v>
      </c>
      <c r="W1349">
        <v>27</v>
      </c>
      <c r="X1349" t="s">
        <v>77</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3">
      <c r="A1350" t="s">
        <v>56</v>
      </c>
      <c r="B1350" t="s">
        <v>45</v>
      </c>
      <c r="C1350" t="s">
        <v>69</v>
      </c>
      <c r="D1350" t="s">
        <v>59</v>
      </c>
      <c r="E1350" t="s">
        <v>60</v>
      </c>
      <c r="F1350" t="s">
        <v>49</v>
      </c>
      <c r="G1350" t="s">
        <v>1430</v>
      </c>
      <c r="H1350">
        <v>1581</v>
      </c>
      <c r="I1350" t="s">
        <v>51</v>
      </c>
      <c r="J1350" t="s">
        <v>63</v>
      </c>
      <c r="K1350" t="s">
        <v>64</v>
      </c>
      <c r="L1350" t="s">
        <v>56</v>
      </c>
      <c r="M1350" t="s">
        <v>54</v>
      </c>
      <c r="N1350">
        <v>5</v>
      </c>
      <c r="O1350">
        <v>-2</v>
      </c>
      <c r="P1350">
        <v>0</v>
      </c>
      <c r="Q1350">
        <v>26</v>
      </c>
      <c r="R1350">
        <v>0</v>
      </c>
      <c r="T1350">
        <v>0</v>
      </c>
      <c r="U1350">
        <v>1</v>
      </c>
      <c r="V1350">
        <v>474</v>
      </c>
      <c r="W1350">
        <v>3</v>
      </c>
      <c r="X1350" t="s">
        <v>77</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3">
      <c r="A1351" t="s">
        <v>56</v>
      </c>
      <c r="B1351" t="s">
        <v>45</v>
      </c>
      <c r="C1351" t="s">
        <v>46</v>
      </c>
      <c r="D1351" t="s">
        <v>59</v>
      </c>
      <c r="E1351" t="s">
        <v>60</v>
      </c>
      <c r="F1351" t="s">
        <v>49</v>
      </c>
      <c r="G1351" t="s">
        <v>1431</v>
      </c>
      <c r="H1351">
        <v>2034</v>
      </c>
      <c r="I1351" t="s">
        <v>51</v>
      </c>
      <c r="J1351" t="s">
        <v>81</v>
      </c>
      <c r="K1351" t="s">
        <v>64</v>
      </c>
      <c r="L1351" t="s">
        <v>56</v>
      </c>
      <c r="M1351" t="s">
        <v>54</v>
      </c>
      <c r="N1351">
        <v>3</v>
      </c>
      <c r="O1351">
        <v>-2</v>
      </c>
      <c r="P1351">
        <v>0</v>
      </c>
      <c r="Q1351">
        <v>41</v>
      </c>
      <c r="R1351">
        <v>0</v>
      </c>
      <c r="T1351">
        <v>0</v>
      </c>
      <c r="U1351">
        <v>1</v>
      </c>
      <c r="V1351">
        <v>582</v>
      </c>
      <c r="W1351">
        <v>28</v>
      </c>
      <c r="X1351" t="s">
        <v>71</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3">
      <c r="A1352" t="s">
        <v>56</v>
      </c>
      <c r="B1352" t="s">
        <v>45</v>
      </c>
      <c r="C1352" t="s">
        <v>75</v>
      </c>
      <c r="D1352" t="s">
        <v>59</v>
      </c>
      <c r="E1352" t="s">
        <v>60</v>
      </c>
      <c r="F1352" t="s">
        <v>49</v>
      </c>
      <c r="G1352" t="s">
        <v>1432</v>
      </c>
      <c r="H1352">
        <v>1441</v>
      </c>
      <c r="I1352" t="s">
        <v>51</v>
      </c>
      <c r="J1352" t="s">
        <v>63</v>
      </c>
      <c r="K1352" t="s">
        <v>64</v>
      </c>
      <c r="L1352" t="s">
        <v>56</v>
      </c>
      <c r="M1352" t="s">
        <v>54</v>
      </c>
      <c r="N1352">
        <v>3</v>
      </c>
      <c r="O1352">
        <v>-2</v>
      </c>
      <c r="P1352">
        <v>0</v>
      </c>
      <c r="Q1352">
        <v>56</v>
      </c>
      <c r="R1352">
        <v>0</v>
      </c>
      <c r="T1352">
        <v>0</v>
      </c>
      <c r="U1352">
        <v>1</v>
      </c>
      <c r="V1352">
        <v>1255</v>
      </c>
      <c r="W1352">
        <v>1</v>
      </c>
      <c r="X1352" t="s">
        <v>55</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3">
      <c r="A1353" t="s">
        <v>56</v>
      </c>
      <c r="B1353" t="s">
        <v>45</v>
      </c>
      <c r="C1353" t="s">
        <v>58</v>
      </c>
      <c r="D1353" t="s">
        <v>59</v>
      </c>
      <c r="E1353" t="s">
        <v>60</v>
      </c>
      <c r="F1353" t="s">
        <v>72</v>
      </c>
      <c r="G1353" t="s">
        <v>1433</v>
      </c>
      <c r="H1353">
        <v>1665</v>
      </c>
      <c r="I1353" t="s">
        <v>51</v>
      </c>
      <c r="J1353" t="s">
        <v>95</v>
      </c>
      <c r="K1353" t="s">
        <v>64</v>
      </c>
      <c r="L1353" t="s">
        <v>56</v>
      </c>
      <c r="M1353" t="s">
        <v>54</v>
      </c>
      <c r="N1353">
        <v>6</v>
      </c>
      <c r="O1353">
        <v>-2</v>
      </c>
      <c r="P1353">
        <v>0</v>
      </c>
      <c r="Q1353">
        <v>54</v>
      </c>
      <c r="R1353">
        <v>0</v>
      </c>
      <c r="T1353">
        <v>0</v>
      </c>
      <c r="U1353">
        <v>1</v>
      </c>
      <c r="V1353">
        <v>584</v>
      </c>
      <c r="W1353">
        <v>22</v>
      </c>
      <c r="X1353" t="s">
        <v>134</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3">
      <c r="A1354" t="s">
        <v>56</v>
      </c>
      <c r="B1354" t="s">
        <v>45</v>
      </c>
      <c r="C1354" t="s">
        <v>58</v>
      </c>
      <c r="D1354" t="s">
        <v>59</v>
      </c>
      <c r="E1354" t="s">
        <v>60</v>
      </c>
      <c r="F1354" t="s">
        <v>72</v>
      </c>
      <c r="G1354" t="s">
        <v>1434</v>
      </c>
      <c r="H1354">
        <v>1509</v>
      </c>
      <c r="I1354" t="s">
        <v>51</v>
      </c>
      <c r="J1354" t="s">
        <v>68</v>
      </c>
      <c r="K1354" t="s">
        <v>64</v>
      </c>
      <c r="L1354" t="s">
        <v>56</v>
      </c>
      <c r="M1354" t="s">
        <v>54</v>
      </c>
      <c r="N1354">
        <v>3</v>
      </c>
      <c r="O1354">
        <v>-2</v>
      </c>
      <c r="P1354">
        <v>0</v>
      </c>
      <c r="Q1354">
        <v>49</v>
      </c>
      <c r="R1354">
        <v>0</v>
      </c>
      <c r="T1354">
        <v>0</v>
      </c>
      <c r="U1354">
        <v>1</v>
      </c>
      <c r="V1354">
        <v>271</v>
      </c>
      <c r="W1354">
        <v>3</v>
      </c>
      <c r="X1354" t="s">
        <v>55</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3">
      <c r="A1355" t="s">
        <v>56</v>
      </c>
      <c r="B1355" t="s">
        <v>45</v>
      </c>
      <c r="C1355" t="s">
        <v>69</v>
      </c>
      <c r="D1355" t="s">
        <v>59</v>
      </c>
      <c r="E1355" t="s">
        <v>60</v>
      </c>
      <c r="F1355" t="s">
        <v>72</v>
      </c>
      <c r="G1355" t="s">
        <v>1435</v>
      </c>
      <c r="H1355">
        <v>1834</v>
      </c>
      <c r="I1355" t="s">
        <v>51</v>
      </c>
      <c r="J1355" t="s">
        <v>63</v>
      </c>
      <c r="K1355" t="s">
        <v>64</v>
      </c>
      <c r="L1355" t="s">
        <v>56</v>
      </c>
      <c r="M1355" t="s">
        <v>54</v>
      </c>
      <c r="N1355">
        <v>3</v>
      </c>
      <c r="O1355">
        <v>-2</v>
      </c>
      <c r="P1355">
        <v>0</v>
      </c>
      <c r="Q1355">
        <v>28</v>
      </c>
      <c r="R1355">
        <v>0</v>
      </c>
      <c r="T1355">
        <v>0</v>
      </c>
      <c r="U1355">
        <v>1</v>
      </c>
      <c r="V1355">
        <v>1217</v>
      </c>
      <c r="W1355">
        <v>1</v>
      </c>
      <c r="X1355" t="s">
        <v>77</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3">
      <c r="A1356" t="s">
        <v>56</v>
      </c>
      <c r="B1356" t="s">
        <v>45</v>
      </c>
      <c r="C1356" t="s">
        <v>69</v>
      </c>
      <c r="D1356" t="s">
        <v>59</v>
      </c>
      <c r="E1356" t="s">
        <v>48</v>
      </c>
      <c r="F1356" t="s">
        <v>72</v>
      </c>
      <c r="G1356" t="s">
        <v>1436</v>
      </c>
      <c r="H1356">
        <v>1864</v>
      </c>
      <c r="I1356" t="s">
        <v>51</v>
      </c>
      <c r="J1356" t="s">
        <v>99</v>
      </c>
      <c r="K1356" t="s">
        <v>64</v>
      </c>
      <c r="L1356" t="s">
        <v>56</v>
      </c>
      <c r="M1356" t="s">
        <v>54</v>
      </c>
      <c r="N1356">
        <v>5</v>
      </c>
      <c r="O1356">
        <v>-2</v>
      </c>
      <c r="P1356">
        <v>0</v>
      </c>
      <c r="Q1356">
        <v>27</v>
      </c>
      <c r="R1356">
        <v>0</v>
      </c>
      <c r="T1356">
        <v>0</v>
      </c>
      <c r="U1356">
        <v>1</v>
      </c>
      <c r="V1356">
        <v>728</v>
      </c>
      <c r="W1356">
        <v>23</v>
      </c>
      <c r="X1356" t="s">
        <v>65</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3">
      <c r="A1357" t="s">
        <v>56</v>
      </c>
      <c r="B1357" t="s">
        <v>45</v>
      </c>
      <c r="C1357" t="s">
        <v>46</v>
      </c>
      <c r="D1357" t="s">
        <v>59</v>
      </c>
      <c r="E1357" t="s">
        <v>48</v>
      </c>
      <c r="F1357" t="s">
        <v>106</v>
      </c>
      <c r="G1357" t="s">
        <v>1437</v>
      </c>
      <c r="H1357">
        <v>1909</v>
      </c>
      <c r="I1357" t="s">
        <v>51</v>
      </c>
      <c r="J1357" t="s">
        <v>52</v>
      </c>
      <c r="K1357" t="s">
        <v>64</v>
      </c>
      <c r="L1357" t="s">
        <v>56</v>
      </c>
      <c r="M1357" t="s">
        <v>54</v>
      </c>
      <c r="N1357">
        <v>3</v>
      </c>
      <c r="O1357">
        <v>-2</v>
      </c>
      <c r="P1357">
        <v>0</v>
      </c>
      <c r="Q1357">
        <v>41</v>
      </c>
      <c r="R1357">
        <v>0</v>
      </c>
      <c r="T1357">
        <v>0</v>
      </c>
      <c r="U1357">
        <v>1</v>
      </c>
      <c r="V1357">
        <v>337</v>
      </c>
      <c r="W1357">
        <v>8</v>
      </c>
      <c r="X1357" t="s">
        <v>77</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3">
      <c r="A1358" t="s">
        <v>56</v>
      </c>
      <c r="B1358" t="s">
        <v>45</v>
      </c>
      <c r="C1358" t="s">
        <v>46</v>
      </c>
      <c r="D1358" t="s">
        <v>59</v>
      </c>
      <c r="E1358" t="s">
        <v>48</v>
      </c>
      <c r="F1358" t="s">
        <v>49</v>
      </c>
      <c r="G1358" t="s">
        <v>1438</v>
      </c>
      <c r="H1358">
        <v>1554</v>
      </c>
      <c r="I1358" t="s">
        <v>51</v>
      </c>
      <c r="J1358" t="s">
        <v>99</v>
      </c>
      <c r="K1358" t="s">
        <v>64</v>
      </c>
      <c r="L1358" t="s">
        <v>56</v>
      </c>
      <c r="M1358" t="s">
        <v>54</v>
      </c>
      <c r="N1358">
        <v>5</v>
      </c>
      <c r="O1358">
        <v>-2</v>
      </c>
      <c r="P1358">
        <v>0</v>
      </c>
      <c r="Q1358">
        <v>35</v>
      </c>
      <c r="R1358">
        <v>0</v>
      </c>
      <c r="T1358">
        <v>0</v>
      </c>
      <c r="U1358">
        <v>1</v>
      </c>
      <c r="V1358">
        <v>1402</v>
      </c>
      <c r="W1358">
        <v>28</v>
      </c>
      <c r="X1358" t="s">
        <v>71</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3">
      <c r="A1359" t="s">
        <v>56</v>
      </c>
      <c r="B1359" t="s">
        <v>45</v>
      </c>
      <c r="C1359" t="s">
        <v>69</v>
      </c>
      <c r="D1359" t="s">
        <v>59</v>
      </c>
      <c r="E1359" t="s">
        <v>48</v>
      </c>
      <c r="F1359" t="s">
        <v>106</v>
      </c>
      <c r="G1359" t="s">
        <v>1439</v>
      </c>
      <c r="H1359">
        <v>2035</v>
      </c>
      <c r="I1359" t="s">
        <v>51</v>
      </c>
      <c r="J1359" t="s">
        <v>52</v>
      </c>
      <c r="K1359" t="s">
        <v>64</v>
      </c>
      <c r="L1359" t="s">
        <v>56</v>
      </c>
      <c r="M1359" t="s">
        <v>54</v>
      </c>
      <c r="N1359">
        <v>2</v>
      </c>
      <c r="O1359">
        <v>-2</v>
      </c>
      <c r="P1359">
        <v>0</v>
      </c>
      <c r="Q1359">
        <v>34</v>
      </c>
      <c r="R1359">
        <v>0</v>
      </c>
      <c r="T1359">
        <v>0</v>
      </c>
      <c r="U1359">
        <v>1</v>
      </c>
      <c r="V1359">
        <v>704</v>
      </c>
      <c r="W1359">
        <v>28</v>
      </c>
      <c r="X1359" t="s">
        <v>77</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3">
      <c r="A1360" t="s">
        <v>56</v>
      </c>
      <c r="B1360" t="s">
        <v>91</v>
      </c>
      <c r="C1360" t="s">
        <v>75</v>
      </c>
      <c r="D1360" t="s">
        <v>59</v>
      </c>
      <c r="E1360" t="s">
        <v>60</v>
      </c>
      <c r="F1360" t="s">
        <v>49</v>
      </c>
      <c r="G1360" t="s">
        <v>1440</v>
      </c>
      <c r="H1360">
        <v>2026</v>
      </c>
      <c r="I1360" t="s">
        <v>62</v>
      </c>
      <c r="J1360" t="s">
        <v>83</v>
      </c>
      <c r="K1360" t="s">
        <v>79</v>
      </c>
      <c r="L1360" t="s">
        <v>56</v>
      </c>
      <c r="M1360" t="s">
        <v>54</v>
      </c>
      <c r="N1360">
        <v>2</v>
      </c>
      <c r="O1360">
        <v>-2</v>
      </c>
      <c r="P1360">
        <v>0</v>
      </c>
      <c r="Q1360">
        <v>56</v>
      </c>
      <c r="R1360">
        <v>0</v>
      </c>
      <c r="T1360">
        <v>0</v>
      </c>
      <c r="U1360">
        <v>1</v>
      </c>
      <c r="V1360">
        <v>667</v>
      </c>
      <c r="W1360">
        <v>1</v>
      </c>
      <c r="X1360" t="s">
        <v>71</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3">
      <c r="A1361" t="s">
        <v>56</v>
      </c>
      <c r="B1361" t="s">
        <v>91</v>
      </c>
      <c r="C1361" t="s">
        <v>46</v>
      </c>
      <c r="D1361" t="s">
        <v>59</v>
      </c>
      <c r="E1361" t="s">
        <v>60</v>
      </c>
      <c r="F1361" t="s">
        <v>49</v>
      </c>
      <c r="G1361" t="s">
        <v>1441</v>
      </c>
      <c r="H1361">
        <v>1949</v>
      </c>
      <c r="I1361" t="s">
        <v>62</v>
      </c>
      <c r="J1361" t="s">
        <v>68</v>
      </c>
      <c r="K1361" t="s">
        <v>64</v>
      </c>
      <c r="L1361" t="s">
        <v>56</v>
      </c>
      <c r="M1361" t="s">
        <v>54</v>
      </c>
      <c r="N1361">
        <v>3</v>
      </c>
      <c r="O1361">
        <v>-2</v>
      </c>
      <c r="P1361">
        <v>0</v>
      </c>
      <c r="Q1361">
        <v>36</v>
      </c>
      <c r="R1361">
        <v>0</v>
      </c>
      <c r="T1361">
        <v>0</v>
      </c>
      <c r="U1361">
        <v>1</v>
      </c>
      <c r="V1361">
        <v>1351</v>
      </c>
      <c r="W1361">
        <v>9</v>
      </c>
      <c r="X1361" t="s">
        <v>71</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3">
      <c r="A1362" t="s">
        <v>56</v>
      </c>
      <c r="B1362" t="s">
        <v>91</v>
      </c>
      <c r="C1362" t="s">
        <v>58</v>
      </c>
      <c r="D1362" t="s">
        <v>59</v>
      </c>
      <c r="E1362" t="s">
        <v>60</v>
      </c>
      <c r="F1362" t="s">
        <v>49</v>
      </c>
      <c r="G1362" t="s">
        <v>1442</v>
      </c>
      <c r="H1362">
        <v>1712</v>
      </c>
      <c r="I1362" t="s">
        <v>62</v>
      </c>
      <c r="J1362" t="s">
        <v>83</v>
      </c>
      <c r="K1362" t="s">
        <v>64</v>
      </c>
      <c r="L1362" t="s">
        <v>56</v>
      </c>
      <c r="M1362" t="s">
        <v>54</v>
      </c>
      <c r="N1362">
        <v>3</v>
      </c>
      <c r="O1362">
        <v>-2</v>
      </c>
      <c r="P1362">
        <v>0</v>
      </c>
      <c r="Q1362">
        <v>45</v>
      </c>
      <c r="R1362">
        <v>0</v>
      </c>
      <c r="T1362">
        <v>0</v>
      </c>
      <c r="U1362">
        <v>1</v>
      </c>
      <c r="V1362">
        <v>1238</v>
      </c>
      <c r="W1362">
        <v>1</v>
      </c>
      <c r="X1362" t="s">
        <v>65</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3">
      <c r="A1363" t="s">
        <v>56</v>
      </c>
      <c r="B1363" t="s">
        <v>91</v>
      </c>
      <c r="C1363" t="s">
        <v>46</v>
      </c>
      <c r="D1363" t="s">
        <v>59</v>
      </c>
      <c r="E1363" t="s">
        <v>60</v>
      </c>
      <c r="F1363" t="s">
        <v>113</v>
      </c>
      <c r="G1363" t="s">
        <v>1443</v>
      </c>
      <c r="H1363">
        <v>1854</v>
      </c>
      <c r="I1363" t="s">
        <v>62</v>
      </c>
      <c r="J1363" t="s">
        <v>63</v>
      </c>
      <c r="K1363" t="s">
        <v>64</v>
      </c>
      <c r="L1363" t="s">
        <v>56</v>
      </c>
      <c r="M1363" t="s">
        <v>54</v>
      </c>
      <c r="N1363">
        <v>1</v>
      </c>
      <c r="O1363">
        <v>-2</v>
      </c>
      <c r="P1363">
        <v>0</v>
      </c>
      <c r="Q1363">
        <v>42</v>
      </c>
      <c r="R1363">
        <v>0</v>
      </c>
      <c r="T1363">
        <v>0</v>
      </c>
      <c r="U1363">
        <v>1</v>
      </c>
      <c r="V1363">
        <v>355</v>
      </c>
      <c r="W1363">
        <v>10</v>
      </c>
      <c r="X1363" t="s">
        <v>71</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3">
      <c r="A1364" t="s">
        <v>56</v>
      </c>
      <c r="B1364" t="s">
        <v>91</v>
      </c>
      <c r="C1364" t="s">
        <v>69</v>
      </c>
      <c r="D1364" t="s">
        <v>59</v>
      </c>
      <c r="E1364" t="s">
        <v>60</v>
      </c>
      <c r="F1364" t="s">
        <v>72</v>
      </c>
      <c r="G1364" t="s">
        <v>1444</v>
      </c>
      <c r="H1364">
        <v>1693</v>
      </c>
      <c r="I1364" t="s">
        <v>62</v>
      </c>
      <c r="J1364" t="s">
        <v>68</v>
      </c>
      <c r="K1364" t="s">
        <v>53</v>
      </c>
      <c r="L1364" t="s">
        <v>56</v>
      </c>
      <c r="M1364" t="s">
        <v>54</v>
      </c>
      <c r="N1364">
        <v>5</v>
      </c>
      <c r="O1364">
        <v>-2</v>
      </c>
      <c r="P1364">
        <v>0</v>
      </c>
      <c r="Q1364">
        <v>26</v>
      </c>
      <c r="R1364">
        <v>0</v>
      </c>
      <c r="T1364">
        <v>0</v>
      </c>
      <c r="U1364">
        <v>1</v>
      </c>
      <c r="V1364">
        <v>786</v>
      </c>
      <c r="W1364">
        <v>7</v>
      </c>
      <c r="X1364" t="s">
        <v>77</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3">
      <c r="A1365" t="s">
        <v>56</v>
      </c>
      <c r="B1365" t="s">
        <v>91</v>
      </c>
      <c r="C1365" t="s">
        <v>75</v>
      </c>
      <c r="D1365" t="s">
        <v>59</v>
      </c>
      <c r="E1365" t="s">
        <v>48</v>
      </c>
      <c r="F1365" t="s">
        <v>72</v>
      </c>
      <c r="G1365" t="s">
        <v>1445</v>
      </c>
      <c r="H1365">
        <v>1824</v>
      </c>
      <c r="I1365" t="s">
        <v>62</v>
      </c>
      <c r="J1365" t="s">
        <v>95</v>
      </c>
      <c r="K1365" t="s">
        <v>79</v>
      </c>
      <c r="L1365" t="s">
        <v>56</v>
      </c>
      <c r="M1365" t="s">
        <v>54</v>
      </c>
      <c r="N1365">
        <v>0</v>
      </c>
      <c r="O1365">
        <v>-2</v>
      </c>
      <c r="P1365">
        <v>0</v>
      </c>
      <c r="Q1365">
        <v>58</v>
      </c>
      <c r="R1365">
        <v>0</v>
      </c>
      <c r="T1365">
        <v>0</v>
      </c>
      <c r="U1365">
        <v>1</v>
      </c>
      <c r="V1365">
        <v>350</v>
      </c>
      <c r="W1365">
        <v>2</v>
      </c>
      <c r="X1365" t="s">
        <v>77</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3">
      <c r="A1366" t="s">
        <v>56</v>
      </c>
      <c r="B1366" t="s">
        <v>91</v>
      </c>
      <c r="C1366" t="s">
        <v>46</v>
      </c>
      <c r="D1366" t="s">
        <v>59</v>
      </c>
      <c r="E1366" t="s">
        <v>48</v>
      </c>
      <c r="F1366" t="s">
        <v>106</v>
      </c>
      <c r="G1366" t="s">
        <v>1446</v>
      </c>
      <c r="H1366">
        <v>2036</v>
      </c>
      <c r="I1366" t="s">
        <v>62</v>
      </c>
      <c r="J1366" t="s">
        <v>52</v>
      </c>
      <c r="K1366" t="s">
        <v>79</v>
      </c>
      <c r="L1366" t="s">
        <v>56</v>
      </c>
      <c r="M1366" t="s">
        <v>54</v>
      </c>
      <c r="N1366">
        <v>4</v>
      </c>
      <c r="O1366">
        <v>-2</v>
      </c>
      <c r="P1366">
        <v>0</v>
      </c>
      <c r="Q1366">
        <v>36</v>
      </c>
      <c r="R1366">
        <v>0</v>
      </c>
      <c r="T1366">
        <v>0</v>
      </c>
      <c r="U1366">
        <v>1</v>
      </c>
      <c r="V1366">
        <v>301</v>
      </c>
      <c r="W1366">
        <v>15</v>
      </c>
      <c r="X1366" t="s">
        <v>71</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3">
      <c r="A1367" t="s">
        <v>56</v>
      </c>
      <c r="B1367" t="s">
        <v>57</v>
      </c>
      <c r="C1367" t="s">
        <v>46</v>
      </c>
      <c r="D1367" t="s">
        <v>59</v>
      </c>
      <c r="E1367" t="s">
        <v>161</v>
      </c>
      <c r="F1367" t="s">
        <v>163</v>
      </c>
      <c r="G1367" t="s">
        <v>1447</v>
      </c>
      <c r="H1367">
        <v>1890</v>
      </c>
      <c r="I1367" t="s">
        <v>62</v>
      </c>
      <c r="J1367" t="s">
        <v>163</v>
      </c>
      <c r="K1367" t="s">
        <v>53</v>
      </c>
      <c r="L1367" t="s">
        <v>56</v>
      </c>
      <c r="M1367" t="s">
        <v>54</v>
      </c>
      <c r="N1367">
        <v>2</v>
      </c>
      <c r="O1367">
        <v>-2</v>
      </c>
      <c r="P1367">
        <v>0</v>
      </c>
      <c r="Q1367">
        <v>36</v>
      </c>
      <c r="R1367">
        <v>0</v>
      </c>
      <c r="T1367">
        <v>0</v>
      </c>
      <c r="U1367">
        <v>1</v>
      </c>
      <c r="V1367">
        <v>1213</v>
      </c>
      <c r="W1367">
        <v>2</v>
      </c>
      <c r="X1367" t="s">
        <v>65</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3">
      <c r="A1368" t="s">
        <v>56</v>
      </c>
      <c r="B1368" t="s">
        <v>57</v>
      </c>
      <c r="C1368" t="s">
        <v>69</v>
      </c>
      <c r="D1368" t="s">
        <v>59</v>
      </c>
      <c r="E1368" t="s">
        <v>60</v>
      </c>
      <c r="F1368" t="s">
        <v>49</v>
      </c>
      <c r="G1368" t="s">
        <v>1448</v>
      </c>
      <c r="H1368">
        <v>1970</v>
      </c>
      <c r="I1368" t="s">
        <v>62</v>
      </c>
      <c r="J1368" t="s">
        <v>83</v>
      </c>
      <c r="K1368" t="s">
        <v>79</v>
      </c>
      <c r="L1368" t="s">
        <v>56</v>
      </c>
      <c r="M1368" t="s">
        <v>54</v>
      </c>
      <c r="N1368">
        <v>2</v>
      </c>
      <c r="O1368">
        <v>-2</v>
      </c>
      <c r="P1368">
        <v>0</v>
      </c>
      <c r="Q1368">
        <v>33</v>
      </c>
      <c r="R1368">
        <v>0</v>
      </c>
      <c r="T1368">
        <v>0</v>
      </c>
      <c r="U1368">
        <v>1</v>
      </c>
      <c r="V1368">
        <v>1303</v>
      </c>
      <c r="W1368">
        <v>7</v>
      </c>
      <c r="X1368" t="s">
        <v>55</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3">
      <c r="A1369" t="s">
        <v>56</v>
      </c>
      <c r="B1369" t="s">
        <v>57</v>
      </c>
      <c r="C1369" t="s">
        <v>69</v>
      </c>
      <c r="D1369" t="s">
        <v>59</v>
      </c>
      <c r="E1369" t="s">
        <v>60</v>
      </c>
      <c r="F1369" t="s">
        <v>49</v>
      </c>
      <c r="G1369" t="s">
        <v>1449</v>
      </c>
      <c r="H1369">
        <v>1956</v>
      </c>
      <c r="I1369" t="s">
        <v>62</v>
      </c>
      <c r="J1369" t="s">
        <v>63</v>
      </c>
      <c r="K1369" t="s">
        <v>64</v>
      </c>
      <c r="L1369" t="s">
        <v>56</v>
      </c>
      <c r="M1369" t="s">
        <v>54</v>
      </c>
      <c r="N1369">
        <v>6</v>
      </c>
      <c r="O1369">
        <v>-2</v>
      </c>
      <c r="P1369">
        <v>0</v>
      </c>
      <c r="Q1369">
        <v>31</v>
      </c>
      <c r="R1369">
        <v>0</v>
      </c>
      <c r="T1369">
        <v>0</v>
      </c>
      <c r="U1369">
        <v>1</v>
      </c>
      <c r="V1369">
        <v>1125</v>
      </c>
      <c r="W1369">
        <v>1</v>
      </c>
      <c r="X1369" t="s">
        <v>77</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3">
      <c r="A1370" t="s">
        <v>56</v>
      </c>
      <c r="B1370" t="s">
        <v>57</v>
      </c>
      <c r="C1370" t="s">
        <v>58</v>
      </c>
      <c r="D1370" t="s">
        <v>59</v>
      </c>
      <c r="E1370" t="s">
        <v>60</v>
      </c>
      <c r="F1370" t="s">
        <v>72</v>
      </c>
      <c r="G1370" t="s">
        <v>1450</v>
      </c>
      <c r="H1370">
        <v>1644</v>
      </c>
      <c r="I1370" t="s">
        <v>62</v>
      </c>
      <c r="J1370" t="s">
        <v>95</v>
      </c>
      <c r="K1370" t="s">
        <v>64</v>
      </c>
      <c r="L1370" t="s">
        <v>56</v>
      </c>
      <c r="M1370" t="s">
        <v>54</v>
      </c>
      <c r="N1370">
        <v>3</v>
      </c>
      <c r="O1370">
        <v>-2</v>
      </c>
      <c r="P1370">
        <v>0</v>
      </c>
      <c r="Q1370">
        <v>48</v>
      </c>
      <c r="R1370">
        <v>0</v>
      </c>
      <c r="T1370">
        <v>0</v>
      </c>
      <c r="U1370">
        <v>1</v>
      </c>
      <c r="V1370">
        <v>365</v>
      </c>
      <c r="W1370">
        <v>4</v>
      </c>
      <c r="X1370" t="s">
        <v>134</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3">
      <c r="A1371" t="s">
        <v>56</v>
      </c>
      <c r="B1371" t="s">
        <v>57</v>
      </c>
      <c r="C1371" t="s">
        <v>46</v>
      </c>
      <c r="D1371" t="s">
        <v>59</v>
      </c>
      <c r="E1371" t="s">
        <v>48</v>
      </c>
      <c r="F1371" t="s">
        <v>49</v>
      </c>
      <c r="G1371" t="s">
        <v>1451</v>
      </c>
      <c r="H1371">
        <v>1849</v>
      </c>
      <c r="I1371" t="s">
        <v>62</v>
      </c>
      <c r="J1371" t="s">
        <v>52</v>
      </c>
      <c r="K1371" t="s">
        <v>64</v>
      </c>
      <c r="L1371" t="s">
        <v>56</v>
      </c>
      <c r="M1371" t="s">
        <v>54</v>
      </c>
      <c r="N1371">
        <v>5</v>
      </c>
      <c r="O1371">
        <v>-2</v>
      </c>
      <c r="P1371">
        <v>0</v>
      </c>
      <c r="Q1371">
        <v>43</v>
      </c>
      <c r="R1371">
        <v>0</v>
      </c>
      <c r="T1371">
        <v>0</v>
      </c>
      <c r="U1371">
        <v>1</v>
      </c>
      <c r="V1371">
        <v>1422</v>
      </c>
      <c r="W1371">
        <v>2</v>
      </c>
      <c r="X1371" t="s">
        <v>71</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3">
      <c r="A1372" t="s">
        <v>56</v>
      </c>
      <c r="B1372" t="s">
        <v>45</v>
      </c>
      <c r="C1372" t="s">
        <v>69</v>
      </c>
      <c r="D1372" t="s">
        <v>59</v>
      </c>
      <c r="E1372" t="s">
        <v>161</v>
      </c>
      <c r="F1372" t="s">
        <v>49</v>
      </c>
      <c r="G1372" t="s">
        <v>1452</v>
      </c>
      <c r="H1372">
        <v>1499</v>
      </c>
      <c r="I1372" t="s">
        <v>62</v>
      </c>
      <c r="J1372" t="s">
        <v>163</v>
      </c>
      <c r="K1372" t="s">
        <v>79</v>
      </c>
      <c r="L1372" t="s">
        <v>56</v>
      </c>
      <c r="M1372" t="s">
        <v>54</v>
      </c>
      <c r="N1372">
        <v>3</v>
      </c>
      <c r="O1372">
        <v>-2</v>
      </c>
      <c r="P1372">
        <v>0</v>
      </c>
      <c r="Q1372">
        <v>30</v>
      </c>
      <c r="R1372">
        <v>0</v>
      </c>
      <c r="T1372">
        <v>0</v>
      </c>
      <c r="U1372">
        <v>1</v>
      </c>
      <c r="V1372">
        <v>330</v>
      </c>
      <c r="W1372">
        <v>1</v>
      </c>
      <c r="X1372" t="s">
        <v>77</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3">
      <c r="A1373" t="s">
        <v>56</v>
      </c>
      <c r="B1373" t="s">
        <v>45</v>
      </c>
      <c r="C1373" t="s">
        <v>75</v>
      </c>
      <c r="D1373" t="s">
        <v>59</v>
      </c>
      <c r="E1373" t="s">
        <v>60</v>
      </c>
      <c r="F1373" t="s">
        <v>72</v>
      </c>
      <c r="G1373" t="s">
        <v>1453</v>
      </c>
      <c r="H1373">
        <v>1697</v>
      </c>
      <c r="I1373" t="s">
        <v>62</v>
      </c>
      <c r="J1373" t="s">
        <v>83</v>
      </c>
      <c r="K1373" t="s">
        <v>79</v>
      </c>
      <c r="L1373" t="s">
        <v>56</v>
      </c>
      <c r="M1373" t="s">
        <v>54</v>
      </c>
      <c r="N1373">
        <v>2</v>
      </c>
      <c r="O1373">
        <v>-2</v>
      </c>
      <c r="P1373">
        <v>0</v>
      </c>
      <c r="Q1373">
        <v>60</v>
      </c>
      <c r="R1373">
        <v>0</v>
      </c>
      <c r="T1373">
        <v>0</v>
      </c>
      <c r="U1373">
        <v>1</v>
      </c>
      <c r="V1373">
        <v>370</v>
      </c>
      <c r="W1373">
        <v>1</v>
      </c>
      <c r="X1373" t="s">
        <v>71</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3">
      <c r="A1374" t="s">
        <v>56</v>
      </c>
      <c r="B1374" t="s">
        <v>45</v>
      </c>
      <c r="C1374" t="s">
        <v>46</v>
      </c>
      <c r="D1374" t="s">
        <v>59</v>
      </c>
      <c r="E1374" t="s">
        <v>60</v>
      </c>
      <c r="F1374" t="s">
        <v>49</v>
      </c>
      <c r="G1374" t="s">
        <v>1454</v>
      </c>
      <c r="H1374">
        <v>1664</v>
      </c>
      <c r="I1374" t="s">
        <v>62</v>
      </c>
      <c r="J1374" t="s">
        <v>83</v>
      </c>
      <c r="K1374" t="s">
        <v>79</v>
      </c>
      <c r="L1374" t="s">
        <v>56</v>
      </c>
      <c r="M1374" t="s">
        <v>54</v>
      </c>
      <c r="N1374">
        <v>3</v>
      </c>
      <c r="O1374">
        <v>-2</v>
      </c>
      <c r="P1374">
        <v>0</v>
      </c>
      <c r="Q1374">
        <v>36</v>
      </c>
      <c r="R1374">
        <v>0</v>
      </c>
      <c r="T1374">
        <v>0</v>
      </c>
      <c r="U1374">
        <v>1</v>
      </c>
      <c r="V1374">
        <v>1040</v>
      </c>
      <c r="W1374">
        <v>3</v>
      </c>
      <c r="X1374" t="s">
        <v>55</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3">
      <c r="A1375" t="s">
        <v>56</v>
      </c>
      <c r="B1375" t="s">
        <v>45</v>
      </c>
      <c r="C1375" t="s">
        <v>46</v>
      </c>
      <c r="D1375" t="s">
        <v>59</v>
      </c>
      <c r="E1375" t="s">
        <v>60</v>
      </c>
      <c r="F1375" t="s">
        <v>49</v>
      </c>
      <c r="G1375" t="s">
        <v>1455</v>
      </c>
      <c r="H1375">
        <v>1772</v>
      </c>
      <c r="I1375" t="s">
        <v>62</v>
      </c>
      <c r="J1375" t="s">
        <v>68</v>
      </c>
      <c r="K1375" t="s">
        <v>79</v>
      </c>
      <c r="L1375" t="s">
        <v>56</v>
      </c>
      <c r="M1375" t="s">
        <v>54</v>
      </c>
      <c r="N1375">
        <v>2</v>
      </c>
      <c r="O1375">
        <v>-2</v>
      </c>
      <c r="P1375">
        <v>0</v>
      </c>
      <c r="Q1375">
        <v>41</v>
      </c>
      <c r="R1375">
        <v>0</v>
      </c>
      <c r="T1375">
        <v>0</v>
      </c>
      <c r="U1375">
        <v>1</v>
      </c>
      <c r="V1375">
        <v>548</v>
      </c>
      <c r="W1375">
        <v>9</v>
      </c>
      <c r="X1375" t="s">
        <v>71</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3">
      <c r="A1376" t="s">
        <v>56</v>
      </c>
      <c r="B1376" t="s">
        <v>45</v>
      </c>
      <c r="C1376" t="s">
        <v>46</v>
      </c>
      <c r="D1376" t="s">
        <v>59</v>
      </c>
      <c r="E1376" t="s">
        <v>60</v>
      </c>
      <c r="F1376" t="s">
        <v>72</v>
      </c>
      <c r="G1376" t="s">
        <v>1456</v>
      </c>
      <c r="H1376">
        <v>1768</v>
      </c>
      <c r="I1376" t="s">
        <v>62</v>
      </c>
      <c r="J1376" t="s">
        <v>68</v>
      </c>
      <c r="K1376" t="s">
        <v>79</v>
      </c>
      <c r="L1376" t="s">
        <v>56</v>
      </c>
      <c r="M1376" t="s">
        <v>54</v>
      </c>
      <c r="N1376">
        <v>6</v>
      </c>
      <c r="O1376">
        <v>-2</v>
      </c>
      <c r="P1376">
        <v>0</v>
      </c>
      <c r="Q1376">
        <v>42</v>
      </c>
      <c r="R1376">
        <v>0</v>
      </c>
      <c r="T1376">
        <v>0</v>
      </c>
      <c r="U1376">
        <v>1</v>
      </c>
      <c r="V1376">
        <v>855</v>
      </c>
      <c r="W1376">
        <v>12</v>
      </c>
      <c r="X1376" t="s">
        <v>77</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3">
      <c r="A1377" t="s">
        <v>56</v>
      </c>
      <c r="B1377" t="s">
        <v>45</v>
      </c>
      <c r="C1377" t="s">
        <v>46</v>
      </c>
      <c r="D1377" t="s">
        <v>59</v>
      </c>
      <c r="E1377" t="s">
        <v>60</v>
      </c>
      <c r="F1377" t="s">
        <v>72</v>
      </c>
      <c r="G1377" t="s">
        <v>1457</v>
      </c>
      <c r="H1377">
        <v>1654</v>
      </c>
      <c r="I1377" t="s">
        <v>62</v>
      </c>
      <c r="J1377" t="s">
        <v>81</v>
      </c>
      <c r="K1377" t="s">
        <v>64</v>
      </c>
      <c r="L1377" t="s">
        <v>56</v>
      </c>
      <c r="M1377" t="s">
        <v>54</v>
      </c>
      <c r="N1377">
        <v>3</v>
      </c>
      <c r="O1377">
        <v>-2</v>
      </c>
      <c r="P1377">
        <v>0</v>
      </c>
      <c r="Q1377">
        <v>39</v>
      </c>
      <c r="R1377">
        <v>0</v>
      </c>
      <c r="T1377">
        <v>0</v>
      </c>
      <c r="U1377">
        <v>1</v>
      </c>
      <c r="V1377">
        <v>492</v>
      </c>
      <c r="W1377">
        <v>12</v>
      </c>
      <c r="X1377" t="s">
        <v>77</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3">
      <c r="A1378" t="s">
        <v>56</v>
      </c>
      <c r="B1378" t="s">
        <v>45</v>
      </c>
      <c r="C1378" t="s">
        <v>46</v>
      </c>
      <c r="D1378" t="s">
        <v>59</v>
      </c>
      <c r="E1378" t="s">
        <v>60</v>
      </c>
      <c r="F1378" t="s">
        <v>72</v>
      </c>
      <c r="G1378" t="s">
        <v>1458</v>
      </c>
      <c r="H1378">
        <v>1936</v>
      </c>
      <c r="I1378" t="s">
        <v>62</v>
      </c>
      <c r="J1378" t="s">
        <v>81</v>
      </c>
      <c r="K1378" t="s">
        <v>64</v>
      </c>
      <c r="L1378" t="s">
        <v>56</v>
      </c>
      <c r="M1378" t="s">
        <v>54</v>
      </c>
      <c r="N1378">
        <v>3</v>
      </c>
      <c r="O1378">
        <v>-2</v>
      </c>
      <c r="P1378">
        <v>0</v>
      </c>
      <c r="Q1378">
        <v>39</v>
      </c>
      <c r="R1378">
        <v>0</v>
      </c>
      <c r="T1378">
        <v>0</v>
      </c>
      <c r="U1378">
        <v>1</v>
      </c>
      <c r="V1378">
        <v>867</v>
      </c>
      <c r="W1378">
        <v>9</v>
      </c>
      <c r="X1378" t="s">
        <v>55</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3">
      <c r="A1379" t="s">
        <v>56</v>
      </c>
      <c r="B1379" t="s">
        <v>45</v>
      </c>
      <c r="C1379" t="s">
        <v>75</v>
      </c>
      <c r="D1379" t="s">
        <v>59</v>
      </c>
      <c r="E1379" t="s">
        <v>60</v>
      </c>
      <c r="F1379" t="s">
        <v>113</v>
      </c>
      <c r="G1379" t="s">
        <v>1459</v>
      </c>
      <c r="H1379">
        <v>1873</v>
      </c>
      <c r="I1379" t="s">
        <v>62</v>
      </c>
      <c r="J1379" t="s">
        <v>63</v>
      </c>
      <c r="K1379" t="s">
        <v>64</v>
      </c>
      <c r="L1379" t="s">
        <v>56</v>
      </c>
      <c r="M1379" t="s">
        <v>54</v>
      </c>
      <c r="N1379">
        <v>2</v>
      </c>
      <c r="O1379">
        <v>-2</v>
      </c>
      <c r="P1379">
        <v>0</v>
      </c>
      <c r="Q1379">
        <v>55</v>
      </c>
      <c r="R1379">
        <v>0</v>
      </c>
      <c r="T1379">
        <v>0</v>
      </c>
      <c r="U1379">
        <v>1</v>
      </c>
      <c r="V1379">
        <v>836</v>
      </c>
      <c r="W1379">
        <v>2</v>
      </c>
      <c r="X1379" t="s">
        <v>71</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3">
      <c r="A1380" t="s">
        <v>56</v>
      </c>
      <c r="B1380" t="s">
        <v>45</v>
      </c>
      <c r="C1380" t="s">
        <v>75</v>
      </c>
      <c r="D1380" t="s">
        <v>59</v>
      </c>
      <c r="E1380" t="s">
        <v>60</v>
      </c>
      <c r="F1380" t="s">
        <v>49</v>
      </c>
      <c r="G1380" t="s">
        <v>1460</v>
      </c>
      <c r="H1380">
        <v>1483</v>
      </c>
      <c r="I1380" t="s">
        <v>62</v>
      </c>
      <c r="J1380" t="s">
        <v>63</v>
      </c>
      <c r="K1380" t="s">
        <v>64</v>
      </c>
      <c r="L1380" t="s">
        <v>56</v>
      </c>
      <c r="M1380" t="s">
        <v>54</v>
      </c>
      <c r="N1380">
        <v>2</v>
      </c>
      <c r="O1380">
        <v>-2</v>
      </c>
      <c r="P1380">
        <v>0</v>
      </c>
      <c r="Q1380">
        <v>57</v>
      </c>
      <c r="R1380">
        <v>0</v>
      </c>
      <c r="T1380">
        <v>0</v>
      </c>
      <c r="U1380">
        <v>1</v>
      </c>
      <c r="V1380">
        <v>405</v>
      </c>
      <c r="W1380">
        <v>1</v>
      </c>
      <c r="X1380" t="s">
        <v>55</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3">
      <c r="A1381" t="s">
        <v>56</v>
      </c>
      <c r="B1381" t="s">
        <v>45</v>
      </c>
      <c r="C1381" t="s">
        <v>46</v>
      </c>
      <c r="D1381" t="s">
        <v>59</v>
      </c>
      <c r="E1381" t="s">
        <v>60</v>
      </c>
      <c r="F1381" t="s">
        <v>49</v>
      </c>
      <c r="G1381" t="s">
        <v>1461</v>
      </c>
      <c r="H1381">
        <v>1666</v>
      </c>
      <c r="I1381" t="s">
        <v>62</v>
      </c>
      <c r="J1381" t="s">
        <v>101</v>
      </c>
      <c r="K1381" t="s">
        <v>64</v>
      </c>
      <c r="L1381" t="s">
        <v>56</v>
      </c>
      <c r="M1381" t="s">
        <v>54</v>
      </c>
      <c r="N1381">
        <v>3</v>
      </c>
      <c r="O1381">
        <v>-2</v>
      </c>
      <c r="P1381">
        <v>0</v>
      </c>
      <c r="Q1381">
        <v>43</v>
      </c>
      <c r="R1381">
        <v>0</v>
      </c>
      <c r="T1381">
        <v>0</v>
      </c>
      <c r="U1381">
        <v>1</v>
      </c>
      <c r="V1381">
        <v>1291</v>
      </c>
      <c r="W1381">
        <v>15</v>
      </c>
      <c r="X1381" t="s">
        <v>55</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3">
      <c r="A1382" t="s">
        <v>56</v>
      </c>
      <c r="B1382" t="s">
        <v>45</v>
      </c>
      <c r="C1382" t="s">
        <v>46</v>
      </c>
      <c r="D1382" t="s">
        <v>59</v>
      </c>
      <c r="E1382" t="s">
        <v>60</v>
      </c>
      <c r="F1382" t="s">
        <v>49</v>
      </c>
      <c r="G1382" t="s">
        <v>1462</v>
      </c>
      <c r="H1382">
        <v>1999</v>
      </c>
      <c r="I1382" t="s">
        <v>62</v>
      </c>
      <c r="J1382" t="s">
        <v>63</v>
      </c>
      <c r="K1382" t="s">
        <v>64</v>
      </c>
      <c r="L1382" t="s">
        <v>56</v>
      </c>
      <c r="M1382" t="s">
        <v>54</v>
      </c>
      <c r="N1382">
        <v>3</v>
      </c>
      <c r="O1382">
        <v>-2</v>
      </c>
      <c r="P1382">
        <v>0</v>
      </c>
      <c r="Q1382">
        <v>41</v>
      </c>
      <c r="R1382">
        <v>0</v>
      </c>
      <c r="T1382">
        <v>0</v>
      </c>
      <c r="U1382">
        <v>1</v>
      </c>
      <c r="V1382">
        <v>642</v>
      </c>
      <c r="W1382">
        <v>1</v>
      </c>
      <c r="X1382" t="s">
        <v>77</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3">
      <c r="A1383" t="s">
        <v>56</v>
      </c>
      <c r="B1383" t="s">
        <v>45</v>
      </c>
      <c r="C1383" t="s">
        <v>58</v>
      </c>
      <c r="D1383" t="s">
        <v>59</v>
      </c>
      <c r="E1383" t="s">
        <v>60</v>
      </c>
      <c r="F1383" t="s">
        <v>113</v>
      </c>
      <c r="G1383" t="s">
        <v>1463</v>
      </c>
      <c r="H1383">
        <v>1546</v>
      </c>
      <c r="I1383" t="s">
        <v>62</v>
      </c>
      <c r="J1383" t="s">
        <v>63</v>
      </c>
      <c r="K1383" t="s">
        <v>64</v>
      </c>
      <c r="L1383" t="s">
        <v>56</v>
      </c>
      <c r="M1383" t="s">
        <v>54</v>
      </c>
      <c r="N1383">
        <v>3</v>
      </c>
      <c r="O1383">
        <v>-2</v>
      </c>
      <c r="P1383">
        <v>0</v>
      </c>
      <c r="Q1383">
        <v>45</v>
      </c>
      <c r="R1383">
        <v>0</v>
      </c>
      <c r="T1383">
        <v>0</v>
      </c>
      <c r="U1383">
        <v>1</v>
      </c>
      <c r="V1383">
        <v>950</v>
      </c>
      <c r="W1383">
        <v>28</v>
      </c>
      <c r="X1383" t="s">
        <v>77</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3">
      <c r="A1384" t="s">
        <v>56</v>
      </c>
      <c r="B1384" t="s">
        <v>45</v>
      </c>
      <c r="C1384" t="s">
        <v>58</v>
      </c>
      <c r="D1384" t="s">
        <v>59</v>
      </c>
      <c r="E1384" t="s">
        <v>60</v>
      </c>
      <c r="F1384" t="s">
        <v>72</v>
      </c>
      <c r="G1384" t="s">
        <v>1464</v>
      </c>
      <c r="H1384">
        <v>1993</v>
      </c>
      <c r="I1384" t="s">
        <v>62</v>
      </c>
      <c r="J1384" t="s">
        <v>83</v>
      </c>
      <c r="K1384" t="s">
        <v>53</v>
      </c>
      <c r="L1384" t="s">
        <v>56</v>
      </c>
      <c r="M1384" t="s">
        <v>54</v>
      </c>
      <c r="N1384">
        <v>3</v>
      </c>
      <c r="O1384">
        <v>-2</v>
      </c>
      <c r="P1384">
        <v>0</v>
      </c>
      <c r="Q1384">
        <v>47</v>
      </c>
      <c r="R1384">
        <v>0</v>
      </c>
      <c r="T1384">
        <v>0</v>
      </c>
      <c r="U1384">
        <v>1</v>
      </c>
      <c r="V1384">
        <v>1180</v>
      </c>
      <c r="W1384">
        <v>25</v>
      </c>
      <c r="X1384" t="s">
        <v>77</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3">
      <c r="A1385" t="s">
        <v>56</v>
      </c>
      <c r="B1385" t="s">
        <v>45</v>
      </c>
      <c r="C1385" t="s">
        <v>46</v>
      </c>
      <c r="D1385" t="s">
        <v>59</v>
      </c>
      <c r="E1385" t="s">
        <v>60</v>
      </c>
      <c r="F1385" t="s">
        <v>72</v>
      </c>
      <c r="G1385" t="s">
        <v>1465</v>
      </c>
      <c r="H1385">
        <v>1800</v>
      </c>
      <c r="I1385" t="s">
        <v>62</v>
      </c>
      <c r="J1385" t="s">
        <v>101</v>
      </c>
      <c r="K1385" t="s">
        <v>53</v>
      </c>
      <c r="L1385" t="s">
        <v>56</v>
      </c>
      <c r="M1385" t="s">
        <v>54</v>
      </c>
      <c r="N1385">
        <v>3</v>
      </c>
      <c r="O1385">
        <v>-2</v>
      </c>
      <c r="P1385">
        <v>0</v>
      </c>
      <c r="Q1385">
        <v>39</v>
      </c>
      <c r="R1385">
        <v>0</v>
      </c>
      <c r="T1385">
        <v>0</v>
      </c>
      <c r="U1385">
        <v>1</v>
      </c>
      <c r="V1385">
        <v>1253</v>
      </c>
      <c r="W1385">
        <v>10</v>
      </c>
      <c r="X1385" t="s">
        <v>65</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3">
      <c r="A1386" t="s">
        <v>56</v>
      </c>
      <c r="B1386" t="s">
        <v>45</v>
      </c>
      <c r="C1386" t="s">
        <v>69</v>
      </c>
      <c r="D1386" t="s">
        <v>59</v>
      </c>
      <c r="E1386" t="s">
        <v>60</v>
      </c>
      <c r="F1386" t="s">
        <v>72</v>
      </c>
      <c r="G1386" t="s">
        <v>1466</v>
      </c>
      <c r="H1386">
        <v>1516</v>
      </c>
      <c r="I1386" t="s">
        <v>62</v>
      </c>
      <c r="J1386" t="s">
        <v>95</v>
      </c>
      <c r="K1386" t="s">
        <v>53</v>
      </c>
      <c r="L1386" t="s">
        <v>56</v>
      </c>
      <c r="M1386" t="s">
        <v>54</v>
      </c>
      <c r="N1386">
        <v>5</v>
      </c>
      <c r="O1386">
        <v>-2</v>
      </c>
      <c r="P1386">
        <v>0</v>
      </c>
      <c r="Q1386">
        <v>32</v>
      </c>
      <c r="R1386">
        <v>0</v>
      </c>
      <c r="T1386">
        <v>0</v>
      </c>
      <c r="U1386">
        <v>1</v>
      </c>
      <c r="V1386">
        <v>495</v>
      </c>
      <c r="W1386">
        <v>10</v>
      </c>
      <c r="X1386" t="s">
        <v>77</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3">
      <c r="A1387" t="s">
        <v>56</v>
      </c>
      <c r="B1387" t="s">
        <v>45</v>
      </c>
      <c r="C1387" t="s">
        <v>69</v>
      </c>
      <c r="D1387" t="s">
        <v>59</v>
      </c>
      <c r="E1387" t="s">
        <v>60</v>
      </c>
      <c r="F1387" t="s">
        <v>49</v>
      </c>
      <c r="G1387" t="s">
        <v>1467</v>
      </c>
      <c r="H1387">
        <v>1966</v>
      </c>
      <c r="I1387" t="s">
        <v>62</v>
      </c>
      <c r="J1387" t="s">
        <v>81</v>
      </c>
      <c r="K1387" t="s">
        <v>53</v>
      </c>
      <c r="L1387" t="s">
        <v>56</v>
      </c>
      <c r="M1387" t="s">
        <v>54</v>
      </c>
      <c r="N1387">
        <v>1</v>
      </c>
      <c r="O1387">
        <v>-2</v>
      </c>
      <c r="P1387">
        <v>0</v>
      </c>
      <c r="Q1387">
        <v>32</v>
      </c>
      <c r="R1387">
        <v>0</v>
      </c>
      <c r="T1387">
        <v>0</v>
      </c>
      <c r="U1387">
        <v>1</v>
      </c>
      <c r="V1387">
        <v>1373</v>
      </c>
      <c r="W1387">
        <v>5</v>
      </c>
      <c r="X1387" t="s">
        <v>71</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3">
      <c r="A1388" t="s">
        <v>56</v>
      </c>
      <c r="B1388" t="s">
        <v>45</v>
      </c>
      <c r="C1388" t="s">
        <v>46</v>
      </c>
      <c r="D1388" t="s">
        <v>59</v>
      </c>
      <c r="E1388" t="s">
        <v>60</v>
      </c>
      <c r="F1388" t="s">
        <v>66</v>
      </c>
      <c r="G1388" t="s">
        <v>1468</v>
      </c>
      <c r="H1388">
        <v>1595</v>
      </c>
      <c r="I1388" t="s">
        <v>62</v>
      </c>
      <c r="J1388" t="s">
        <v>95</v>
      </c>
      <c r="K1388" t="s">
        <v>53</v>
      </c>
      <c r="L1388" t="s">
        <v>56</v>
      </c>
      <c r="M1388" t="s">
        <v>54</v>
      </c>
      <c r="N1388">
        <v>2</v>
      </c>
      <c r="O1388">
        <v>-2</v>
      </c>
      <c r="P1388">
        <v>0</v>
      </c>
      <c r="Q1388">
        <v>42</v>
      </c>
      <c r="R1388">
        <v>0</v>
      </c>
      <c r="T1388">
        <v>0</v>
      </c>
      <c r="U1388">
        <v>1</v>
      </c>
      <c r="V1388">
        <v>1059</v>
      </c>
      <c r="W1388">
        <v>9</v>
      </c>
      <c r="X1388" t="s">
        <v>55</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3">
      <c r="A1389" t="s">
        <v>56</v>
      </c>
      <c r="B1389" t="s">
        <v>45</v>
      </c>
      <c r="C1389" t="s">
        <v>75</v>
      </c>
      <c r="D1389" t="s">
        <v>59</v>
      </c>
      <c r="E1389" t="s">
        <v>48</v>
      </c>
      <c r="F1389" t="s">
        <v>106</v>
      </c>
      <c r="G1389" t="s">
        <v>1469</v>
      </c>
      <c r="H1389">
        <v>1578</v>
      </c>
      <c r="I1389" t="s">
        <v>62</v>
      </c>
      <c r="J1389" t="s">
        <v>95</v>
      </c>
      <c r="K1389" t="s">
        <v>64</v>
      </c>
      <c r="L1389" t="s">
        <v>56</v>
      </c>
      <c r="M1389" t="s">
        <v>54</v>
      </c>
      <c r="N1389">
        <v>3</v>
      </c>
      <c r="O1389">
        <v>-2</v>
      </c>
      <c r="P1389">
        <v>0</v>
      </c>
      <c r="Q1389">
        <v>55</v>
      </c>
      <c r="R1389">
        <v>0</v>
      </c>
      <c r="T1389">
        <v>0</v>
      </c>
      <c r="U1389">
        <v>1</v>
      </c>
      <c r="V1389">
        <v>685</v>
      </c>
      <c r="W1389">
        <v>26</v>
      </c>
      <c r="X1389" t="s">
        <v>134</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3">
      <c r="A1390" t="s">
        <v>56</v>
      </c>
      <c r="B1390" t="s">
        <v>45</v>
      </c>
      <c r="C1390" t="s">
        <v>69</v>
      </c>
      <c r="D1390" t="s">
        <v>59</v>
      </c>
      <c r="E1390" t="s">
        <v>48</v>
      </c>
      <c r="F1390" t="s">
        <v>113</v>
      </c>
      <c r="G1390" t="s">
        <v>1470</v>
      </c>
      <c r="H1390">
        <v>1823</v>
      </c>
      <c r="I1390" t="s">
        <v>62</v>
      </c>
      <c r="J1390" t="s">
        <v>52</v>
      </c>
      <c r="K1390" t="s">
        <v>64</v>
      </c>
      <c r="L1390" t="s">
        <v>56</v>
      </c>
      <c r="M1390" t="s">
        <v>54</v>
      </c>
      <c r="N1390">
        <v>5</v>
      </c>
      <c r="O1390">
        <v>-2</v>
      </c>
      <c r="P1390">
        <v>0</v>
      </c>
      <c r="Q1390">
        <v>34</v>
      </c>
      <c r="R1390">
        <v>0</v>
      </c>
      <c r="T1390">
        <v>0</v>
      </c>
      <c r="U1390">
        <v>1</v>
      </c>
      <c r="V1390">
        <v>810</v>
      </c>
      <c r="W1390">
        <v>8</v>
      </c>
      <c r="X1390" t="s">
        <v>55</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3">
      <c r="A1391" t="s">
        <v>56</v>
      </c>
      <c r="B1391" t="s">
        <v>45</v>
      </c>
      <c r="C1391" t="s">
        <v>69</v>
      </c>
      <c r="D1391" t="s">
        <v>59</v>
      </c>
      <c r="E1391" t="s">
        <v>48</v>
      </c>
      <c r="F1391" t="s">
        <v>106</v>
      </c>
      <c r="G1391" t="s">
        <v>1471</v>
      </c>
      <c r="H1391">
        <v>1950</v>
      </c>
      <c r="I1391" t="s">
        <v>62</v>
      </c>
      <c r="J1391" t="s">
        <v>52</v>
      </c>
      <c r="K1391" t="s">
        <v>53</v>
      </c>
      <c r="L1391" t="s">
        <v>56</v>
      </c>
      <c r="M1391" t="s">
        <v>54</v>
      </c>
      <c r="N1391">
        <v>3</v>
      </c>
      <c r="O1391">
        <v>-2</v>
      </c>
      <c r="P1391">
        <v>0</v>
      </c>
      <c r="Q1391">
        <v>34</v>
      </c>
      <c r="R1391">
        <v>0</v>
      </c>
      <c r="T1391">
        <v>0</v>
      </c>
      <c r="U1391">
        <v>1</v>
      </c>
      <c r="V1391">
        <v>937</v>
      </c>
      <c r="W1391">
        <v>1</v>
      </c>
      <c r="X1391" t="s">
        <v>77</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3">
      <c r="A1392" t="s">
        <v>56</v>
      </c>
      <c r="B1392" t="s">
        <v>91</v>
      </c>
      <c r="C1392" t="s">
        <v>58</v>
      </c>
      <c r="D1392" t="s">
        <v>59</v>
      </c>
      <c r="E1392" t="s">
        <v>60</v>
      </c>
      <c r="F1392" t="s">
        <v>72</v>
      </c>
      <c r="G1392" t="s">
        <v>1472</v>
      </c>
      <c r="H1392">
        <v>1775</v>
      </c>
      <c r="I1392" t="s">
        <v>51</v>
      </c>
      <c r="J1392" t="s">
        <v>81</v>
      </c>
      <c r="K1392" t="s">
        <v>64</v>
      </c>
      <c r="L1392" t="s">
        <v>44</v>
      </c>
      <c r="M1392" t="s">
        <v>54</v>
      </c>
      <c r="N1392">
        <v>2</v>
      </c>
      <c r="O1392">
        <v>-2</v>
      </c>
      <c r="P1392">
        <v>0</v>
      </c>
      <c r="Q1392">
        <v>53</v>
      </c>
      <c r="R1392">
        <v>0</v>
      </c>
      <c r="T1392">
        <v>0</v>
      </c>
      <c r="U1392">
        <v>1</v>
      </c>
      <c r="V1392">
        <v>661</v>
      </c>
      <c r="W1392">
        <v>1</v>
      </c>
      <c r="X1392" t="s">
        <v>71</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3">
      <c r="A1393" t="s">
        <v>56</v>
      </c>
      <c r="B1393" t="s">
        <v>91</v>
      </c>
      <c r="C1393" t="s">
        <v>69</v>
      </c>
      <c r="D1393" t="s">
        <v>59</v>
      </c>
      <c r="E1393" t="s">
        <v>48</v>
      </c>
      <c r="F1393" t="s">
        <v>49</v>
      </c>
      <c r="G1393" t="s">
        <v>1473</v>
      </c>
      <c r="H1393">
        <v>1681</v>
      </c>
      <c r="I1393" t="s">
        <v>51</v>
      </c>
      <c r="J1393" t="s">
        <v>52</v>
      </c>
      <c r="K1393" t="s">
        <v>79</v>
      </c>
      <c r="L1393" t="s">
        <v>44</v>
      </c>
      <c r="M1393" t="s">
        <v>54</v>
      </c>
      <c r="N1393">
        <v>2</v>
      </c>
      <c r="O1393">
        <v>-2</v>
      </c>
      <c r="P1393">
        <v>0</v>
      </c>
      <c r="Q1393">
        <v>33</v>
      </c>
      <c r="R1393">
        <v>0</v>
      </c>
      <c r="T1393">
        <v>0</v>
      </c>
      <c r="U1393">
        <v>1</v>
      </c>
      <c r="V1393">
        <v>530</v>
      </c>
      <c r="W1393">
        <v>16</v>
      </c>
      <c r="X1393" t="s">
        <v>77</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3">
      <c r="A1394" t="s">
        <v>56</v>
      </c>
      <c r="B1394" t="s">
        <v>45</v>
      </c>
      <c r="C1394" t="s">
        <v>46</v>
      </c>
      <c r="D1394" t="s">
        <v>59</v>
      </c>
      <c r="E1394" t="s">
        <v>60</v>
      </c>
      <c r="F1394" t="s">
        <v>49</v>
      </c>
      <c r="G1394" t="s">
        <v>1474</v>
      </c>
      <c r="H1394">
        <v>2017</v>
      </c>
      <c r="I1394" t="s">
        <v>51</v>
      </c>
      <c r="J1394" t="s">
        <v>101</v>
      </c>
      <c r="K1394" t="s">
        <v>64</v>
      </c>
      <c r="L1394" t="s">
        <v>44</v>
      </c>
      <c r="M1394" t="s">
        <v>54</v>
      </c>
      <c r="N1394">
        <v>2</v>
      </c>
      <c r="O1394">
        <v>-2</v>
      </c>
      <c r="P1394">
        <v>0</v>
      </c>
      <c r="Q1394">
        <v>37</v>
      </c>
      <c r="R1394">
        <v>0</v>
      </c>
      <c r="T1394">
        <v>0</v>
      </c>
      <c r="U1394">
        <v>1</v>
      </c>
      <c r="V1394">
        <v>161</v>
      </c>
      <c r="W1394">
        <v>10</v>
      </c>
      <c r="X1394" t="s">
        <v>77</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3">
      <c r="A1395" t="s">
        <v>56</v>
      </c>
      <c r="B1395" t="s">
        <v>45</v>
      </c>
      <c r="C1395" t="s">
        <v>75</v>
      </c>
      <c r="D1395" t="s">
        <v>59</v>
      </c>
      <c r="E1395" t="s">
        <v>60</v>
      </c>
      <c r="F1395" t="s">
        <v>72</v>
      </c>
      <c r="G1395" t="s">
        <v>1475</v>
      </c>
      <c r="H1395">
        <v>1423</v>
      </c>
      <c r="I1395" t="s">
        <v>51</v>
      </c>
      <c r="J1395" t="s">
        <v>101</v>
      </c>
      <c r="K1395" t="s">
        <v>64</v>
      </c>
      <c r="L1395" t="s">
        <v>44</v>
      </c>
      <c r="M1395" t="s">
        <v>54</v>
      </c>
      <c r="N1395">
        <v>3</v>
      </c>
      <c r="O1395">
        <v>-2</v>
      </c>
      <c r="P1395">
        <v>0</v>
      </c>
      <c r="Q1395">
        <v>58</v>
      </c>
      <c r="R1395">
        <v>0</v>
      </c>
      <c r="T1395">
        <v>0</v>
      </c>
      <c r="U1395">
        <v>1</v>
      </c>
      <c r="V1395">
        <v>1055</v>
      </c>
      <c r="W1395">
        <v>1</v>
      </c>
      <c r="X1395" t="s">
        <v>77</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3">
      <c r="A1396" t="s">
        <v>56</v>
      </c>
      <c r="B1396" t="s">
        <v>45</v>
      </c>
      <c r="C1396" t="s">
        <v>46</v>
      </c>
      <c r="D1396" t="s">
        <v>59</v>
      </c>
      <c r="E1396" t="s">
        <v>60</v>
      </c>
      <c r="F1396" t="s">
        <v>66</v>
      </c>
      <c r="G1396" t="s">
        <v>1476</v>
      </c>
      <c r="H1396">
        <v>1847</v>
      </c>
      <c r="I1396" t="s">
        <v>51</v>
      </c>
      <c r="J1396" t="s">
        <v>63</v>
      </c>
      <c r="K1396" t="s">
        <v>64</v>
      </c>
      <c r="L1396" t="s">
        <v>44</v>
      </c>
      <c r="M1396" t="s">
        <v>54</v>
      </c>
      <c r="N1396">
        <v>2</v>
      </c>
      <c r="O1396">
        <v>-2</v>
      </c>
      <c r="P1396">
        <v>0</v>
      </c>
      <c r="Q1396">
        <v>36</v>
      </c>
      <c r="R1396">
        <v>0</v>
      </c>
      <c r="T1396">
        <v>0</v>
      </c>
      <c r="U1396">
        <v>1</v>
      </c>
      <c r="V1396">
        <v>430</v>
      </c>
      <c r="W1396">
        <v>2</v>
      </c>
      <c r="X1396" t="s">
        <v>71</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3">
      <c r="A1397" t="s">
        <v>56</v>
      </c>
      <c r="B1397" t="s">
        <v>45</v>
      </c>
      <c r="C1397" t="s">
        <v>69</v>
      </c>
      <c r="D1397" t="s">
        <v>59</v>
      </c>
      <c r="E1397" t="s">
        <v>48</v>
      </c>
      <c r="F1397" t="s">
        <v>66</v>
      </c>
      <c r="G1397" t="s">
        <v>1477</v>
      </c>
      <c r="H1397">
        <v>2018</v>
      </c>
      <c r="I1397" t="s">
        <v>51</v>
      </c>
      <c r="J1397" t="s">
        <v>52</v>
      </c>
      <c r="K1397" t="s">
        <v>79</v>
      </c>
      <c r="L1397" t="s">
        <v>44</v>
      </c>
      <c r="M1397" t="s">
        <v>54</v>
      </c>
      <c r="N1397">
        <v>3</v>
      </c>
      <c r="O1397">
        <v>-2</v>
      </c>
      <c r="P1397">
        <v>0</v>
      </c>
      <c r="Q1397">
        <v>25</v>
      </c>
      <c r="R1397">
        <v>0</v>
      </c>
      <c r="T1397">
        <v>0</v>
      </c>
      <c r="U1397">
        <v>1</v>
      </c>
      <c r="V1397">
        <v>1382</v>
      </c>
      <c r="W1397">
        <v>8</v>
      </c>
      <c r="X1397" t="s">
        <v>55</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3">
      <c r="A1398" t="s">
        <v>56</v>
      </c>
      <c r="B1398" t="s">
        <v>45</v>
      </c>
      <c r="C1398" t="s">
        <v>46</v>
      </c>
      <c r="D1398" t="s">
        <v>59</v>
      </c>
      <c r="E1398" t="s">
        <v>48</v>
      </c>
      <c r="F1398" t="s">
        <v>106</v>
      </c>
      <c r="G1398" t="s">
        <v>1478</v>
      </c>
      <c r="H1398">
        <v>1835</v>
      </c>
      <c r="I1398" t="s">
        <v>51</v>
      </c>
      <c r="J1398" t="s">
        <v>99</v>
      </c>
      <c r="K1398" t="s">
        <v>64</v>
      </c>
      <c r="L1398" t="s">
        <v>44</v>
      </c>
      <c r="M1398" t="s">
        <v>54</v>
      </c>
      <c r="N1398">
        <v>4</v>
      </c>
      <c r="O1398">
        <v>-2</v>
      </c>
      <c r="P1398">
        <v>0</v>
      </c>
      <c r="Q1398">
        <v>38</v>
      </c>
      <c r="R1398">
        <v>0</v>
      </c>
      <c r="T1398">
        <v>0</v>
      </c>
      <c r="U1398">
        <v>1</v>
      </c>
      <c r="V1398">
        <v>723</v>
      </c>
      <c r="W1398">
        <v>2</v>
      </c>
      <c r="X1398" t="s">
        <v>71</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3">
      <c r="A1399" t="s">
        <v>56</v>
      </c>
      <c r="B1399" t="s">
        <v>45</v>
      </c>
      <c r="C1399" t="s">
        <v>46</v>
      </c>
      <c r="D1399" t="s">
        <v>59</v>
      </c>
      <c r="E1399" t="s">
        <v>161</v>
      </c>
      <c r="F1399" t="s">
        <v>72</v>
      </c>
      <c r="G1399" t="s">
        <v>1479</v>
      </c>
      <c r="H1399">
        <v>1550</v>
      </c>
      <c r="I1399" t="s">
        <v>62</v>
      </c>
      <c r="J1399" t="s">
        <v>95</v>
      </c>
      <c r="K1399" t="s">
        <v>53</v>
      </c>
      <c r="L1399" t="s">
        <v>44</v>
      </c>
      <c r="M1399" t="s">
        <v>54</v>
      </c>
      <c r="N1399">
        <v>2</v>
      </c>
      <c r="O1399">
        <v>-2</v>
      </c>
      <c r="P1399">
        <v>0</v>
      </c>
      <c r="Q1399">
        <v>40</v>
      </c>
      <c r="R1399">
        <v>0</v>
      </c>
      <c r="T1399">
        <v>0</v>
      </c>
      <c r="U1399">
        <v>1</v>
      </c>
      <c r="V1399">
        <v>898</v>
      </c>
      <c r="W1399">
        <v>6</v>
      </c>
      <c r="X1399" t="s">
        <v>55</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3">
      <c r="A1400" t="s">
        <v>56</v>
      </c>
      <c r="B1400" t="s">
        <v>45</v>
      </c>
      <c r="C1400" t="s">
        <v>69</v>
      </c>
      <c r="D1400" t="s">
        <v>59</v>
      </c>
      <c r="E1400" t="s">
        <v>60</v>
      </c>
      <c r="F1400" t="s">
        <v>49</v>
      </c>
      <c r="G1400" t="s">
        <v>1480</v>
      </c>
      <c r="H1400">
        <v>2064</v>
      </c>
      <c r="I1400" t="s">
        <v>62</v>
      </c>
      <c r="J1400" t="s">
        <v>81</v>
      </c>
      <c r="K1400" t="s">
        <v>64</v>
      </c>
      <c r="L1400" t="s">
        <v>44</v>
      </c>
      <c r="M1400" t="s">
        <v>54</v>
      </c>
      <c r="N1400">
        <v>0</v>
      </c>
      <c r="O1400">
        <v>-2</v>
      </c>
      <c r="P1400">
        <v>0</v>
      </c>
      <c r="Q1400">
        <v>27</v>
      </c>
      <c r="R1400">
        <v>0</v>
      </c>
      <c r="T1400">
        <v>0</v>
      </c>
      <c r="U1400">
        <v>1</v>
      </c>
      <c r="V1400">
        <v>155</v>
      </c>
      <c r="W1400">
        <v>4</v>
      </c>
      <c r="X1400" t="s">
        <v>77</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3">
      <c r="A1401" t="s">
        <v>56</v>
      </c>
      <c r="B1401" t="s">
        <v>45</v>
      </c>
      <c r="C1401" t="s">
        <v>46</v>
      </c>
      <c r="D1401" t="s">
        <v>59</v>
      </c>
      <c r="E1401" t="s">
        <v>60</v>
      </c>
      <c r="F1401" t="s">
        <v>72</v>
      </c>
      <c r="G1401" t="s">
        <v>1481</v>
      </c>
      <c r="H1401">
        <v>1885</v>
      </c>
      <c r="I1401" t="s">
        <v>62</v>
      </c>
      <c r="J1401" t="s">
        <v>63</v>
      </c>
      <c r="K1401" t="s">
        <v>64</v>
      </c>
      <c r="L1401" t="s">
        <v>44</v>
      </c>
      <c r="M1401" t="s">
        <v>54</v>
      </c>
      <c r="N1401">
        <v>2</v>
      </c>
      <c r="O1401">
        <v>-2</v>
      </c>
      <c r="P1401">
        <v>0</v>
      </c>
      <c r="Q1401">
        <v>37</v>
      </c>
      <c r="R1401">
        <v>0</v>
      </c>
      <c r="T1401">
        <v>0</v>
      </c>
      <c r="U1401">
        <v>1</v>
      </c>
      <c r="V1401">
        <v>783</v>
      </c>
      <c r="W1401">
        <v>7</v>
      </c>
      <c r="X1401" t="s">
        <v>71</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3">
      <c r="A1402" t="s">
        <v>56</v>
      </c>
      <c r="B1402" t="s">
        <v>45</v>
      </c>
      <c r="C1402" t="s">
        <v>69</v>
      </c>
      <c r="D1402" t="s">
        <v>59</v>
      </c>
      <c r="E1402" t="s">
        <v>48</v>
      </c>
      <c r="F1402" t="s">
        <v>113</v>
      </c>
      <c r="G1402" t="s">
        <v>1482</v>
      </c>
      <c r="H1402">
        <v>1541</v>
      </c>
      <c r="I1402" t="s">
        <v>62</v>
      </c>
      <c r="J1402" t="s">
        <v>99</v>
      </c>
      <c r="K1402" t="s">
        <v>64</v>
      </c>
      <c r="L1402" t="s">
        <v>44</v>
      </c>
      <c r="M1402" t="s">
        <v>54</v>
      </c>
      <c r="N1402">
        <v>4</v>
      </c>
      <c r="O1402">
        <v>-2</v>
      </c>
      <c r="P1402">
        <v>0</v>
      </c>
      <c r="Q1402">
        <v>34</v>
      </c>
      <c r="R1402">
        <v>0</v>
      </c>
      <c r="T1402">
        <v>0</v>
      </c>
      <c r="U1402">
        <v>1</v>
      </c>
      <c r="V1402">
        <v>1440</v>
      </c>
      <c r="W1402">
        <v>7</v>
      </c>
      <c r="X1402" t="s">
        <v>55</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3">
      <c r="A1403" t="s">
        <v>56</v>
      </c>
      <c r="B1403" t="s">
        <v>45</v>
      </c>
      <c r="C1403" t="s">
        <v>46</v>
      </c>
      <c r="D1403" t="s">
        <v>59</v>
      </c>
      <c r="E1403" t="s">
        <v>48</v>
      </c>
      <c r="F1403" t="s">
        <v>49</v>
      </c>
      <c r="G1403" t="s">
        <v>1483</v>
      </c>
      <c r="H1403">
        <v>1556</v>
      </c>
      <c r="I1403" t="s">
        <v>62</v>
      </c>
      <c r="J1403" t="s">
        <v>99</v>
      </c>
      <c r="K1403" t="s">
        <v>53</v>
      </c>
      <c r="L1403" t="s">
        <v>44</v>
      </c>
      <c r="M1403" t="s">
        <v>54</v>
      </c>
      <c r="N1403">
        <v>3</v>
      </c>
      <c r="O1403">
        <v>-2</v>
      </c>
      <c r="P1403">
        <v>0</v>
      </c>
      <c r="Q1403">
        <v>36</v>
      </c>
      <c r="R1403">
        <v>0</v>
      </c>
      <c r="T1403">
        <v>0</v>
      </c>
      <c r="U1403">
        <v>1</v>
      </c>
      <c r="V1403">
        <v>1157</v>
      </c>
      <c r="W1403">
        <v>2</v>
      </c>
      <c r="X1403" t="s">
        <v>71</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3">
      <c r="A1404" t="s">
        <v>44</v>
      </c>
      <c r="B1404" t="s">
        <v>57</v>
      </c>
      <c r="C1404" t="s">
        <v>69</v>
      </c>
      <c r="D1404" t="s">
        <v>47</v>
      </c>
      <c r="E1404" t="s">
        <v>161</v>
      </c>
      <c r="F1404" t="s">
        <v>163</v>
      </c>
      <c r="G1404" t="s">
        <v>1484</v>
      </c>
      <c r="H1404">
        <v>1747</v>
      </c>
      <c r="I1404" t="s">
        <v>51</v>
      </c>
      <c r="J1404" t="s">
        <v>163</v>
      </c>
      <c r="K1404" t="s">
        <v>79</v>
      </c>
      <c r="L1404" t="s">
        <v>56</v>
      </c>
      <c r="M1404" t="s">
        <v>54</v>
      </c>
      <c r="N1404">
        <v>0</v>
      </c>
      <c r="O1404">
        <v>-2</v>
      </c>
      <c r="P1404">
        <v>0</v>
      </c>
      <c r="Q1404">
        <v>30</v>
      </c>
      <c r="R1404">
        <v>1</v>
      </c>
      <c r="S1404">
        <v>1</v>
      </c>
      <c r="T1404">
        <v>1</v>
      </c>
      <c r="U1404">
        <v>0</v>
      </c>
      <c r="V1404">
        <v>600</v>
      </c>
      <c r="W1404">
        <v>8</v>
      </c>
      <c r="X1404" t="s">
        <v>77</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3">
      <c r="A1405" t="s">
        <v>44</v>
      </c>
      <c r="B1405" t="s">
        <v>57</v>
      </c>
      <c r="C1405" t="s">
        <v>69</v>
      </c>
      <c r="D1405" t="s">
        <v>47</v>
      </c>
      <c r="E1405" t="s">
        <v>161</v>
      </c>
      <c r="F1405" t="s">
        <v>163</v>
      </c>
      <c r="G1405" t="s">
        <v>1485</v>
      </c>
      <c r="H1405">
        <v>1944</v>
      </c>
      <c r="I1405" t="s">
        <v>51</v>
      </c>
      <c r="J1405" t="s">
        <v>163</v>
      </c>
      <c r="K1405" t="s">
        <v>64</v>
      </c>
      <c r="L1405" t="s">
        <v>56</v>
      </c>
      <c r="M1405" t="s">
        <v>54</v>
      </c>
      <c r="N1405">
        <v>2</v>
      </c>
      <c r="O1405">
        <v>-2</v>
      </c>
      <c r="P1405">
        <v>0</v>
      </c>
      <c r="Q1405">
        <v>27</v>
      </c>
      <c r="R1405">
        <v>1</v>
      </c>
      <c r="S1405">
        <v>1</v>
      </c>
      <c r="T1405">
        <v>1</v>
      </c>
      <c r="U1405">
        <v>0</v>
      </c>
      <c r="V1405">
        <v>1337</v>
      </c>
      <c r="W1405">
        <v>22</v>
      </c>
      <c r="X1405" t="s">
        <v>77</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3">
      <c r="A1406" t="s">
        <v>44</v>
      </c>
      <c r="B1406" t="s">
        <v>57</v>
      </c>
      <c r="C1406" t="s">
        <v>69</v>
      </c>
      <c r="D1406" t="s">
        <v>47</v>
      </c>
      <c r="E1406" t="s">
        <v>60</v>
      </c>
      <c r="F1406" t="s">
        <v>49</v>
      </c>
      <c r="G1406" t="s">
        <v>1486</v>
      </c>
      <c r="H1406">
        <v>1459</v>
      </c>
      <c r="I1406" t="s">
        <v>51</v>
      </c>
      <c r="J1406" t="s">
        <v>81</v>
      </c>
      <c r="K1406" t="s">
        <v>53</v>
      </c>
      <c r="L1406" t="s">
        <v>56</v>
      </c>
      <c r="M1406" t="s">
        <v>54</v>
      </c>
      <c r="N1406">
        <v>2</v>
      </c>
      <c r="O1406">
        <v>-2</v>
      </c>
      <c r="P1406">
        <v>0</v>
      </c>
      <c r="Q1406">
        <v>31</v>
      </c>
      <c r="R1406">
        <v>1</v>
      </c>
      <c r="S1406">
        <v>1</v>
      </c>
      <c r="T1406">
        <v>1</v>
      </c>
      <c r="U1406">
        <v>0</v>
      </c>
      <c r="V1406">
        <v>1445</v>
      </c>
      <c r="W1406">
        <v>1</v>
      </c>
      <c r="X1406" t="s">
        <v>134</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3">
      <c r="A1407" t="s">
        <v>44</v>
      </c>
      <c r="B1407" t="s">
        <v>57</v>
      </c>
      <c r="C1407" t="s">
        <v>69</v>
      </c>
      <c r="D1407" t="s">
        <v>47</v>
      </c>
      <c r="E1407" t="s">
        <v>60</v>
      </c>
      <c r="F1407" t="s">
        <v>49</v>
      </c>
      <c r="G1407" t="s">
        <v>1487</v>
      </c>
      <c r="H1407">
        <v>1537</v>
      </c>
      <c r="I1407" t="s">
        <v>51</v>
      </c>
      <c r="J1407" t="s">
        <v>63</v>
      </c>
      <c r="K1407" t="s">
        <v>53</v>
      </c>
      <c r="L1407" t="s">
        <v>56</v>
      </c>
      <c r="M1407" t="s">
        <v>54</v>
      </c>
      <c r="N1407">
        <v>2</v>
      </c>
      <c r="O1407">
        <v>-2</v>
      </c>
      <c r="P1407">
        <v>0</v>
      </c>
      <c r="Q1407">
        <v>31</v>
      </c>
      <c r="R1407">
        <v>1</v>
      </c>
      <c r="S1407">
        <v>1</v>
      </c>
      <c r="T1407">
        <v>1</v>
      </c>
      <c r="U1407">
        <v>0</v>
      </c>
      <c r="V1407">
        <v>561</v>
      </c>
      <c r="W1407">
        <v>3</v>
      </c>
      <c r="X1407" t="s">
        <v>77</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3">
      <c r="A1408" t="s">
        <v>44</v>
      </c>
      <c r="B1408" t="s">
        <v>57</v>
      </c>
      <c r="C1408" t="s">
        <v>69</v>
      </c>
      <c r="D1408" t="s">
        <v>47</v>
      </c>
      <c r="E1408" t="s">
        <v>48</v>
      </c>
      <c r="F1408" t="s">
        <v>113</v>
      </c>
      <c r="G1408" t="s">
        <v>1488</v>
      </c>
      <c r="H1408">
        <v>1487</v>
      </c>
      <c r="I1408" t="s">
        <v>51</v>
      </c>
      <c r="J1408" t="s">
        <v>52</v>
      </c>
      <c r="K1408" t="s">
        <v>53</v>
      </c>
      <c r="L1408" t="s">
        <v>56</v>
      </c>
      <c r="M1408" t="s">
        <v>54</v>
      </c>
      <c r="N1408">
        <v>4</v>
      </c>
      <c r="O1408">
        <v>-2</v>
      </c>
      <c r="P1408">
        <v>0</v>
      </c>
      <c r="Q1408">
        <v>29</v>
      </c>
      <c r="R1408">
        <v>1</v>
      </c>
      <c r="S1408">
        <v>1</v>
      </c>
      <c r="T1408">
        <v>1</v>
      </c>
      <c r="U1408">
        <v>0</v>
      </c>
      <c r="V1408">
        <v>115</v>
      </c>
      <c r="W1408">
        <v>13</v>
      </c>
      <c r="X1408" t="s">
        <v>77</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3">
      <c r="A1409" t="s">
        <v>44</v>
      </c>
      <c r="B1409" t="s">
        <v>57</v>
      </c>
      <c r="C1409" t="s">
        <v>69</v>
      </c>
      <c r="D1409" t="s">
        <v>47</v>
      </c>
      <c r="E1409" t="s">
        <v>48</v>
      </c>
      <c r="F1409" t="s">
        <v>49</v>
      </c>
      <c r="G1409" t="s">
        <v>1489</v>
      </c>
      <c r="H1409">
        <v>1427</v>
      </c>
      <c r="I1409" t="s">
        <v>51</v>
      </c>
      <c r="J1409" t="s">
        <v>99</v>
      </c>
      <c r="K1409" t="s">
        <v>53</v>
      </c>
      <c r="L1409" t="s">
        <v>56</v>
      </c>
      <c r="M1409" t="s">
        <v>54</v>
      </c>
      <c r="N1409">
        <v>3</v>
      </c>
      <c r="O1409">
        <v>-2</v>
      </c>
      <c r="P1409">
        <v>0</v>
      </c>
      <c r="Q1409">
        <v>31</v>
      </c>
      <c r="R1409">
        <v>1</v>
      </c>
      <c r="S1409">
        <v>1</v>
      </c>
      <c r="T1409">
        <v>1</v>
      </c>
      <c r="U1409">
        <v>0</v>
      </c>
      <c r="V1409">
        <v>667</v>
      </c>
      <c r="W1409">
        <v>1</v>
      </c>
      <c r="X1409" t="s">
        <v>71</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3">
      <c r="A1410" t="s">
        <v>44</v>
      </c>
      <c r="B1410" t="s">
        <v>45</v>
      </c>
      <c r="C1410" t="s">
        <v>69</v>
      </c>
      <c r="D1410" t="s">
        <v>47</v>
      </c>
      <c r="E1410" t="s">
        <v>161</v>
      </c>
      <c r="F1410" t="s">
        <v>113</v>
      </c>
      <c r="G1410" t="s">
        <v>1490</v>
      </c>
      <c r="H1410">
        <v>1467</v>
      </c>
      <c r="I1410" t="s">
        <v>51</v>
      </c>
      <c r="J1410" t="s">
        <v>163</v>
      </c>
      <c r="K1410" t="s">
        <v>64</v>
      </c>
      <c r="L1410" t="s">
        <v>56</v>
      </c>
      <c r="M1410" t="s">
        <v>54</v>
      </c>
      <c r="N1410">
        <v>0</v>
      </c>
      <c r="O1410">
        <v>-2</v>
      </c>
      <c r="P1410">
        <v>0</v>
      </c>
      <c r="Q1410">
        <v>34</v>
      </c>
      <c r="R1410">
        <v>1</v>
      </c>
      <c r="S1410">
        <v>1</v>
      </c>
      <c r="T1410">
        <v>1</v>
      </c>
      <c r="U1410">
        <v>0</v>
      </c>
      <c r="V1410">
        <v>1107</v>
      </c>
      <c r="W1410">
        <v>9</v>
      </c>
      <c r="X1410" t="s">
        <v>71</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3">
      <c r="A1411" t="s">
        <v>44</v>
      </c>
      <c r="B1411" t="s">
        <v>45</v>
      </c>
      <c r="C1411" t="s">
        <v>58</v>
      </c>
      <c r="D1411" t="s">
        <v>47</v>
      </c>
      <c r="E1411" t="s">
        <v>60</v>
      </c>
      <c r="F1411" t="s">
        <v>113</v>
      </c>
      <c r="G1411" t="s">
        <v>1491</v>
      </c>
      <c r="H1411">
        <v>1572</v>
      </c>
      <c r="I1411" t="s">
        <v>51</v>
      </c>
      <c r="J1411" t="s">
        <v>81</v>
      </c>
      <c r="K1411" t="s">
        <v>64</v>
      </c>
      <c r="L1411" t="s">
        <v>56</v>
      </c>
      <c r="M1411" t="s">
        <v>54</v>
      </c>
      <c r="N1411">
        <v>4</v>
      </c>
      <c r="O1411">
        <v>-2</v>
      </c>
      <c r="P1411">
        <v>0</v>
      </c>
      <c r="Q1411">
        <v>53</v>
      </c>
      <c r="R1411">
        <v>1</v>
      </c>
      <c r="S1411">
        <v>1</v>
      </c>
      <c r="T1411">
        <v>1</v>
      </c>
      <c r="U1411">
        <v>0</v>
      </c>
      <c r="V1411">
        <v>607</v>
      </c>
      <c r="W1411">
        <v>2</v>
      </c>
      <c r="X1411" t="s">
        <v>134</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3">
      <c r="A1412" t="s">
        <v>44</v>
      </c>
      <c r="B1412" t="s">
        <v>45</v>
      </c>
      <c r="C1412" t="s">
        <v>69</v>
      </c>
      <c r="D1412" t="s">
        <v>47</v>
      </c>
      <c r="E1412" t="s">
        <v>60</v>
      </c>
      <c r="F1412" t="s">
        <v>49</v>
      </c>
      <c r="G1412" t="s">
        <v>1492</v>
      </c>
      <c r="H1412">
        <v>1433</v>
      </c>
      <c r="I1412" t="s">
        <v>51</v>
      </c>
      <c r="J1412" t="s">
        <v>63</v>
      </c>
      <c r="K1412" t="s">
        <v>53</v>
      </c>
      <c r="L1412" t="s">
        <v>56</v>
      </c>
      <c r="M1412" t="s">
        <v>54</v>
      </c>
      <c r="N1412">
        <v>3</v>
      </c>
      <c r="O1412">
        <v>-2</v>
      </c>
      <c r="P1412">
        <v>0</v>
      </c>
      <c r="Q1412">
        <v>31</v>
      </c>
      <c r="R1412">
        <v>1</v>
      </c>
      <c r="S1412">
        <v>1</v>
      </c>
      <c r="T1412">
        <v>1</v>
      </c>
      <c r="U1412">
        <v>0</v>
      </c>
      <c r="V1412">
        <v>202</v>
      </c>
      <c r="W1412">
        <v>8</v>
      </c>
      <c r="X1412" t="s">
        <v>77</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3">
      <c r="A1413" t="s">
        <v>44</v>
      </c>
      <c r="B1413" t="s">
        <v>45</v>
      </c>
      <c r="C1413" t="s">
        <v>69</v>
      </c>
      <c r="D1413" t="s">
        <v>47</v>
      </c>
      <c r="E1413" t="s">
        <v>48</v>
      </c>
      <c r="F1413" t="s">
        <v>106</v>
      </c>
      <c r="G1413" t="s">
        <v>1493</v>
      </c>
      <c r="H1413">
        <v>1752</v>
      </c>
      <c r="I1413" t="s">
        <v>51</v>
      </c>
      <c r="J1413" t="s">
        <v>99</v>
      </c>
      <c r="K1413" t="s">
        <v>53</v>
      </c>
      <c r="L1413" t="s">
        <v>56</v>
      </c>
      <c r="M1413" t="s">
        <v>54</v>
      </c>
      <c r="N1413">
        <v>3</v>
      </c>
      <c r="O1413">
        <v>-2</v>
      </c>
      <c r="P1413">
        <v>0</v>
      </c>
      <c r="Q1413">
        <v>29</v>
      </c>
      <c r="R1413">
        <v>1</v>
      </c>
      <c r="S1413">
        <v>1</v>
      </c>
      <c r="T1413">
        <v>1</v>
      </c>
      <c r="U1413">
        <v>0</v>
      </c>
      <c r="V1413">
        <v>428</v>
      </c>
      <c r="W1413">
        <v>9</v>
      </c>
      <c r="X1413" t="s">
        <v>77</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3">
      <c r="A1414" t="s">
        <v>44</v>
      </c>
      <c r="B1414" t="s">
        <v>57</v>
      </c>
      <c r="C1414" t="s">
        <v>69</v>
      </c>
      <c r="D1414" t="s">
        <v>47</v>
      </c>
      <c r="E1414" t="s">
        <v>60</v>
      </c>
      <c r="F1414" t="s">
        <v>49</v>
      </c>
      <c r="G1414" t="s">
        <v>1494</v>
      </c>
      <c r="H1414">
        <v>1807</v>
      </c>
      <c r="I1414" t="s">
        <v>62</v>
      </c>
      <c r="J1414" t="s">
        <v>68</v>
      </c>
      <c r="K1414" t="s">
        <v>64</v>
      </c>
      <c r="L1414" t="s">
        <v>56</v>
      </c>
      <c r="M1414" t="s">
        <v>54</v>
      </c>
      <c r="N1414">
        <v>3</v>
      </c>
      <c r="O1414">
        <v>-2</v>
      </c>
      <c r="P1414">
        <v>0</v>
      </c>
      <c r="Q1414">
        <v>34</v>
      </c>
      <c r="R1414">
        <v>1</v>
      </c>
      <c r="S1414">
        <v>1</v>
      </c>
      <c r="T1414">
        <v>1</v>
      </c>
      <c r="U1414">
        <v>0</v>
      </c>
      <c r="V1414">
        <v>234</v>
      </c>
      <c r="W1414">
        <v>9</v>
      </c>
      <c r="X1414" t="s">
        <v>71</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3">
      <c r="A1415" t="s">
        <v>44</v>
      </c>
      <c r="B1415" t="s">
        <v>57</v>
      </c>
      <c r="C1415" t="s">
        <v>69</v>
      </c>
      <c r="D1415" t="s">
        <v>47</v>
      </c>
      <c r="E1415" t="s">
        <v>60</v>
      </c>
      <c r="F1415" t="s">
        <v>72</v>
      </c>
      <c r="G1415" t="s">
        <v>1495</v>
      </c>
      <c r="H1415">
        <v>1504</v>
      </c>
      <c r="I1415" t="s">
        <v>62</v>
      </c>
      <c r="J1415" t="s">
        <v>68</v>
      </c>
      <c r="K1415" t="s">
        <v>53</v>
      </c>
      <c r="L1415" t="s">
        <v>56</v>
      </c>
      <c r="M1415" t="s">
        <v>54</v>
      </c>
      <c r="N1415">
        <v>2</v>
      </c>
      <c r="O1415">
        <v>-2</v>
      </c>
      <c r="P1415">
        <v>0</v>
      </c>
      <c r="Q1415">
        <v>28</v>
      </c>
      <c r="R1415">
        <v>1</v>
      </c>
      <c r="S1415">
        <v>1</v>
      </c>
      <c r="T1415">
        <v>1</v>
      </c>
      <c r="U1415">
        <v>0</v>
      </c>
      <c r="V1415">
        <v>289</v>
      </c>
      <c r="W1415">
        <v>2</v>
      </c>
      <c r="X1415" t="s">
        <v>55</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3">
      <c r="A1416" t="s">
        <v>44</v>
      </c>
      <c r="B1416" t="s">
        <v>57</v>
      </c>
      <c r="C1416" t="s">
        <v>58</v>
      </c>
      <c r="D1416" t="s">
        <v>47</v>
      </c>
      <c r="E1416" t="s">
        <v>48</v>
      </c>
      <c r="F1416" t="s">
        <v>49</v>
      </c>
      <c r="G1416" t="s">
        <v>1496</v>
      </c>
      <c r="H1416">
        <v>2044</v>
      </c>
      <c r="I1416" t="s">
        <v>62</v>
      </c>
      <c r="J1416" t="s">
        <v>52</v>
      </c>
      <c r="K1416" t="s">
        <v>79</v>
      </c>
      <c r="L1416" t="s">
        <v>56</v>
      </c>
      <c r="M1416" t="s">
        <v>54</v>
      </c>
      <c r="N1416">
        <v>3</v>
      </c>
      <c r="O1416">
        <v>-2</v>
      </c>
      <c r="P1416">
        <v>0</v>
      </c>
      <c r="Q1416">
        <v>50</v>
      </c>
      <c r="R1416">
        <v>1</v>
      </c>
      <c r="S1416">
        <v>1</v>
      </c>
      <c r="T1416">
        <v>1</v>
      </c>
      <c r="U1416">
        <v>0</v>
      </c>
      <c r="V1416">
        <v>878</v>
      </c>
      <c r="W1416">
        <v>1</v>
      </c>
      <c r="X1416" t="s">
        <v>71</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3">
      <c r="A1417" t="s">
        <v>44</v>
      </c>
      <c r="B1417" t="s">
        <v>57</v>
      </c>
      <c r="C1417" t="s">
        <v>58</v>
      </c>
      <c r="D1417" t="s">
        <v>47</v>
      </c>
      <c r="E1417" t="s">
        <v>48</v>
      </c>
      <c r="F1417" t="s">
        <v>49</v>
      </c>
      <c r="G1417" t="s">
        <v>1497</v>
      </c>
      <c r="H1417">
        <v>1716</v>
      </c>
      <c r="I1417" t="s">
        <v>62</v>
      </c>
      <c r="J1417" t="s">
        <v>52</v>
      </c>
      <c r="K1417" t="s">
        <v>64</v>
      </c>
      <c r="L1417" t="s">
        <v>56</v>
      </c>
      <c r="M1417" t="s">
        <v>54</v>
      </c>
      <c r="N1417">
        <v>3</v>
      </c>
      <c r="O1417">
        <v>-2</v>
      </c>
      <c r="P1417">
        <v>0</v>
      </c>
      <c r="Q1417">
        <v>47</v>
      </c>
      <c r="R1417">
        <v>1</v>
      </c>
      <c r="S1417">
        <v>1</v>
      </c>
      <c r="T1417">
        <v>1</v>
      </c>
      <c r="U1417">
        <v>0</v>
      </c>
      <c r="V1417">
        <v>1093</v>
      </c>
      <c r="W1417">
        <v>9</v>
      </c>
      <c r="X1417" t="s">
        <v>77</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3">
      <c r="A1418" t="s">
        <v>44</v>
      </c>
      <c r="B1418" t="s">
        <v>57</v>
      </c>
      <c r="C1418" t="s">
        <v>69</v>
      </c>
      <c r="D1418" t="s">
        <v>47</v>
      </c>
      <c r="E1418" t="s">
        <v>48</v>
      </c>
      <c r="F1418" t="s">
        <v>113</v>
      </c>
      <c r="G1418" t="s">
        <v>1498</v>
      </c>
      <c r="H1418">
        <v>1486</v>
      </c>
      <c r="I1418" t="s">
        <v>62</v>
      </c>
      <c r="J1418" t="s">
        <v>99</v>
      </c>
      <c r="K1418" t="s">
        <v>64</v>
      </c>
      <c r="L1418" t="s">
        <v>56</v>
      </c>
      <c r="M1418" t="s">
        <v>54</v>
      </c>
      <c r="N1418">
        <v>3</v>
      </c>
      <c r="O1418">
        <v>-2</v>
      </c>
      <c r="P1418">
        <v>0</v>
      </c>
      <c r="Q1418">
        <v>28</v>
      </c>
      <c r="R1418">
        <v>1</v>
      </c>
      <c r="S1418">
        <v>1</v>
      </c>
      <c r="T1418">
        <v>1</v>
      </c>
      <c r="U1418">
        <v>0</v>
      </c>
      <c r="V1418">
        <v>1496</v>
      </c>
      <c r="W1418">
        <v>1</v>
      </c>
      <c r="X1418" t="s">
        <v>77</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3">
      <c r="A1419" t="s">
        <v>44</v>
      </c>
      <c r="B1419" t="s">
        <v>57</v>
      </c>
      <c r="C1419" t="s">
        <v>92</v>
      </c>
      <c r="D1419" t="s">
        <v>47</v>
      </c>
      <c r="E1419" t="s">
        <v>48</v>
      </c>
      <c r="F1419" t="s">
        <v>106</v>
      </c>
      <c r="G1419" t="s">
        <v>1499</v>
      </c>
      <c r="H1419">
        <v>2023</v>
      </c>
      <c r="I1419" t="s">
        <v>62</v>
      </c>
      <c r="J1419" t="s">
        <v>99</v>
      </c>
      <c r="K1419" t="s">
        <v>64</v>
      </c>
      <c r="L1419" t="s">
        <v>56</v>
      </c>
      <c r="M1419" t="s">
        <v>54</v>
      </c>
      <c r="N1419">
        <v>3</v>
      </c>
      <c r="O1419">
        <v>-2</v>
      </c>
      <c r="P1419">
        <v>0</v>
      </c>
      <c r="Q1419">
        <v>23</v>
      </c>
      <c r="R1419">
        <v>1</v>
      </c>
      <c r="S1419">
        <v>1</v>
      </c>
      <c r="T1419">
        <v>1</v>
      </c>
      <c r="U1419">
        <v>0</v>
      </c>
      <c r="V1419">
        <v>638</v>
      </c>
      <c r="W1419">
        <v>9</v>
      </c>
      <c r="X1419" t="s">
        <v>77</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3">
      <c r="A1420" t="s">
        <v>44</v>
      </c>
      <c r="B1420" t="s">
        <v>57</v>
      </c>
      <c r="C1420" t="s">
        <v>69</v>
      </c>
      <c r="D1420" t="s">
        <v>47</v>
      </c>
      <c r="E1420" t="s">
        <v>48</v>
      </c>
      <c r="F1420" t="s">
        <v>113</v>
      </c>
      <c r="G1420" t="s">
        <v>1500</v>
      </c>
      <c r="H1420">
        <v>1928</v>
      </c>
      <c r="I1420" t="s">
        <v>62</v>
      </c>
      <c r="J1420" t="s">
        <v>99</v>
      </c>
      <c r="K1420" t="s">
        <v>53</v>
      </c>
      <c r="L1420" t="s">
        <v>56</v>
      </c>
      <c r="M1420" t="s">
        <v>54</v>
      </c>
      <c r="N1420">
        <v>3</v>
      </c>
      <c r="O1420">
        <v>-2</v>
      </c>
      <c r="P1420">
        <v>0</v>
      </c>
      <c r="Q1420">
        <v>29</v>
      </c>
      <c r="R1420">
        <v>1</v>
      </c>
      <c r="S1420">
        <v>1</v>
      </c>
      <c r="T1420">
        <v>1</v>
      </c>
      <c r="U1420">
        <v>0</v>
      </c>
      <c r="V1420">
        <v>746</v>
      </c>
      <c r="W1420">
        <v>24</v>
      </c>
      <c r="X1420" t="s">
        <v>77</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3">
      <c r="A1421" t="s">
        <v>44</v>
      </c>
      <c r="B1421" t="s">
        <v>45</v>
      </c>
      <c r="C1421" t="s">
        <v>69</v>
      </c>
      <c r="D1421" t="s">
        <v>47</v>
      </c>
      <c r="E1421" t="s">
        <v>161</v>
      </c>
      <c r="F1421" t="s">
        <v>163</v>
      </c>
      <c r="G1421" t="s">
        <v>1501</v>
      </c>
      <c r="H1421">
        <v>1842</v>
      </c>
      <c r="I1421" t="s">
        <v>62</v>
      </c>
      <c r="J1421" t="s">
        <v>163</v>
      </c>
      <c r="K1421" t="s">
        <v>64</v>
      </c>
      <c r="L1421" t="s">
        <v>56</v>
      </c>
      <c r="M1421" t="s">
        <v>54</v>
      </c>
      <c r="N1421">
        <v>4</v>
      </c>
      <c r="O1421">
        <v>-2</v>
      </c>
      <c r="P1421">
        <v>0</v>
      </c>
      <c r="Q1421">
        <v>31</v>
      </c>
      <c r="R1421">
        <v>1</v>
      </c>
      <c r="S1421">
        <v>1</v>
      </c>
      <c r="T1421">
        <v>1</v>
      </c>
      <c r="U1421">
        <v>0</v>
      </c>
      <c r="V1421">
        <v>359</v>
      </c>
      <c r="W1421">
        <v>18</v>
      </c>
      <c r="X1421" t="s">
        <v>134</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3">
      <c r="A1422" t="s">
        <v>44</v>
      </c>
      <c r="B1422" t="s">
        <v>45</v>
      </c>
      <c r="C1422" t="s">
        <v>92</v>
      </c>
      <c r="D1422" t="s">
        <v>47</v>
      </c>
      <c r="E1422" t="s">
        <v>161</v>
      </c>
      <c r="F1422" t="s">
        <v>163</v>
      </c>
      <c r="G1422" t="s">
        <v>1502</v>
      </c>
      <c r="H1422">
        <v>1714</v>
      </c>
      <c r="I1422" t="s">
        <v>62</v>
      </c>
      <c r="J1422" t="s">
        <v>163</v>
      </c>
      <c r="K1422" t="s">
        <v>64</v>
      </c>
      <c r="L1422" t="s">
        <v>56</v>
      </c>
      <c r="M1422" t="s">
        <v>54</v>
      </c>
      <c r="N1422">
        <v>2</v>
      </c>
      <c r="O1422">
        <v>-2</v>
      </c>
      <c r="P1422">
        <v>0</v>
      </c>
      <c r="Q1422">
        <v>24</v>
      </c>
      <c r="R1422">
        <v>1</v>
      </c>
      <c r="S1422">
        <v>1</v>
      </c>
      <c r="T1422">
        <v>1</v>
      </c>
      <c r="U1422">
        <v>0</v>
      </c>
      <c r="V1422">
        <v>240</v>
      </c>
      <c r="W1422">
        <v>22</v>
      </c>
      <c r="X1422" t="s">
        <v>65</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3">
      <c r="A1423" t="s">
        <v>44</v>
      </c>
      <c r="B1423" t="s">
        <v>45</v>
      </c>
      <c r="C1423" t="s">
        <v>69</v>
      </c>
      <c r="D1423" t="s">
        <v>47</v>
      </c>
      <c r="E1423" t="s">
        <v>60</v>
      </c>
      <c r="F1423" t="s">
        <v>113</v>
      </c>
      <c r="G1423" t="s">
        <v>1503</v>
      </c>
      <c r="H1423">
        <v>1960</v>
      </c>
      <c r="I1423" t="s">
        <v>62</v>
      </c>
      <c r="J1423" t="s">
        <v>68</v>
      </c>
      <c r="K1423" t="s">
        <v>79</v>
      </c>
      <c r="L1423" t="s">
        <v>56</v>
      </c>
      <c r="M1423" t="s">
        <v>54</v>
      </c>
      <c r="N1423">
        <v>2</v>
      </c>
      <c r="O1423">
        <v>-2</v>
      </c>
      <c r="P1423">
        <v>0</v>
      </c>
      <c r="Q1423">
        <v>28</v>
      </c>
      <c r="R1423">
        <v>1</v>
      </c>
      <c r="S1423">
        <v>1</v>
      </c>
      <c r="T1423">
        <v>1</v>
      </c>
      <c r="U1423">
        <v>0</v>
      </c>
      <c r="V1423">
        <v>1404</v>
      </c>
      <c r="W1423">
        <v>17</v>
      </c>
      <c r="X1423" t="s">
        <v>77</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3">
      <c r="A1424" t="s">
        <v>44</v>
      </c>
      <c r="B1424" t="s">
        <v>45</v>
      </c>
      <c r="C1424" t="s">
        <v>75</v>
      </c>
      <c r="D1424" t="s">
        <v>47</v>
      </c>
      <c r="E1424" t="s">
        <v>60</v>
      </c>
      <c r="F1424" t="s">
        <v>113</v>
      </c>
      <c r="G1424" t="s">
        <v>1504</v>
      </c>
      <c r="H1424">
        <v>2032</v>
      </c>
      <c r="I1424" t="s">
        <v>62</v>
      </c>
      <c r="J1424" t="s">
        <v>68</v>
      </c>
      <c r="K1424" t="s">
        <v>64</v>
      </c>
      <c r="L1424" t="s">
        <v>56</v>
      </c>
      <c r="M1424" t="s">
        <v>54</v>
      </c>
      <c r="N1424">
        <v>4</v>
      </c>
      <c r="O1424">
        <v>-2</v>
      </c>
      <c r="P1424">
        <v>0</v>
      </c>
      <c r="Q1424">
        <v>56</v>
      </c>
      <c r="R1424">
        <v>1</v>
      </c>
      <c r="S1424">
        <v>1</v>
      </c>
      <c r="T1424">
        <v>1</v>
      </c>
      <c r="U1424">
        <v>0</v>
      </c>
      <c r="V1424">
        <v>310</v>
      </c>
      <c r="W1424">
        <v>7</v>
      </c>
      <c r="X1424" t="s">
        <v>55</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3">
      <c r="A1425" t="s">
        <v>44</v>
      </c>
      <c r="B1425" t="s">
        <v>45</v>
      </c>
      <c r="C1425" t="s">
        <v>46</v>
      </c>
      <c r="D1425" t="s">
        <v>47</v>
      </c>
      <c r="E1425" t="s">
        <v>60</v>
      </c>
      <c r="F1425" t="s">
        <v>72</v>
      </c>
      <c r="G1425" t="s">
        <v>1505</v>
      </c>
      <c r="H1425">
        <v>1573</v>
      </c>
      <c r="I1425" t="s">
        <v>62</v>
      </c>
      <c r="J1425" t="s">
        <v>81</v>
      </c>
      <c r="K1425" t="s">
        <v>64</v>
      </c>
      <c r="L1425" t="s">
        <v>56</v>
      </c>
      <c r="M1425" t="s">
        <v>54</v>
      </c>
      <c r="N1425">
        <v>2</v>
      </c>
      <c r="O1425">
        <v>-2</v>
      </c>
      <c r="P1425">
        <v>0</v>
      </c>
      <c r="Q1425">
        <v>38</v>
      </c>
      <c r="R1425">
        <v>1</v>
      </c>
      <c r="S1425">
        <v>1</v>
      </c>
      <c r="T1425">
        <v>1</v>
      </c>
      <c r="U1425">
        <v>0</v>
      </c>
      <c r="V1425">
        <v>903</v>
      </c>
      <c r="W1425">
        <v>2</v>
      </c>
      <c r="X1425" t="s">
        <v>77</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3">
      <c r="A1426" t="s">
        <v>44</v>
      </c>
      <c r="B1426" t="s">
        <v>45</v>
      </c>
      <c r="C1426" t="s">
        <v>69</v>
      </c>
      <c r="D1426" t="s">
        <v>47</v>
      </c>
      <c r="E1426" t="s">
        <v>60</v>
      </c>
      <c r="F1426" t="s">
        <v>113</v>
      </c>
      <c r="G1426" t="s">
        <v>1506</v>
      </c>
      <c r="H1426">
        <v>1522</v>
      </c>
      <c r="I1426" t="s">
        <v>62</v>
      </c>
      <c r="J1426" t="s">
        <v>63</v>
      </c>
      <c r="K1426" t="s">
        <v>53</v>
      </c>
      <c r="L1426" t="s">
        <v>56</v>
      </c>
      <c r="M1426" t="s">
        <v>54</v>
      </c>
      <c r="N1426">
        <v>2</v>
      </c>
      <c r="O1426">
        <v>-2</v>
      </c>
      <c r="P1426">
        <v>0</v>
      </c>
      <c r="Q1426">
        <v>29</v>
      </c>
      <c r="R1426">
        <v>1</v>
      </c>
      <c r="S1426">
        <v>1</v>
      </c>
      <c r="T1426">
        <v>1</v>
      </c>
      <c r="U1426">
        <v>0</v>
      </c>
      <c r="V1426">
        <v>224</v>
      </c>
      <c r="W1426">
        <v>1</v>
      </c>
      <c r="X1426" t="s">
        <v>71</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3">
      <c r="A1427" t="s">
        <v>44</v>
      </c>
      <c r="B1427" t="s">
        <v>45</v>
      </c>
      <c r="C1427" t="s">
        <v>75</v>
      </c>
      <c r="D1427" t="s">
        <v>47</v>
      </c>
      <c r="E1427" t="s">
        <v>60</v>
      </c>
      <c r="F1427" t="s">
        <v>49</v>
      </c>
      <c r="G1427" t="s">
        <v>1507</v>
      </c>
      <c r="H1427">
        <v>1907</v>
      </c>
      <c r="I1427" t="s">
        <v>62</v>
      </c>
      <c r="J1427" t="s">
        <v>68</v>
      </c>
      <c r="K1427" t="s">
        <v>53</v>
      </c>
      <c r="L1427" t="s">
        <v>56</v>
      </c>
      <c r="M1427" t="s">
        <v>54</v>
      </c>
      <c r="N1427">
        <v>3</v>
      </c>
      <c r="O1427">
        <v>-2</v>
      </c>
      <c r="P1427">
        <v>0</v>
      </c>
      <c r="Q1427">
        <v>56</v>
      </c>
      <c r="R1427">
        <v>1</v>
      </c>
      <c r="S1427">
        <v>1</v>
      </c>
      <c r="T1427">
        <v>1</v>
      </c>
      <c r="U1427">
        <v>0</v>
      </c>
      <c r="V1427">
        <v>1162</v>
      </c>
      <c r="W1427">
        <v>24</v>
      </c>
      <c r="X1427" t="s">
        <v>55</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3">
      <c r="A1428" t="s">
        <v>44</v>
      </c>
      <c r="B1428" t="s">
        <v>45</v>
      </c>
      <c r="C1428" t="s">
        <v>46</v>
      </c>
      <c r="D1428" t="s">
        <v>47</v>
      </c>
      <c r="E1428" t="s">
        <v>60</v>
      </c>
      <c r="F1428" t="s">
        <v>49</v>
      </c>
      <c r="G1428" t="s">
        <v>1508</v>
      </c>
      <c r="H1428">
        <v>1534</v>
      </c>
      <c r="I1428" t="s">
        <v>62</v>
      </c>
      <c r="J1428" t="s">
        <v>68</v>
      </c>
      <c r="K1428" t="s">
        <v>53</v>
      </c>
      <c r="L1428" t="s">
        <v>56</v>
      </c>
      <c r="M1428" t="s">
        <v>54</v>
      </c>
      <c r="N1428">
        <v>3</v>
      </c>
      <c r="O1428">
        <v>-2</v>
      </c>
      <c r="P1428">
        <v>0</v>
      </c>
      <c r="Q1428">
        <v>40</v>
      </c>
      <c r="R1428">
        <v>1</v>
      </c>
      <c r="S1428">
        <v>1</v>
      </c>
      <c r="T1428">
        <v>1</v>
      </c>
      <c r="U1428">
        <v>0</v>
      </c>
      <c r="V1428">
        <v>676</v>
      </c>
      <c r="W1428">
        <v>9</v>
      </c>
      <c r="X1428" t="s">
        <v>71</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3">
      <c r="A1429" t="s">
        <v>44</v>
      </c>
      <c r="B1429" t="s">
        <v>45</v>
      </c>
      <c r="C1429" t="s">
        <v>46</v>
      </c>
      <c r="D1429" t="s">
        <v>47</v>
      </c>
      <c r="E1429" t="s">
        <v>60</v>
      </c>
      <c r="F1429" t="s">
        <v>72</v>
      </c>
      <c r="G1429" t="s">
        <v>1509</v>
      </c>
      <c r="H1429">
        <v>1809</v>
      </c>
      <c r="I1429" t="s">
        <v>62</v>
      </c>
      <c r="J1429" t="s">
        <v>81</v>
      </c>
      <c r="K1429" t="s">
        <v>53</v>
      </c>
      <c r="L1429" t="s">
        <v>56</v>
      </c>
      <c r="M1429" t="s">
        <v>54</v>
      </c>
      <c r="N1429">
        <v>4</v>
      </c>
      <c r="O1429">
        <v>-2</v>
      </c>
      <c r="P1429">
        <v>0</v>
      </c>
      <c r="Q1429">
        <v>37</v>
      </c>
      <c r="R1429">
        <v>1</v>
      </c>
      <c r="S1429">
        <v>1</v>
      </c>
      <c r="T1429">
        <v>1</v>
      </c>
      <c r="U1429">
        <v>0</v>
      </c>
      <c r="V1429">
        <v>370</v>
      </c>
      <c r="W1429">
        <v>10</v>
      </c>
      <c r="X1429" t="s">
        <v>71</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3">
      <c r="A1430" t="s">
        <v>44</v>
      </c>
      <c r="B1430" t="s">
        <v>45</v>
      </c>
      <c r="C1430" t="s">
        <v>69</v>
      </c>
      <c r="D1430" t="s">
        <v>47</v>
      </c>
      <c r="E1430" t="s">
        <v>60</v>
      </c>
      <c r="F1430" t="s">
        <v>49</v>
      </c>
      <c r="G1430" t="s">
        <v>1510</v>
      </c>
      <c r="H1430">
        <v>1692</v>
      </c>
      <c r="I1430" t="s">
        <v>62</v>
      </c>
      <c r="J1430" t="s">
        <v>68</v>
      </c>
      <c r="K1430" t="s">
        <v>53</v>
      </c>
      <c r="L1430" t="s">
        <v>56</v>
      </c>
      <c r="M1430" t="s">
        <v>54</v>
      </c>
      <c r="N1430">
        <v>2</v>
      </c>
      <c r="O1430">
        <v>-2</v>
      </c>
      <c r="P1430">
        <v>0</v>
      </c>
      <c r="Q1430">
        <v>32</v>
      </c>
      <c r="R1430">
        <v>1</v>
      </c>
      <c r="S1430">
        <v>1</v>
      </c>
      <c r="T1430">
        <v>1</v>
      </c>
      <c r="U1430">
        <v>0</v>
      </c>
      <c r="V1430">
        <v>1259</v>
      </c>
      <c r="W1430">
        <v>2</v>
      </c>
      <c r="X1430" t="s">
        <v>71</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3">
      <c r="A1431" t="s">
        <v>44</v>
      </c>
      <c r="B1431" t="s">
        <v>45</v>
      </c>
      <c r="C1431" t="s">
        <v>58</v>
      </c>
      <c r="D1431" t="s">
        <v>47</v>
      </c>
      <c r="E1431" t="s">
        <v>48</v>
      </c>
      <c r="F1431" t="s">
        <v>106</v>
      </c>
      <c r="G1431" t="s">
        <v>1511</v>
      </c>
      <c r="H1431">
        <v>1457</v>
      </c>
      <c r="I1431" t="s">
        <v>62</v>
      </c>
      <c r="J1431" t="s">
        <v>52</v>
      </c>
      <c r="K1431" t="s">
        <v>79</v>
      </c>
      <c r="L1431" t="s">
        <v>56</v>
      </c>
      <c r="M1431" t="s">
        <v>54</v>
      </c>
      <c r="N1431">
        <v>1</v>
      </c>
      <c r="O1431">
        <v>-2</v>
      </c>
      <c r="P1431">
        <v>0</v>
      </c>
      <c r="Q1431">
        <v>46</v>
      </c>
      <c r="R1431">
        <v>1</v>
      </c>
      <c r="S1431">
        <v>1</v>
      </c>
      <c r="T1431">
        <v>1</v>
      </c>
      <c r="U1431">
        <v>0</v>
      </c>
      <c r="V1431">
        <v>377</v>
      </c>
      <c r="W1431">
        <v>9</v>
      </c>
      <c r="X1431" t="s">
        <v>77</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3">
      <c r="A1432" t="s">
        <v>44</v>
      </c>
      <c r="B1432" t="s">
        <v>45</v>
      </c>
      <c r="C1432" t="s">
        <v>69</v>
      </c>
      <c r="D1432" t="s">
        <v>47</v>
      </c>
      <c r="E1432" t="s">
        <v>48</v>
      </c>
      <c r="F1432" t="s">
        <v>49</v>
      </c>
      <c r="G1432" t="s">
        <v>1512</v>
      </c>
      <c r="H1432">
        <v>1439</v>
      </c>
      <c r="I1432" t="s">
        <v>62</v>
      </c>
      <c r="J1432" t="s">
        <v>99</v>
      </c>
      <c r="K1432" t="s">
        <v>64</v>
      </c>
      <c r="L1432" t="s">
        <v>56</v>
      </c>
      <c r="M1432" t="s">
        <v>54</v>
      </c>
      <c r="N1432">
        <v>2</v>
      </c>
      <c r="O1432">
        <v>-2</v>
      </c>
      <c r="P1432">
        <v>0</v>
      </c>
      <c r="Q1432">
        <v>25</v>
      </c>
      <c r="R1432">
        <v>1</v>
      </c>
      <c r="S1432">
        <v>1</v>
      </c>
      <c r="T1432">
        <v>1</v>
      </c>
      <c r="U1432">
        <v>0</v>
      </c>
      <c r="V1432">
        <v>383</v>
      </c>
      <c r="W1432">
        <v>9</v>
      </c>
      <c r="X1432" t="s">
        <v>55</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3">
      <c r="A1433" t="s">
        <v>44</v>
      </c>
      <c r="B1433" t="s">
        <v>45</v>
      </c>
      <c r="C1433" t="s">
        <v>46</v>
      </c>
      <c r="D1433" t="s">
        <v>47</v>
      </c>
      <c r="E1433" t="s">
        <v>48</v>
      </c>
      <c r="F1433" t="s">
        <v>72</v>
      </c>
      <c r="G1433" t="s">
        <v>1513</v>
      </c>
      <c r="H1433">
        <v>1639</v>
      </c>
      <c r="I1433" t="s">
        <v>62</v>
      </c>
      <c r="J1433" t="s">
        <v>52</v>
      </c>
      <c r="K1433" t="s">
        <v>64</v>
      </c>
      <c r="L1433" t="s">
        <v>56</v>
      </c>
      <c r="M1433" t="s">
        <v>54</v>
      </c>
      <c r="N1433">
        <v>3</v>
      </c>
      <c r="O1433">
        <v>-2</v>
      </c>
      <c r="P1433">
        <v>0</v>
      </c>
      <c r="Q1433">
        <v>35</v>
      </c>
      <c r="R1433">
        <v>1</v>
      </c>
      <c r="S1433">
        <v>1</v>
      </c>
      <c r="T1433">
        <v>1</v>
      </c>
      <c r="U1433">
        <v>0</v>
      </c>
      <c r="V1433">
        <v>737</v>
      </c>
      <c r="W1433">
        <v>10</v>
      </c>
      <c r="X1433" t="s">
        <v>77</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3">
      <c r="A1434" t="s">
        <v>44</v>
      </c>
      <c r="B1434" t="s">
        <v>45</v>
      </c>
      <c r="C1434" t="s">
        <v>69</v>
      </c>
      <c r="D1434" t="s">
        <v>47</v>
      </c>
      <c r="E1434" t="s">
        <v>48</v>
      </c>
      <c r="F1434" t="s">
        <v>49</v>
      </c>
      <c r="G1434" t="s">
        <v>1514</v>
      </c>
      <c r="H1434">
        <v>1562</v>
      </c>
      <c r="I1434" t="s">
        <v>62</v>
      </c>
      <c r="J1434" t="s">
        <v>52</v>
      </c>
      <c r="K1434" t="s">
        <v>64</v>
      </c>
      <c r="L1434" t="s">
        <v>56</v>
      </c>
      <c r="M1434" t="s">
        <v>54</v>
      </c>
      <c r="N1434">
        <v>4</v>
      </c>
      <c r="O1434">
        <v>-2</v>
      </c>
      <c r="P1434">
        <v>0</v>
      </c>
      <c r="Q1434">
        <v>30</v>
      </c>
      <c r="R1434">
        <v>1</v>
      </c>
      <c r="S1434">
        <v>1</v>
      </c>
      <c r="T1434">
        <v>1</v>
      </c>
      <c r="U1434">
        <v>0</v>
      </c>
      <c r="V1434">
        <v>740</v>
      </c>
      <c r="W1434">
        <v>1</v>
      </c>
      <c r="X1434" t="s">
        <v>77</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3">
      <c r="A1435" t="s">
        <v>44</v>
      </c>
      <c r="B1435" t="s">
        <v>45</v>
      </c>
      <c r="C1435" t="s">
        <v>69</v>
      </c>
      <c r="D1435" t="s">
        <v>47</v>
      </c>
      <c r="E1435" t="s">
        <v>48</v>
      </c>
      <c r="F1435" t="s">
        <v>106</v>
      </c>
      <c r="G1435" t="s">
        <v>1515</v>
      </c>
      <c r="H1435">
        <v>1761</v>
      </c>
      <c r="I1435" t="s">
        <v>62</v>
      </c>
      <c r="J1435" t="s">
        <v>52</v>
      </c>
      <c r="K1435" t="s">
        <v>64</v>
      </c>
      <c r="L1435" t="s">
        <v>56</v>
      </c>
      <c r="M1435" t="s">
        <v>54</v>
      </c>
      <c r="N1435">
        <v>2</v>
      </c>
      <c r="O1435">
        <v>-2</v>
      </c>
      <c r="P1435">
        <v>0</v>
      </c>
      <c r="Q1435">
        <v>31</v>
      </c>
      <c r="R1435">
        <v>1</v>
      </c>
      <c r="S1435">
        <v>1</v>
      </c>
      <c r="T1435">
        <v>1</v>
      </c>
      <c r="U1435">
        <v>0</v>
      </c>
      <c r="V1435">
        <v>1079</v>
      </c>
      <c r="W1435">
        <v>16</v>
      </c>
      <c r="X1435" t="s">
        <v>71</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3">
      <c r="A1436" t="s">
        <v>44</v>
      </c>
      <c r="B1436" t="s">
        <v>45</v>
      </c>
      <c r="C1436" t="s">
        <v>69</v>
      </c>
      <c r="D1436" t="s">
        <v>47</v>
      </c>
      <c r="E1436" t="s">
        <v>48</v>
      </c>
      <c r="F1436" t="s">
        <v>49</v>
      </c>
      <c r="G1436" t="s">
        <v>1516</v>
      </c>
      <c r="H1436">
        <v>1734</v>
      </c>
      <c r="I1436" t="s">
        <v>62</v>
      </c>
      <c r="J1436" t="s">
        <v>52</v>
      </c>
      <c r="K1436" t="s">
        <v>53</v>
      </c>
      <c r="L1436" t="s">
        <v>56</v>
      </c>
      <c r="M1436" t="s">
        <v>54</v>
      </c>
      <c r="N1436">
        <v>2</v>
      </c>
      <c r="O1436">
        <v>-2</v>
      </c>
      <c r="P1436">
        <v>0</v>
      </c>
      <c r="Q1436">
        <v>32</v>
      </c>
      <c r="R1436">
        <v>1</v>
      </c>
      <c r="S1436">
        <v>1</v>
      </c>
      <c r="T1436">
        <v>1</v>
      </c>
      <c r="U1436">
        <v>0</v>
      </c>
      <c r="V1436">
        <v>964</v>
      </c>
      <c r="W1436">
        <v>1</v>
      </c>
      <c r="X1436" t="s">
        <v>55</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3">
      <c r="A1437" t="s">
        <v>44</v>
      </c>
      <c r="B1437" t="s">
        <v>45</v>
      </c>
      <c r="C1437" t="s">
        <v>92</v>
      </c>
      <c r="D1437" t="s">
        <v>47</v>
      </c>
      <c r="E1437" t="s">
        <v>48</v>
      </c>
      <c r="F1437" t="s">
        <v>106</v>
      </c>
      <c r="G1437" t="s">
        <v>1517</v>
      </c>
      <c r="H1437">
        <v>1780</v>
      </c>
      <c r="I1437" t="s">
        <v>62</v>
      </c>
      <c r="J1437" t="s">
        <v>99</v>
      </c>
      <c r="K1437" t="s">
        <v>53</v>
      </c>
      <c r="L1437" t="s">
        <v>56</v>
      </c>
      <c r="M1437" t="s">
        <v>54</v>
      </c>
      <c r="N1437">
        <v>3</v>
      </c>
      <c r="O1437">
        <v>-2</v>
      </c>
      <c r="P1437">
        <v>0</v>
      </c>
      <c r="Q1437">
        <v>21</v>
      </c>
      <c r="R1437">
        <v>1</v>
      </c>
      <c r="S1437">
        <v>1</v>
      </c>
      <c r="T1437">
        <v>1</v>
      </c>
      <c r="U1437">
        <v>0</v>
      </c>
      <c r="V1437">
        <v>337</v>
      </c>
      <c r="W1437">
        <v>7</v>
      </c>
      <c r="X1437" t="s">
        <v>65</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3">
      <c r="A1438" t="s">
        <v>44</v>
      </c>
      <c r="B1438" t="s">
        <v>45</v>
      </c>
      <c r="C1438" t="s">
        <v>69</v>
      </c>
      <c r="D1438" t="s">
        <v>47</v>
      </c>
      <c r="E1438" t="s">
        <v>48</v>
      </c>
      <c r="F1438" t="s">
        <v>72</v>
      </c>
      <c r="G1438" t="s">
        <v>1518</v>
      </c>
      <c r="H1438">
        <v>1876</v>
      </c>
      <c r="I1438" t="s">
        <v>62</v>
      </c>
      <c r="J1438" t="s">
        <v>99</v>
      </c>
      <c r="K1438" t="s">
        <v>53</v>
      </c>
      <c r="L1438" t="s">
        <v>56</v>
      </c>
      <c r="M1438" t="s">
        <v>54</v>
      </c>
      <c r="N1438">
        <v>3</v>
      </c>
      <c r="O1438">
        <v>-2</v>
      </c>
      <c r="P1438">
        <v>0</v>
      </c>
      <c r="Q1438">
        <v>30</v>
      </c>
      <c r="R1438">
        <v>1</v>
      </c>
      <c r="S1438">
        <v>1</v>
      </c>
      <c r="T1438">
        <v>1</v>
      </c>
      <c r="U1438">
        <v>0</v>
      </c>
      <c r="V1438">
        <v>945</v>
      </c>
      <c r="W1438">
        <v>9</v>
      </c>
      <c r="X1438" t="s">
        <v>77</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3">
      <c r="A1439" t="s">
        <v>44</v>
      </c>
      <c r="B1439" t="s">
        <v>57</v>
      </c>
      <c r="C1439" t="s">
        <v>69</v>
      </c>
      <c r="D1439" t="s">
        <v>47</v>
      </c>
      <c r="E1439" t="s">
        <v>60</v>
      </c>
      <c r="F1439" t="s">
        <v>49</v>
      </c>
      <c r="G1439" t="s">
        <v>1519</v>
      </c>
      <c r="H1439">
        <v>1939</v>
      </c>
      <c r="I1439" t="s">
        <v>51</v>
      </c>
      <c r="J1439" t="s">
        <v>63</v>
      </c>
      <c r="K1439" t="s">
        <v>53</v>
      </c>
      <c r="L1439" t="s">
        <v>44</v>
      </c>
      <c r="M1439" t="s">
        <v>54</v>
      </c>
      <c r="N1439">
        <v>2</v>
      </c>
      <c r="O1439">
        <v>-2</v>
      </c>
      <c r="P1439">
        <v>0</v>
      </c>
      <c r="Q1439">
        <v>32</v>
      </c>
      <c r="R1439">
        <v>1</v>
      </c>
      <c r="S1439">
        <v>1</v>
      </c>
      <c r="T1439">
        <v>1</v>
      </c>
      <c r="U1439">
        <v>0</v>
      </c>
      <c r="V1439">
        <v>238</v>
      </c>
      <c r="W1439">
        <v>5</v>
      </c>
      <c r="X1439" t="s">
        <v>55</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3">
      <c r="A1440" t="s">
        <v>44</v>
      </c>
      <c r="B1440" t="s">
        <v>57</v>
      </c>
      <c r="C1440" t="s">
        <v>69</v>
      </c>
      <c r="D1440" t="s">
        <v>47</v>
      </c>
      <c r="E1440" t="s">
        <v>60</v>
      </c>
      <c r="F1440" t="s">
        <v>66</v>
      </c>
      <c r="G1440" t="s">
        <v>1520</v>
      </c>
      <c r="H1440">
        <v>1421</v>
      </c>
      <c r="I1440" t="s">
        <v>51</v>
      </c>
      <c r="J1440" t="s">
        <v>83</v>
      </c>
      <c r="K1440" t="s">
        <v>53</v>
      </c>
      <c r="L1440" t="s">
        <v>44</v>
      </c>
      <c r="M1440" t="s">
        <v>54</v>
      </c>
      <c r="N1440">
        <v>1</v>
      </c>
      <c r="O1440">
        <v>-2</v>
      </c>
      <c r="P1440">
        <v>0</v>
      </c>
      <c r="Q1440">
        <v>29</v>
      </c>
      <c r="R1440">
        <v>1</v>
      </c>
      <c r="S1440">
        <v>1</v>
      </c>
      <c r="T1440">
        <v>1</v>
      </c>
      <c r="U1440">
        <v>0</v>
      </c>
      <c r="V1440">
        <v>337</v>
      </c>
      <c r="W1440">
        <v>14</v>
      </c>
      <c r="X1440" t="s">
        <v>65</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3">
      <c r="A1441" t="s">
        <v>44</v>
      </c>
      <c r="B1441" t="s">
        <v>57</v>
      </c>
      <c r="C1441" t="s">
        <v>58</v>
      </c>
      <c r="D1441" t="s">
        <v>47</v>
      </c>
      <c r="E1441" t="s">
        <v>48</v>
      </c>
      <c r="F1441" t="s">
        <v>72</v>
      </c>
      <c r="G1441" t="s">
        <v>1521</v>
      </c>
      <c r="H1441">
        <v>1691</v>
      </c>
      <c r="I1441" t="s">
        <v>51</v>
      </c>
      <c r="J1441" t="s">
        <v>99</v>
      </c>
      <c r="K1441" t="s">
        <v>64</v>
      </c>
      <c r="L1441" t="s">
        <v>44</v>
      </c>
      <c r="M1441" t="s">
        <v>54</v>
      </c>
      <c r="N1441">
        <v>3</v>
      </c>
      <c r="O1441">
        <v>-2</v>
      </c>
      <c r="P1441">
        <v>0</v>
      </c>
      <c r="Q1441">
        <v>48</v>
      </c>
      <c r="R1441">
        <v>1</v>
      </c>
      <c r="S1441">
        <v>1</v>
      </c>
      <c r="T1441">
        <v>1</v>
      </c>
      <c r="U1441">
        <v>0</v>
      </c>
      <c r="V1441">
        <v>708</v>
      </c>
      <c r="W1441">
        <v>7</v>
      </c>
      <c r="X1441" t="s">
        <v>55</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3">
      <c r="A1442" t="s">
        <v>44</v>
      </c>
      <c r="B1442" t="s">
        <v>57</v>
      </c>
      <c r="C1442" t="s">
        <v>92</v>
      </c>
      <c r="D1442" t="s">
        <v>47</v>
      </c>
      <c r="E1442" t="s">
        <v>48</v>
      </c>
      <c r="F1442" t="s">
        <v>72</v>
      </c>
      <c r="G1442" t="s">
        <v>1522</v>
      </c>
      <c r="H1442">
        <v>1624</v>
      </c>
      <c r="I1442" t="s">
        <v>51</v>
      </c>
      <c r="J1442" t="s">
        <v>99</v>
      </c>
      <c r="K1442" t="s">
        <v>53</v>
      </c>
      <c r="L1442" t="s">
        <v>44</v>
      </c>
      <c r="M1442" t="s">
        <v>54</v>
      </c>
      <c r="N1442">
        <v>2</v>
      </c>
      <c r="O1442">
        <v>-2</v>
      </c>
      <c r="P1442">
        <v>0</v>
      </c>
      <c r="Q1442">
        <v>18</v>
      </c>
      <c r="R1442">
        <v>1</v>
      </c>
      <c r="S1442">
        <v>1</v>
      </c>
      <c r="T1442">
        <v>1</v>
      </c>
      <c r="U1442">
        <v>0</v>
      </c>
      <c r="V1442">
        <v>544</v>
      </c>
      <c r="W1442">
        <v>3</v>
      </c>
      <c r="X1442" t="s">
        <v>55</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3">
      <c r="A1443" t="s">
        <v>44</v>
      </c>
      <c r="B1443" t="s">
        <v>45</v>
      </c>
      <c r="C1443" t="s">
        <v>69</v>
      </c>
      <c r="D1443" t="s">
        <v>47</v>
      </c>
      <c r="E1443" t="s">
        <v>161</v>
      </c>
      <c r="F1443" t="s">
        <v>72</v>
      </c>
      <c r="G1443" t="s">
        <v>1523</v>
      </c>
      <c r="H1443">
        <v>1818</v>
      </c>
      <c r="I1443" t="s">
        <v>51</v>
      </c>
      <c r="J1443" t="s">
        <v>163</v>
      </c>
      <c r="K1443" t="s">
        <v>64</v>
      </c>
      <c r="L1443" t="s">
        <v>44</v>
      </c>
      <c r="M1443" t="s">
        <v>54</v>
      </c>
      <c r="N1443">
        <v>3</v>
      </c>
      <c r="O1443">
        <v>-2</v>
      </c>
      <c r="P1443">
        <v>0</v>
      </c>
      <c r="Q1443">
        <v>26</v>
      </c>
      <c r="R1443">
        <v>1</v>
      </c>
      <c r="S1443">
        <v>1</v>
      </c>
      <c r="T1443">
        <v>1</v>
      </c>
      <c r="U1443">
        <v>0</v>
      </c>
      <c r="V1443">
        <v>920</v>
      </c>
      <c r="W1443">
        <v>20</v>
      </c>
      <c r="X1443" t="s">
        <v>55</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3">
      <c r="A1444" t="s">
        <v>44</v>
      </c>
      <c r="B1444" t="s">
        <v>45</v>
      </c>
      <c r="C1444" t="s">
        <v>46</v>
      </c>
      <c r="D1444" t="s">
        <v>47</v>
      </c>
      <c r="E1444" t="s">
        <v>60</v>
      </c>
      <c r="F1444" t="s">
        <v>49</v>
      </c>
      <c r="G1444" t="s">
        <v>1524</v>
      </c>
      <c r="H1444">
        <v>1569</v>
      </c>
      <c r="I1444" t="s">
        <v>51</v>
      </c>
      <c r="J1444" t="s">
        <v>68</v>
      </c>
      <c r="K1444" t="s">
        <v>79</v>
      </c>
      <c r="L1444" t="s">
        <v>44</v>
      </c>
      <c r="M1444" t="s">
        <v>54</v>
      </c>
      <c r="N1444">
        <v>2</v>
      </c>
      <c r="O1444">
        <v>-2</v>
      </c>
      <c r="P1444">
        <v>0</v>
      </c>
      <c r="Q1444">
        <v>35</v>
      </c>
      <c r="R1444">
        <v>1</v>
      </c>
      <c r="S1444">
        <v>1</v>
      </c>
      <c r="T1444">
        <v>1</v>
      </c>
      <c r="U1444">
        <v>0</v>
      </c>
      <c r="V1444">
        <v>104</v>
      </c>
      <c r="W1444">
        <v>2</v>
      </c>
      <c r="X1444" t="s">
        <v>77</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3">
      <c r="A1445" t="s">
        <v>44</v>
      </c>
      <c r="B1445" t="s">
        <v>45</v>
      </c>
      <c r="C1445" t="s">
        <v>92</v>
      </c>
      <c r="D1445" t="s">
        <v>47</v>
      </c>
      <c r="E1445" t="s">
        <v>60</v>
      </c>
      <c r="F1445" t="s">
        <v>72</v>
      </c>
      <c r="G1445" t="s">
        <v>1525</v>
      </c>
      <c r="H1445">
        <v>1783</v>
      </c>
      <c r="I1445" t="s">
        <v>51</v>
      </c>
      <c r="J1445" t="s">
        <v>68</v>
      </c>
      <c r="K1445" t="s">
        <v>64</v>
      </c>
      <c r="L1445" t="s">
        <v>44</v>
      </c>
      <c r="M1445" t="s">
        <v>54</v>
      </c>
      <c r="N1445">
        <v>6</v>
      </c>
      <c r="O1445">
        <v>-2</v>
      </c>
      <c r="P1445">
        <v>0</v>
      </c>
      <c r="Q1445">
        <v>22</v>
      </c>
      <c r="R1445">
        <v>1</v>
      </c>
      <c r="S1445">
        <v>1</v>
      </c>
      <c r="T1445">
        <v>1</v>
      </c>
      <c r="U1445">
        <v>0</v>
      </c>
      <c r="V1445">
        <v>1294</v>
      </c>
      <c r="W1445">
        <v>8</v>
      </c>
      <c r="X1445" t="s">
        <v>65</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3">
      <c r="A1446" t="s">
        <v>44</v>
      </c>
      <c r="B1446" t="s">
        <v>45</v>
      </c>
      <c r="C1446" t="s">
        <v>69</v>
      </c>
      <c r="D1446" t="s">
        <v>47</v>
      </c>
      <c r="E1446" t="s">
        <v>48</v>
      </c>
      <c r="F1446" t="s">
        <v>106</v>
      </c>
      <c r="G1446" t="s">
        <v>1526</v>
      </c>
      <c r="H1446">
        <v>1933</v>
      </c>
      <c r="I1446" t="s">
        <v>51</v>
      </c>
      <c r="J1446" t="s">
        <v>52</v>
      </c>
      <c r="K1446" t="s">
        <v>53</v>
      </c>
      <c r="L1446" t="s">
        <v>44</v>
      </c>
      <c r="M1446" t="s">
        <v>54</v>
      </c>
      <c r="N1446">
        <v>0</v>
      </c>
      <c r="O1446">
        <v>-2</v>
      </c>
      <c r="P1446">
        <v>0</v>
      </c>
      <c r="Q1446">
        <v>28</v>
      </c>
      <c r="R1446">
        <v>1</v>
      </c>
      <c r="S1446">
        <v>1</v>
      </c>
      <c r="T1446">
        <v>1</v>
      </c>
      <c r="U1446">
        <v>0</v>
      </c>
      <c r="V1446">
        <v>1475</v>
      </c>
      <c r="W1446">
        <v>13</v>
      </c>
      <c r="X1446" t="s">
        <v>55</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3">
      <c r="A1447" t="s">
        <v>44</v>
      </c>
      <c r="B1447" t="s">
        <v>57</v>
      </c>
      <c r="C1447" t="s">
        <v>46</v>
      </c>
      <c r="D1447" t="s">
        <v>47</v>
      </c>
      <c r="E1447" t="s">
        <v>60</v>
      </c>
      <c r="F1447" t="s">
        <v>72</v>
      </c>
      <c r="G1447" t="s">
        <v>1527</v>
      </c>
      <c r="H1447">
        <v>1792</v>
      </c>
      <c r="I1447" t="s">
        <v>62</v>
      </c>
      <c r="J1447" t="s">
        <v>63</v>
      </c>
      <c r="K1447" t="s">
        <v>79</v>
      </c>
      <c r="L1447" t="s">
        <v>44</v>
      </c>
      <c r="M1447" t="s">
        <v>54</v>
      </c>
      <c r="N1447">
        <v>2</v>
      </c>
      <c r="O1447">
        <v>-2</v>
      </c>
      <c r="P1447">
        <v>0</v>
      </c>
      <c r="Q1447">
        <v>44</v>
      </c>
      <c r="R1447">
        <v>1</v>
      </c>
      <c r="S1447">
        <v>1</v>
      </c>
      <c r="T1447">
        <v>1</v>
      </c>
      <c r="U1447">
        <v>0</v>
      </c>
      <c r="V1447">
        <v>429</v>
      </c>
      <c r="W1447">
        <v>1</v>
      </c>
      <c r="X1447" t="s">
        <v>55</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3">
      <c r="A1448" t="s">
        <v>44</v>
      </c>
      <c r="B1448" t="s">
        <v>57</v>
      </c>
      <c r="C1448" t="s">
        <v>69</v>
      </c>
      <c r="D1448" t="s">
        <v>47</v>
      </c>
      <c r="E1448" t="s">
        <v>60</v>
      </c>
      <c r="F1448" t="s">
        <v>49</v>
      </c>
      <c r="G1448" t="s">
        <v>1528</v>
      </c>
      <c r="H1448">
        <v>1464</v>
      </c>
      <c r="I1448" t="s">
        <v>62</v>
      </c>
      <c r="J1448" t="s">
        <v>68</v>
      </c>
      <c r="K1448" t="s">
        <v>64</v>
      </c>
      <c r="L1448" t="s">
        <v>44</v>
      </c>
      <c r="M1448" t="s">
        <v>54</v>
      </c>
      <c r="N1448">
        <v>2</v>
      </c>
      <c r="O1448">
        <v>-2</v>
      </c>
      <c r="P1448">
        <v>0</v>
      </c>
      <c r="Q1448">
        <v>31</v>
      </c>
      <c r="R1448">
        <v>1</v>
      </c>
      <c r="S1448">
        <v>1</v>
      </c>
      <c r="T1448">
        <v>1</v>
      </c>
      <c r="U1448">
        <v>0</v>
      </c>
      <c r="V1448">
        <v>523</v>
      </c>
      <c r="W1448">
        <v>2</v>
      </c>
      <c r="X1448" t="s">
        <v>77</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3">
      <c r="A1449" t="s">
        <v>44</v>
      </c>
      <c r="B1449" t="s">
        <v>57</v>
      </c>
      <c r="C1449" t="s">
        <v>46</v>
      </c>
      <c r="D1449" t="s">
        <v>47</v>
      </c>
      <c r="E1449" t="s">
        <v>60</v>
      </c>
      <c r="F1449" t="s">
        <v>113</v>
      </c>
      <c r="G1449" t="s">
        <v>1529</v>
      </c>
      <c r="H1449">
        <v>1767</v>
      </c>
      <c r="I1449" t="s">
        <v>62</v>
      </c>
      <c r="J1449" t="s">
        <v>63</v>
      </c>
      <c r="K1449" t="s">
        <v>64</v>
      </c>
      <c r="L1449" t="s">
        <v>44</v>
      </c>
      <c r="M1449" t="s">
        <v>54</v>
      </c>
      <c r="N1449">
        <v>4</v>
      </c>
      <c r="O1449">
        <v>-2</v>
      </c>
      <c r="P1449">
        <v>0</v>
      </c>
      <c r="Q1449">
        <v>43</v>
      </c>
      <c r="R1449">
        <v>1</v>
      </c>
      <c r="S1449">
        <v>1</v>
      </c>
      <c r="T1449">
        <v>1</v>
      </c>
      <c r="U1449">
        <v>0</v>
      </c>
      <c r="V1449">
        <v>807</v>
      </c>
      <c r="W1449">
        <v>17</v>
      </c>
      <c r="X1449" t="s">
        <v>77</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3">
      <c r="A1450" t="s">
        <v>44</v>
      </c>
      <c r="B1450" t="s">
        <v>57</v>
      </c>
      <c r="C1450" t="s">
        <v>92</v>
      </c>
      <c r="D1450" t="s">
        <v>47</v>
      </c>
      <c r="E1450" t="s">
        <v>60</v>
      </c>
      <c r="F1450" t="s">
        <v>72</v>
      </c>
      <c r="G1450" t="s">
        <v>1530</v>
      </c>
      <c r="H1450">
        <v>1494</v>
      </c>
      <c r="I1450" t="s">
        <v>62</v>
      </c>
      <c r="J1450" t="s">
        <v>68</v>
      </c>
      <c r="K1450" t="s">
        <v>53</v>
      </c>
      <c r="L1450" t="s">
        <v>44</v>
      </c>
      <c r="M1450" t="s">
        <v>54</v>
      </c>
      <c r="N1450">
        <v>2</v>
      </c>
      <c r="O1450">
        <v>-2</v>
      </c>
      <c r="P1450">
        <v>0</v>
      </c>
      <c r="Q1450">
        <v>24</v>
      </c>
      <c r="R1450">
        <v>1</v>
      </c>
      <c r="S1450">
        <v>1</v>
      </c>
      <c r="T1450">
        <v>1</v>
      </c>
      <c r="U1450">
        <v>0</v>
      </c>
      <c r="V1450">
        <v>381</v>
      </c>
      <c r="W1450">
        <v>9</v>
      </c>
      <c r="X1450" t="s">
        <v>77</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3">
      <c r="A1451" t="s">
        <v>44</v>
      </c>
      <c r="B1451" t="s">
        <v>57</v>
      </c>
      <c r="C1451" t="s">
        <v>69</v>
      </c>
      <c r="D1451" t="s">
        <v>47</v>
      </c>
      <c r="E1451" t="s">
        <v>48</v>
      </c>
      <c r="F1451" t="s">
        <v>106</v>
      </c>
      <c r="G1451" t="s">
        <v>1531</v>
      </c>
      <c r="H1451">
        <v>1967</v>
      </c>
      <c r="I1451" t="s">
        <v>62</v>
      </c>
      <c r="J1451" t="s">
        <v>52</v>
      </c>
      <c r="K1451" t="s">
        <v>64</v>
      </c>
      <c r="L1451" t="s">
        <v>44</v>
      </c>
      <c r="M1451" t="s">
        <v>54</v>
      </c>
      <c r="N1451">
        <v>4</v>
      </c>
      <c r="O1451">
        <v>-2</v>
      </c>
      <c r="P1451">
        <v>0</v>
      </c>
      <c r="Q1451">
        <v>31</v>
      </c>
      <c r="R1451">
        <v>1</v>
      </c>
      <c r="S1451">
        <v>1</v>
      </c>
      <c r="T1451">
        <v>1</v>
      </c>
      <c r="U1451">
        <v>0</v>
      </c>
      <c r="V1451">
        <v>754</v>
      </c>
      <c r="W1451">
        <v>26</v>
      </c>
      <c r="X1451" t="s">
        <v>71</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3">
      <c r="A1452" t="s">
        <v>44</v>
      </c>
      <c r="B1452" t="s">
        <v>45</v>
      </c>
      <c r="C1452" t="s">
        <v>69</v>
      </c>
      <c r="D1452" t="s">
        <v>47</v>
      </c>
      <c r="E1452" t="s">
        <v>161</v>
      </c>
      <c r="F1452" t="s">
        <v>163</v>
      </c>
      <c r="G1452" t="s">
        <v>1532</v>
      </c>
      <c r="H1452">
        <v>1844</v>
      </c>
      <c r="I1452" t="s">
        <v>62</v>
      </c>
      <c r="J1452" t="s">
        <v>163</v>
      </c>
      <c r="K1452" t="s">
        <v>79</v>
      </c>
      <c r="L1452" t="s">
        <v>44</v>
      </c>
      <c r="M1452" t="s">
        <v>54</v>
      </c>
      <c r="N1452">
        <v>3</v>
      </c>
      <c r="O1452">
        <v>-2</v>
      </c>
      <c r="P1452">
        <v>0</v>
      </c>
      <c r="Q1452">
        <v>29</v>
      </c>
      <c r="R1452">
        <v>1</v>
      </c>
      <c r="S1452">
        <v>1</v>
      </c>
      <c r="T1452">
        <v>1</v>
      </c>
      <c r="U1452">
        <v>0</v>
      </c>
      <c r="V1452">
        <v>350</v>
      </c>
      <c r="W1452">
        <v>13</v>
      </c>
      <c r="X1452" t="s">
        <v>77</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3">
      <c r="A1453" t="s">
        <v>44</v>
      </c>
      <c r="B1453" t="s">
        <v>45</v>
      </c>
      <c r="C1453" t="s">
        <v>69</v>
      </c>
      <c r="D1453" t="s">
        <v>47</v>
      </c>
      <c r="E1453" t="s">
        <v>60</v>
      </c>
      <c r="F1453" t="s">
        <v>72</v>
      </c>
      <c r="G1453" t="s">
        <v>1533</v>
      </c>
      <c r="H1453">
        <v>2027</v>
      </c>
      <c r="I1453" t="s">
        <v>62</v>
      </c>
      <c r="J1453" t="s">
        <v>63</v>
      </c>
      <c r="K1453" t="s">
        <v>64</v>
      </c>
      <c r="L1453" t="s">
        <v>44</v>
      </c>
      <c r="M1453" t="s">
        <v>54</v>
      </c>
      <c r="N1453">
        <v>3</v>
      </c>
      <c r="O1453">
        <v>-2</v>
      </c>
      <c r="P1453">
        <v>0</v>
      </c>
      <c r="Q1453">
        <v>29</v>
      </c>
      <c r="R1453">
        <v>1</v>
      </c>
      <c r="S1453">
        <v>1</v>
      </c>
      <c r="T1453">
        <v>1</v>
      </c>
      <c r="U1453">
        <v>0</v>
      </c>
      <c r="V1453">
        <v>1092</v>
      </c>
      <c r="W1453">
        <v>1</v>
      </c>
      <c r="X1453" t="s">
        <v>71</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3">
      <c r="A1454" t="s">
        <v>44</v>
      </c>
      <c r="B1454" t="s">
        <v>45</v>
      </c>
      <c r="C1454" t="s">
        <v>69</v>
      </c>
      <c r="D1454" t="s">
        <v>47</v>
      </c>
      <c r="E1454" t="s">
        <v>60</v>
      </c>
      <c r="F1454" t="s">
        <v>72</v>
      </c>
      <c r="G1454" t="s">
        <v>1534</v>
      </c>
      <c r="H1454">
        <v>1604</v>
      </c>
      <c r="I1454" t="s">
        <v>62</v>
      </c>
      <c r="J1454" t="s">
        <v>68</v>
      </c>
      <c r="K1454" t="s">
        <v>64</v>
      </c>
      <c r="L1454" t="s">
        <v>44</v>
      </c>
      <c r="M1454" t="s">
        <v>54</v>
      </c>
      <c r="N1454">
        <v>3</v>
      </c>
      <c r="O1454">
        <v>-2</v>
      </c>
      <c r="P1454">
        <v>0</v>
      </c>
      <c r="Q1454">
        <v>28</v>
      </c>
      <c r="R1454">
        <v>1</v>
      </c>
      <c r="S1454">
        <v>1</v>
      </c>
      <c r="T1454">
        <v>1</v>
      </c>
      <c r="U1454">
        <v>0</v>
      </c>
      <c r="V1454">
        <v>329</v>
      </c>
      <c r="W1454">
        <v>24</v>
      </c>
      <c r="X1454" t="s">
        <v>77</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3">
      <c r="A1455" t="s">
        <v>44</v>
      </c>
      <c r="B1455" t="s">
        <v>45</v>
      </c>
      <c r="C1455" t="s">
        <v>46</v>
      </c>
      <c r="D1455" t="s">
        <v>47</v>
      </c>
      <c r="E1455" t="s">
        <v>60</v>
      </c>
      <c r="F1455" t="s">
        <v>49</v>
      </c>
      <c r="G1455" t="s">
        <v>1535</v>
      </c>
      <c r="H1455">
        <v>1649</v>
      </c>
      <c r="I1455" t="s">
        <v>62</v>
      </c>
      <c r="J1455" t="s">
        <v>68</v>
      </c>
      <c r="K1455" t="s">
        <v>53</v>
      </c>
      <c r="L1455" t="s">
        <v>44</v>
      </c>
      <c r="M1455" t="s">
        <v>54</v>
      </c>
      <c r="N1455">
        <v>3</v>
      </c>
      <c r="O1455">
        <v>-2</v>
      </c>
      <c r="P1455">
        <v>0</v>
      </c>
      <c r="Q1455">
        <v>40</v>
      </c>
      <c r="R1455">
        <v>1</v>
      </c>
      <c r="S1455">
        <v>1</v>
      </c>
      <c r="T1455">
        <v>1</v>
      </c>
      <c r="U1455">
        <v>0</v>
      </c>
      <c r="V1455">
        <v>1329</v>
      </c>
      <c r="W1455">
        <v>7</v>
      </c>
      <c r="X1455" t="s">
        <v>77</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3">
      <c r="A1456" t="s">
        <v>44</v>
      </c>
      <c r="B1456" t="s">
        <v>45</v>
      </c>
      <c r="C1456" t="s">
        <v>92</v>
      </c>
      <c r="D1456" t="s">
        <v>47</v>
      </c>
      <c r="E1456" t="s">
        <v>60</v>
      </c>
      <c r="F1456" t="s">
        <v>72</v>
      </c>
      <c r="G1456" t="s">
        <v>1536</v>
      </c>
      <c r="H1456">
        <v>1684</v>
      </c>
      <c r="I1456" t="s">
        <v>62</v>
      </c>
      <c r="J1456" t="s">
        <v>68</v>
      </c>
      <c r="K1456" t="s">
        <v>53</v>
      </c>
      <c r="L1456" t="s">
        <v>44</v>
      </c>
      <c r="M1456" t="s">
        <v>54</v>
      </c>
      <c r="N1456">
        <v>2</v>
      </c>
      <c r="O1456">
        <v>-2</v>
      </c>
      <c r="P1456">
        <v>0</v>
      </c>
      <c r="Q1456">
        <v>23</v>
      </c>
      <c r="R1456">
        <v>1</v>
      </c>
      <c r="S1456">
        <v>1</v>
      </c>
      <c r="T1456">
        <v>1</v>
      </c>
      <c r="U1456">
        <v>0</v>
      </c>
      <c r="V1456">
        <v>1320</v>
      </c>
      <c r="W1456">
        <v>8</v>
      </c>
      <c r="X1456" t="s">
        <v>65</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3">
      <c r="A1457" t="s">
        <v>44</v>
      </c>
      <c r="B1457" t="s">
        <v>45</v>
      </c>
      <c r="C1457" t="s">
        <v>58</v>
      </c>
      <c r="D1457" t="s">
        <v>47</v>
      </c>
      <c r="E1457" t="s">
        <v>48</v>
      </c>
      <c r="F1457" t="s">
        <v>106</v>
      </c>
      <c r="G1457" t="s">
        <v>1537</v>
      </c>
      <c r="H1457">
        <v>2055</v>
      </c>
      <c r="I1457" t="s">
        <v>62</v>
      </c>
      <c r="J1457" t="s">
        <v>52</v>
      </c>
      <c r="K1457" t="s">
        <v>79</v>
      </c>
      <c r="L1457" t="s">
        <v>44</v>
      </c>
      <c r="M1457" t="s">
        <v>54</v>
      </c>
      <c r="N1457">
        <v>3</v>
      </c>
      <c r="O1457">
        <v>-2</v>
      </c>
      <c r="P1457">
        <v>0</v>
      </c>
      <c r="Q1457">
        <v>50</v>
      </c>
      <c r="R1457">
        <v>1</v>
      </c>
      <c r="S1457">
        <v>1</v>
      </c>
      <c r="T1457">
        <v>1</v>
      </c>
      <c r="U1457">
        <v>0</v>
      </c>
      <c r="V1457">
        <v>410</v>
      </c>
      <c r="W1457">
        <v>28</v>
      </c>
      <c r="X1457" t="s">
        <v>77</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3">
      <c r="A1458" t="s">
        <v>44</v>
      </c>
      <c r="B1458" t="s">
        <v>45</v>
      </c>
      <c r="C1458" t="s">
        <v>46</v>
      </c>
      <c r="D1458" t="s">
        <v>47</v>
      </c>
      <c r="E1458" t="s">
        <v>48</v>
      </c>
      <c r="F1458" t="s">
        <v>72</v>
      </c>
      <c r="G1458" t="s">
        <v>1538</v>
      </c>
      <c r="H1458">
        <v>1645</v>
      </c>
      <c r="I1458" t="s">
        <v>62</v>
      </c>
      <c r="J1458" t="s">
        <v>52</v>
      </c>
      <c r="K1458" t="s">
        <v>79</v>
      </c>
      <c r="L1458" t="s">
        <v>44</v>
      </c>
      <c r="M1458" t="s">
        <v>54</v>
      </c>
      <c r="N1458">
        <v>2</v>
      </c>
      <c r="O1458">
        <v>-2</v>
      </c>
      <c r="P1458">
        <v>0</v>
      </c>
      <c r="Q1458">
        <v>35</v>
      </c>
      <c r="R1458">
        <v>1</v>
      </c>
      <c r="S1458">
        <v>1</v>
      </c>
      <c r="T1458">
        <v>1</v>
      </c>
      <c r="U1458">
        <v>0</v>
      </c>
      <c r="V1458">
        <v>763</v>
      </c>
      <c r="W1458">
        <v>15</v>
      </c>
      <c r="X1458" t="s">
        <v>55</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3">
      <c r="A1459" t="s">
        <v>44</v>
      </c>
      <c r="B1459" t="s">
        <v>45</v>
      </c>
      <c r="C1459" t="s">
        <v>46</v>
      </c>
      <c r="D1459" t="s">
        <v>47</v>
      </c>
      <c r="E1459" t="s">
        <v>48</v>
      </c>
      <c r="F1459" t="s">
        <v>106</v>
      </c>
      <c r="G1459" t="s">
        <v>1539</v>
      </c>
      <c r="H1459">
        <v>1733</v>
      </c>
      <c r="I1459" t="s">
        <v>62</v>
      </c>
      <c r="J1459" t="s">
        <v>52</v>
      </c>
      <c r="K1459" t="s">
        <v>79</v>
      </c>
      <c r="L1459" t="s">
        <v>44</v>
      </c>
      <c r="M1459" t="s">
        <v>54</v>
      </c>
      <c r="N1459">
        <v>3</v>
      </c>
      <c r="O1459">
        <v>-2</v>
      </c>
      <c r="P1459">
        <v>0</v>
      </c>
      <c r="Q1459">
        <v>36</v>
      </c>
      <c r="R1459">
        <v>1</v>
      </c>
      <c r="S1459">
        <v>1</v>
      </c>
      <c r="T1459">
        <v>1</v>
      </c>
      <c r="U1459">
        <v>0</v>
      </c>
      <c r="V1459">
        <v>1456</v>
      </c>
      <c r="W1459">
        <v>13</v>
      </c>
      <c r="X1459" t="s">
        <v>134</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3">
      <c r="A1460" t="s">
        <v>44</v>
      </c>
      <c r="B1460" t="s">
        <v>45</v>
      </c>
      <c r="C1460" t="s">
        <v>58</v>
      </c>
      <c r="D1460" t="s">
        <v>47</v>
      </c>
      <c r="E1460" t="s">
        <v>48</v>
      </c>
      <c r="F1460" t="s">
        <v>49</v>
      </c>
      <c r="G1460" t="s">
        <v>1540</v>
      </c>
      <c r="H1460">
        <v>1968</v>
      </c>
      <c r="I1460" t="s">
        <v>62</v>
      </c>
      <c r="J1460" t="s">
        <v>52</v>
      </c>
      <c r="K1460" t="s">
        <v>53</v>
      </c>
      <c r="L1460" t="s">
        <v>44</v>
      </c>
      <c r="M1460" t="s">
        <v>54</v>
      </c>
      <c r="N1460">
        <v>2</v>
      </c>
      <c r="O1460">
        <v>-2</v>
      </c>
      <c r="P1460">
        <v>0</v>
      </c>
      <c r="Q1460">
        <v>53</v>
      </c>
      <c r="R1460">
        <v>1</v>
      </c>
      <c r="S1460">
        <v>1</v>
      </c>
      <c r="T1460">
        <v>1</v>
      </c>
      <c r="U1460">
        <v>0</v>
      </c>
      <c r="V1460">
        <v>1168</v>
      </c>
      <c r="W1460">
        <v>24</v>
      </c>
      <c r="X1460" t="s">
        <v>71</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3">
      <c r="A1461" t="s">
        <v>44</v>
      </c>
      <c r="B1461" t="s">
        <v>45</v>
      </c>
      <c r="C1461" t="s">
        <v>69</v>
      </c>
      <c r="D1461" t="s">
        <v>47</v>
      </c>
      <c r="E1461" t="s">
        <v>48</v>
      </c>
      <c r="F1461" t="s">
        <v>106</v>
      </c>
      <c r="G1461" t="s">
        <v>1541</v>
      </c>
      <c r="H1461">
        <v>1862</v>
      </c>
      <c r="I1461" t="s">
        <v>62</v>
      </c>
      <c r="J1461" t="s">
        <v>52</v>
      </c>
      <c r="K1461" t="s">
        <v>53</v>
      </c>
      <c r="L1461" t="s">
        <v>44</v>
      </c>
      <c r="M1461" t="s">
        <v>54</v>
      </c>
      <c r="N1461">
        <v>3</v>
      </c>
      <c r="O1461">
        <v>-2</v>
      </c>
      <c r="P1461">
        <v>0</v>
      </c>
      <c r="Q1461">
        <v>32</v>
      </c>
      <c r="R1461">
        <v>1</v>
      </c>
      <c r="S1461">
        <v>1</v>
      </c>
      <c r="T1461">
        <v>1</v>
      </c>
      <c r="U1461">
        <v>0</v>
      </c>
      <c r="V1461">
        <v>414</v>
      </c>
      <c r="W1461">
        <v>2</v>
      </c>
      <c r="X1461" t="s">
        <v>71</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3">
      <c r="A1462" t="s">
        <v>44</v>
      </c>
      <c r="B1462" t="s">
        <v>45</v>
      </c>
      <c r="C1462" t="s">
        <v>46</v>
      </c>
      <c r="D1462" t="s">
        <v>47</v>
      </c>
      <c r="E1462" t="s">
        <v>48</v>
      </c>
      <c r="F1462" t="s">
        <v>49</v>
      </c>
      <c r="G1462" t="s">
        <v>1542</v>
      </c>
      <c r="H1462">
        <v>1797</v>
      </c>
      <c r="I1462" t="s">
        <v>62</v>
      </c>
      <c r="J1462" t="s">
        <v>52</v>
      </c>
      <c r="K1462" t="s">
        <v>53</v>
      </c>
      <c r="L1462" t="s">
        <v>44</v>
      </c>
      <c r="M1462" t="s">
        <v>54</v>
      </c>
      <c r="N1462">
        <v>2</v>
      </c>
      <c r="O1462">
        <v>-2</v>
      </c>
      <c r="P1462">
        <v>0</v>
      </c>
      <c r="Q1462">
        <v>35</v>
      </c>
      <c r="R1462">
        <v>1</v>
      </c>
      <c r="S1462">
        <v>1</v>
      </c>
      <c r="T1462">
        <v>1</v>
      </c>
      <c r="U1462">
        <v>0</v>
      </c>
      <c r="V1462">
        <v>303</v>
      </c>
      <c r="W1462">
        <v>27</v>
      </c>
      <c r="X1462" t="s">
        <v>77</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3">
      <c r="A1463" t="s">
        <v>44</v>
      </c>
      <c r="B1463" t="s">
        <v>45</v>
      </c>
      <c r="C1463" t="s">
        <v>58</v>
      </c>
      <c r="D1463" t="s">
        <v>47</v>
      </c>
      <c r="E1463" t="s">
        <v>60</v>
      </c>
      <c r="F1463" t="s">
        <v>72</v>
      </c>
      <c r="G1463" t="s">
        <v>1543</v>
      </c>
      <c r="H1463">
        <v>1821</v>
      </c>
      <c r="I1463" t="s">
        <v>51</v>
      </c>
      <c r="J1463" t="s">
        <v>83</v>
      </c>
      <c r="K1463" t="s">
        <v>64</v>
      </c>
      <c r="L1463" t="s">
        <v>56</v>
      </c>
      <c r="M1463" t="s">
        <v>54</v>
      </c>
      <c r="N1463">
        <v>2</v>
      </c>
      <c r="O1463">
        <v>-2</v>
      </c>
      <c r="P1463">
        <v>0</v>
      </c>
      <c r="Q1463">
        <v>46</v>
      </c>
      <c r="R1463">
        <v>1</v>
      </c>
      <c r="S1463">
        <v>1</v>
      </c>
      <c r="T1463">
        <v>1</v>
      </c>
      <c r="U1463">
        <v>0</v>
      </c>
      <c r="V1463">
        <v>261</v>
      </c>
      <c r="W1463">
        <v>21</v>
      </c>
      <c r="X1463" t="s">
        <v>55</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3">
      <c r="A1464" t="s">
        <v>44</v>
      </c>
      <c r="B1464" t="s">
        <v>45</v>
      </c>
      <c r="C1464" t="s">
        <v>58</v>
      </c>
      <c r="D1464" t="s">
        <v>47</v>
      </c>
      <c r="E1464" t="s">
        <v>48</v>
      </c>
      <c r="F1464" t="s">
        <v>49</v>
      </c>
      <c r="G1464" t="s">
        <v>1544</v>
      </c>
      <c r="H1464">
        <v>1869</v>
      </c>
      <c r="I1464" t="s">
        <v>51</v>
      </c>
      <c r="J1464" t="s">
        <v>52</v>
      </c>
      <c r="K1464" t="s">
        <v>64</v>
      </c>
      <c r="L1464" t="s">
        <v>56</v>
      </c>
      <c r="M1464" t="s">
        <v>54</v>
      </c>
      <c r="N1464">
        <v>2</v>
      </c>
      <c r="O1464">
        <v>-2</v>
      </c>
      <c r="P1464">
        <v>0</v>
      </c>
      <c r="Q1464">
        <v>46</v>
      </c>
      <c r="R1464">
        <v>1</v>
      </c>
      <c r="S1464">
        <v>1</v>
      </c>
      <c r="T1464">
        <v>1</v>
      </c>
      <c r="U1464">
        <v>0</v>
      </c>
      <c r="V1464">
        <v>1254</v>
      </c>
      <c r="W1464">
        <v>10</v>
      </c>
      <c r="X1464" t="s">
        <v>77</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3">
      <c r="A1465" t="s">
        <v>44</v>
      </c>
      <c r="B1465" t="s">
        <v>57</v>
      </c>
      <c r="C1465" t="s">
        <v>58</v>
      </c>
      <c r="D1465" t="s">
        <v>47</v>
      </c>
      <c r="E1465" t="s">
        <v>60</v>
      </c>
      <c r="F1465" t="s">
        <v>49</v>
      </c>
      <c r="G1465" t="s">
        <v>1545</v>
      </c>
      <c r="H1465">
        <v>1420</v>
      </c>
      <c r="I1465" t="s">
        <v>62</v>
      </c>
      <c r="J1465" t="s">
        <v>68</v>
      </c>
      <c r="K1465" t="s">
        <v>53</v>
      </c>
      <c r="L1465" t="s">
        <v>56</v>
      </c>
      <c r="M1465" t="s">
        <v>54</v>
      </c>
      <c r="N1465">
        <v>2</v>
      </c>
      <c r="O1465">
        <v>-2</v>
      </c>
      <c r="P1465">
        <v>0</v>
      </c>
      <c r="Q1465">
        <v>49</v>
      </c>
      <c r="R1465">
        <v>1</v>
      </c>
      <c r="S1465">
        <v>1</v>
      </c>
      <c r="T1465">
        <v>1</v>
      </c>
      <c r="U1465">
        <v>0</v>
      </c>
      <c r="V1465">
        <v>1475</v>
      </c>
      <c r="W1465">
        <v>28</v>
      </c>
      <c r="X1465" t="s">
        <v>55</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3">
      <c r="A1466" t="s">
        <v>44</v>
      </c>
      <c r="B1466" t="s">
        <v>91</v>
      </c>
      <c r="C1466" t="s">
        <v>46</v>
      </c>
      <c r="D1466" t="s">
        <v>47</v>
      </c>
      <c r="E1466" t="s">
        <v>60</v>
      </c>
      <c r="F1466" t="s">
        <v>49</v>
      </c>
      <c r="G1466" t="s">
        <v>1546</v>
      </c>
      <c r="H1466">
        <v>1458</v>
      </c>
      <c r="I1466" t="s">
        <v>51</v>
      </c>
      <c r="J1466" t="s">
        <v>68</v>
      </c>
      <c r="K1466" t="s">
        <v>53</v>
      </c>
      <c r="L1466" t="s">
        <v>44</v>
      </c>
      <c r="M1466" t="s">
        <v>54</v>
      </c>
      <c r="N1466">
        <v>2</v>
      </c>
      <c r="O1466">
        <v>-2</v>
      </c>
      <c r="P1466">
        <v>0</v>
      </c>
      <c r="Q1466">
        <v>39</v>
      </c>
      <c r="R1466">
        <v>1</v>
      </c>
      <c r="S1466">
        <v>1</v>
      </c>
      <c r="T1466">
        <v>1</v>
      </c>
      <c r="U1466">
        <v>0</v>
      </c>
      <c r="V1466">
        <v>592</v>
      </c>
      <c r="W1466">
        <v>2</v>
      </c>
      <c r="X1466" t="s">
        <v>77</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3">
      <c r="A1467" t="s">
        <v>44</v>
      </c>
      <c r="B1467" t="s">
        <v>45</v>
      </c>
      <c r="C1467" t="s">
        <v>69</v>
      </c>
      <c r="D1467" t="s">
        <v>47</v>
      </c>
      <c r="E1467" t="s">
        <v>48</v>
      </c>
      <c r="F1467" t="s">
        <v>72</v>
      </c>
      <c r="G1467" t="s">
        <v>1547</v>
      </c>
      <c r="H1467">
        <v>1489</v>
      </c>
      <c r="I1467" t="s">
        <v>51</v>
      </c>
      <c r="J1467" t="s">
        <v>52</v>
      </c>
      <c r="K1467" t="s">
        <v>53</v>
      </c>
      <c r="L1467" t="s">
        <v>44</v>
      </c>
      <c r="M1467" t="s">
        <v>54</v>
      </c>
      <c r="N1467">
        <v>2</v>
      </c>
      <c r="O1467">
        <v>-2</v>
      </c>
      <c r="P1467">
        <v>0</v>
      </c>
      <c r="Q1467">
        <v>34</v>
      </c>
      <c r="R1467">
        <v>1</v>
      </c>
      <c r="S1467">
        <v>1</v>
      </c>
      <c r="T1467">
        <v>1</v>
      </c>
      <c r="U1467">
        <v>0</v>
      </c>
      <c r="V1467">
        <v>790</v>
      </c>
      <c r="W1467">
        <v>24</v>
      </c>
      <c r="X1467" t="s">
        <v>71</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3">
      <c r="A1468" t="s">
        <v>44</v>
      </c>
      <c r="B1468" t="s">
        <v>45</v>
      </c>
      <c r="C1468" t="s">
        <v>69</v>
      </c>
      <c r="D1468" t="s">
        <v>47</v>
      </c>
      <c r="E1468" t="s">
        <v>48</v>
      </c>
      <c r="F1468" t="s">
        <v>49</v>
      </c>
      <c r="G1468" t="s">
        <v>1548</v>
      </c>
      <c r="H1468">
        <v>1758</v>
      </c>
      <c r="I1468" t="s">
        <v>51</v>
      </c>
      <c r="J1468" t="s">
        <v>52</v>
      </c>
      <c r="K1468" t="s">
        <v>53</v>
      </c>
      <c r="L1468" t="s">
        <v>44</v>
      </c>
      <c r="M1468" t="s">
        <v>54</v>
      </c>
      <c r="N1468">
        <v>2</v>
      </c>
      <c r="O1468">
        <v>-2</v>
      </c>
      <c r="P1468">
        <v>0</v>
      </c>
      <c r="Q1468">
        <v>33</v>
      </c>
      <c r="R1468">
        <v>1</v>
      </c>
      <c r="S1468">
        <v>1</v>
      </c>
      <c r="T1468">
        <v>1</v>
      </c>
      <c r="U1468">
        <v>0</v>
      </c>
      <c r="V1468">
        <v>211</v>
      </c>
      <c r="W1468">
        <v>16</v>
      </c>
      <c r="X1468" t="s">
        <v>77</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3">
      <c r="A1469" t="s">
        <v>44</v>
      </c>
      <c r="B1469" t="s">
        <v>91</v>
      </c>
      <c r="C1469" t="s">
        <v>69</v>
      </c>
      <c r="D1469" t="s">
        <v>47</v>
      </c>
      <c r="E1469" t="s">
        <v>60</v>
      </c>
      <c r="F1469" t="s">
        <v>113</v>
      </c>
      <c r="G1469" t="s">
        <v>1549</v>
      </c>
      <c r="H1469">
        <v>1905</v>
      </c>
      <c r="I1469" t="s">
        <v>62</v>
      </c>
      <c r="J1469" t="s">
        <v>63</v>
      </c>
      <c r="K1469" t="s">
        <v>64</v>
      </c>
      <c r="L1469" t="s">
        <v>44</v>
      </c>
      <c r="M1469" t="s">
        <v>54</v>
      </c>
      <c r="N1469">
        <v>2</v>
      </c>
      <c r="O1469">
        <v>-2</v>
      </c>
      <c r="P1469">
        <v>0</v>
      </c>
      <c r="Q1469">
        <v>34</v>
      </c>
      <c r="R1469">
        <v>1</v>
      </c>
      <c r="S1469">
        <v>1</v>
      </c>
      <c r="T1469">
        <v>1</v>
      </c>
      <c r="U1469">
        <v>0</v>
      </c>
      <c r="V1469">
        <v>967</v>
      </c>
      <c r="W1469">
        <v>16</v>
      </c>
      <c r="X1469" t="s">
        <v>71</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3">
      <c r="A1470" t="s">
        <v>44</v>
      </c>
      <c r="B1470" t="s">
        <v>57</v>
      </c>
      <c r="C1470" t="s">
        <v>69</v>
      </c>
      <c r="D1470" t="s">
        <v>47</v>
      </c>
      <c r="E1470" t="s">
        <v>60</v>
      </c>
      <c r="F1470" t="s">
        <v>49</v>
      </c>
      <c r="G1470" t="s">
        <v>1550</v>
      </c>
      <c r="H1470">
        <v>1868</v>
      </c>
      <c r="I1470" t="s">
        <v>62</v>
      </c>
      <c r="J1470" t="s">
        <v>63</v>
      </c>
      <c r="K1470" t="s">
        <v>53</v>
      </c>
      <c r="L1470" t="s">
        <v>44</v>
      </c>
      <c r="M1470" t="s">
        <v>54</v>
      </c>
      <c r="N1470">
        <v>3</v>
      </c>
      <c r="O1470">
        <v>-2</v>
      </c>
      <c r="P1470">
        <v>0</v>
      </c>
      <c r="Q1470">
        <v>29</v>
      </c>
      <c r="R1470">
        <v>1</v>
      </c>
      <c r="S1470">
        <v>1</v>
      </c>
      <c r="T1470">
        <v>1</v>
      </c>
      <c r="U1470">
        <v>0</v>
      </c>
      <c r="V1470">
        <v>459</v>
      </c>
      <c r="W1470">
        <v>24</v>
      </c>
      <c r="X1470" t="s">
        <v>55</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3">
      <c r="A1471" t="s">
        <v>44</v>
      </c>
      <c r="B1471" t="s">
        <v>57</v>
      </c>
      <c r="C1471" t="s">
        <v>46</v>
      </c>
      <c r="D1471" t="s">
        <v>47</v>
      </c>
      <c r="E1471" t="s">
        <v>48</v>
      </c>
      <c r="F1471" t="s">
        <v>66</v>
      </c>
      <c r="G1471" t="s">
        <v>1551</v>
      </c>
      <c r="H1471">
        <v>1667</v>
      </c>
      <c r="I1471" t="s">
        <v>62</v>
      </c>
      <c r="J1471" t="s">
        <v>52</v>
      </c>
      <c r="K1471" t="s">
        <v>53</v>
      </c>
      <c r="L1471" t="s">
        <v>44</v>
      </c>
      <c r="M1471" t="s">
        <v>54</v>
      </c>
      <c r="N1471">
        <v>2</v>
      </c>
      <c r="O1471">
        <v>-2</v>
      </c>
      <c r="P1471">
        <v>0</v>
      </c>
      <c r="Q1471">
        <v>35</v>
      </c>
      <c r="R1471">
        <v>1</v>
      </c>
      <c r="S1471">
        <v>1</v>
      </c>
      <c r="T1471">
        <v>1</v>
      </c>
      <c r="U1471">
        <v>0</v>
      </c>
      <c r="V1471">
        <v>880</v>
      </c>
      <c r="W1471">
        <v>12</v>
      </c>
      <c r="X1471" t="s">
        <v>71</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3">
      <c r="A1472" t="s">
        <v>44</v>
      </c>
      <c r="B1472" t="s">
        <v>45</v>
      </c>
      <c r="C1472" t="s">
        <v>92</v>
      </c>
      <c r="D1472" t="s">
        <v>47</v>
      </c>
      <c r="E1472" t="s">
        <v>60</v>
      </c>
      <c r="F1472" t="s">
        <v>49</v>
      </c>
      <c r="G1472" t="s">
        <v>1552</v>
      </c>
      <c r="H1472">
        <v>1878</v>
      </c>
      <c r="I1472" t="s">
        <v>62</v>
      </c>
      <c r="J1472" t="s">
        <v>63</v>
      </c>
      <c r="K1472" t="s">
        <v>53</v>
      </c>
      <c r="L1472" t="s">
        <v>44</v>
      </c>
      <c r="M1472" t="s">
        <v>54</v>
      </c>
      <c r="N1472">
        <v>2</v>
      </c>
      <c r="O1472">
        <v>-2</v>
      </c>
      <c r="P1472">
        <v>0</v>
      </c>
      <c r="Q1472">
        <v>22</v>
      </c>
      <c r="R1472">
        <v>1</v>
      </c>
      <c r="S1472">
        <v>1</v>
      </c>
      <c r="T1472">
        <v>1</v>
      </c>
      <c r="U1472">
        <v>0</v>
      </c>
      <c r="V1472">
        <v>391</v>
      </c>
      <c r="W1472">
        <v>7</v>
      </c>
      <c r="X1472" t="s">
        <v>65</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3">
      <c r="A1473" t="s">
        <v>44</v>
      </c>
      <c r="B1473" t="s">
        <v>45</v>
      </c>
      <c r="C1473" t="s">
        <v>92</v>
      </c>
      <c r="D1473" t="s">
        <v>47</v>
      </c>
      <c r="E1473" t="s">
        <v>48</v>
      </c>
      <c r="F1473" t="s">
        <v>49</v>
      </c>
      <c r="G1473" t="s">
        <v>1553</v>
      </c>
      <c r="H1473">
        <v>1702</v>
      </c>
      <c r="I1473" t="s">
        <v>62</v>
      </c>
      <c r="J1473" t="s">
        <v>99</v>
      </c>
      <c r="K1473" t="s">
        <v>79</v>
      </c>
      <c r="L1473" t="s">
        <v>44</v>
      </c>
      <c r="M1473" t="s">
        <v>54</v>
      </c>
      <c r="N1473">
        <v>2</v>
      </c>
      <c r="O1473">
        <v>-2</v>
      </c>
      <c r="P1473">
        <v>0</v>
      </c>
      <c r="Q1473">
        <v>23</v>
      </c>
      <c r="R1473">
        <v>1</v>
      </c>
      <c r="S1473">
        <v>1</v>
      </c>
      <c r="T1473">
        <v>1</v>
      </c>
      <c r="U1473">
        <v>0</v>
      </c>
      <c r="V1473">
        <v>427</v>
      </c>
      <c r="W1473">
        <v>7</v>
      </c>
      <c r="X1473" t="s">
        <v>77</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4C322-B375-4127-A83E-D2EB84210A97}">
  <dimension ref="A3:F18"/>
  <sheetViews>
    <sheetView workbookViewId="0">
      <selection activeCell="F8" sqref="F8"/>
    </sheetView>
  </sheetViews>
  <sheetFormatPr defaultRowHeight="15.6" x14ac:dyDescent="0.3"/>
  <cols>
    <col min="1" max="1" width="24.5" bestFit="1" customWidth="1"/>
    <col min="2" max="2" width="22.796875" bestFit="1" customWidth="1"/>
    <col min="3" max="3" width="13.5" bestFit="1" customWidth="1"/>
    <col min="6" max="6" width="12.19921875" bestFit="1" customWidth="1"/>
    <col min="7" max="8" width="15.19921875" bestFit="1" customWidth="1"/>
    <col min="9" max="9" width="10.8984375" bestFit="1" customWidth="1"/>
    <col min="16" max="16" width="8.796875" customWidth="1"/>
  </cols>
  <sheetData>
    <row r="3" spans="1:6" x14ac:dyDescent="0.3">
      <c r="A3" s="2" t="s">
        <v>1557</v>
      </c>
      <c r="B3" s="6" t="s">
        <v>1554</v>
      </c>
      <c r="C3" s="3" t="s">
        <v>1558</v>
      </c>
      <c r="F3" s="8" t="s">
        <v>1555</v>
      </c>
    </row>
    <row r="4" spans="1:6" x14ac:dyDescent="0.3">
      <c r="A4" s="4">
        <v>1470</v>
      </c>
      <c r="B4" s="7">
        <v>237</v>
      </c>
      <c r="C4" s="5">
        <v>36.923809523809524</v>
      </c>
      <c r="F4" s="9" t="s">
        <v>51</v>
      </c>
    </row>
    <row r="5" spans="1:6" x14ac:dyDescent="0.3">
      <c r="F5" s="10" t="s">
        <v>62</v>
      </c>
    </row>
    <row r="6" spans="1:6" x14ac:dyDescent="0.3">
      <c r="F6" s="11" t="s">
        <v>1556</v>
      </c>
    </row>
    <row r="7" spans="1:6" x14ac:dyDescent="0.3">
      <c r="A7" s="1" t="s">
        <v>1559</v>
      </c>
      <c r="B7" s="1" t="s">
        <v>1560</v>
      </c>
      <c r="C7" t="str">
        <f>C3</f>
        <v>Average of Age</v>
      </c>
      <c r="D7" s="1" t="s">
        <v>1561</v>
      </c>
    </row>
    <row r="8" spans="1:6" x14ac:dyDescent="0.3">
      <c r="A8">
        <f>GETPIVOTDATA("Count of Employee Number",$A$3)</f>
        <v>1470</v>
      </c>
      <c r="B8">
        <f>GETPIVOTDATA("Sum of CF_attrition count",$A$3)</f>
        <v>237</v>
      </c>
      <c r="C8" s="14">
        <f>GETPIVOTDATA("Average of Age",$A$3)</f>
        <v>36.923809523809524</v>
      </c>
      <c r="D8">
        <f>A8-B8</f>
        <v>1233</v>
      </c>
      <c r="F8" s="30">
        <f>B8/A8</f>
        <v>0.16122448979591836</v>
      </c>
    </row>
    <row r="10" spans="1:6" x14ac:dyDescent="0.3">
      <c r="A10" s="12"/>
    </row>
    <row r="11" spans="1:6" x14ac:dyDescent="0.3">
      <c r="B11" s="1" t="s">
        <v>1563</v>
      </c>
    </row>
    <row r="18" spans="3:3" x14ac:dyDescent="0.3">
      <c r="C18">
        <f>GETPIVOTDATA("Count of Employee Number",$A$3)</f>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B413A-4817-40FF-B101-339494F25B67}">
  <dimension ref="A3:C11"/>
  <sheetViews>
    <sheetView tabSelected="1" workbookViewId="0">
      <selection activeCell="A13" sqref="A13:E17"/>
    </sheetView>
  </sheetViews>
  <sheetFormatPr defaultRowHeight="15.6" x14ac:dyDescent="0.3"/>
  <cols>
    <col min="1" max="1" width="23.59765625" bestFit="1" customWidth="1"/>
    <col min="2" max="2" width="9.3984375" bestFit="1" customWidth="1"/>
  </cols>
  <sheetData>
    <row r="3" spans="1:3" x14ac:dyDescent="0.3">
      <c r="A3" s="15" t="s">
        <v>1564</v>
      </c>
    </row>
    <row r="4" spans="1:3" x14ac:dyDescent="0.3">
      <c r="A4" s="16">
        <v>2.6265306122448981</v>
      </c>
    </row>
    <row r="6" spans="1:3" x14ac:dyDescent="0.3">
      <c r="A6" s="1" t="s">
        <v>1565</v>
      </c>
      <c r="B6" s="17">
        <f>GETPIVOTDATA("Job Satisfaction",$A$3)</f>
        <v>2.6265306122448981</v>
      </c>
      <c r="C6">
        <f>B6/4</f>
        <v>0.65663265306122454</v>
      </c>
    </row>
    <row r="7" spans="1:3" x14ac:dyDescent="0.3">
      <c r="A7" s="1" t="s">
        <v>1566</v>
      </c>
      <c r="B7" s="17">
        <f>4-B6</f>
        <v>1.3734693877551019</v>
      </c>
      <c r="C7">
        <f>B7/4</f>
        <v>0.34336734693877546</v>
      </c>
    </row>
    <row r="10" spans="1:3" x14ac:dyDescent="0.3">
      <c r="A10" s="15" t="s">
        <v>1564</v>
      </c>
    </row>
    <row r="11" spans="1:3" x14ac:dyDescent="0.3">
      <c r="A11" s="16">
        <v>2.6265306122448981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D3D2-F500-4778-AB5E-B3D3068884D4}">
  <dimension ref="A3:C9"/>
  <sheetViews>
    <sheetView workbookViewId="0">
      <selection activeCell="B8" sqref="B8"/>
    </sheetView>
  </sheetViews>
  <sheetFormatPr defaultRowHeight="15.6" x14ac:dyDescent="0.3"/>
  <cols>
    <col min="1" max="1" width="12.19921875" bestFit="1" customWidth="1"/>
    <col min="2" max="2" width="22.796875" bestFit="1" customWidth="1"/>
  </cols>
  <sheetData>
    <row r="3" spans="1:3" x14ac:dyDescent="0.3">
      <c r="A3" s="18" t="s">
        <v>1555</v>
      </c>
      <c r="B3" s="15" t="s">
        <v>1567</v>
      </c>
    </row>
    <row r="4" spans="1:3" x14ac:dyDescent="0.3">
      <c r="A4" s="19" t="s">
        <v>51</v>
      </c>
      <c r="B4" s="22">
        <v>588</v>
      </c>
    </row>
    <row r="5" spans="1:3" x14ac:dyDescent="0.3">
      <c r="A5" s="24" t="s">
        <v>62</v>
      </c>
      <c r="B5" s="25">
        <v>882</v>
      </c>
    </row>
    <row r="6" spans="1:3" x14ac:dyDescent="0.3">
      <c r="A6" s="20" t="s">
        <v>1556</v>
      </c>
      <c r="B6" s="23">
        <v>1470</v>
      </c>
    </row>
    <row r="8" spans="1:3" x14ac:dyDescent="0.3">
      <c r="A8" s="21" t="s">
        <v>1568</v>
      </c>
      <c r="B8" s="26">
        <f>IFERROR(GETPIVOTDATA("Employee Count",$A$3,"Gender","Female"),0)</f>
        <v>588</v>
      </c>
      <c r="C8" s="12">
        <f>IFERROR(B8/(B8+B9),)</f>
        <v>0.4</v>
      </c>
    </row>
    <row r="9" spans="1:3" x14ac:dyDescent="0.3">
      <c r="A9" s="21" t="s">
        <v>1569</v>
      </c>
      <c r="B9">
        <f>IFERROR(GETPIVOTDATA("Employee Count",$A$3,"Gender","Male"),0)</f>
        <v>882</v>
      </c>
      <c r="C9" s="12">
        <f>IFERROR(B9/(B9+B8),)</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0A51F-3E72-459C-A826-8754612E41B8}">
  <dimension ref="A3:B9"/>
  <sheetViews>
    <sheetView workbookViewId="0">
      <selection activeCell="H4" sqref="H4"/>
    </sheetView>
  </sheetViews>
  <sheetFormatPr defaultRowHeight="15.6" x14ac:dyDescent="0.3"/>
  <cols>
    <col min="1" max="1" width="16" bestFit="1" customWidth="1"/>
    <col min="2" max="2" width="22.796875" bestFit="1" customWidth="1"/>
  </cols>
  <sheetData>
    <row r="3" spans="1:2" x14ac:dyDescent="0.3">
      <c r="A3" s="18" t="s">
        <v>1555</v>
      </c>
      <c r="B3" s="15" t="s">
        <v>1554</v>
      </c>
    </row>
    <row r="4" spans="1:2" x14ac:dyDescent="0.3">
      <c r="A4" s="19" t="s">
        <v>55</v>
      </c>
      <c r="B4" s="22">
        <v>44</v>
      </c>
    </row>
    <row r="5" spans="1:2" x14ac:dyDescent="0.3">
      <c r="A5" s="24" t="s">
        <v>77</v>
      </c>
      <c r="B5" s="25">
        <v>99</v>
      </c>
    </row>
    <row r="6" spans="1:2" x14ac:dyDescent="0.3">
      <c r="A6" s="24" t="s">
        <v>134</v>
      </c>
      <c r="B6" s="25">
        <v>5</v>
      </c>
    </row>
    <row r="7" spans="1:2" x14ac:dyDescent="0.3">
      <c r="A7" s="24" t="s">
        <v>65</v>
      </c>
      <c r="B7" s="25">
        <v>31</v>
      </c>
    </row>
    <row r="8" spans="1:2" x14ac:dyDescent="0.3">
      <c r="A8" s="24" t="s">
        <v>71</v>
      </c>
      <c r="B8" s="25">
        <v>58</v>
      </c>
    </row>
    <row r="9" spans="1:2" x14ac:dyDescent="0.3">
      <c r="A9" s="20" t="s">
        <v>1556</v>
      </c>
      <c r="B9" s="2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A59F-7286-467E-94AA-B165F3955A5E}">
  <dimension ref="A3:G13"/>
  <sheetViews>
    <sheetView workbookViewId="0">
      <selection activeCell="A4" sqref="A4"/>
    </sheetView>
  </sheetViews>
  <sheetFormatPr defaultRowHeight="15.6" x14ac:dyDescent="0.3"/>
  <cols>
    <col min="1" max="1" width="23.296875" bestFit="1" customWidth="1"/>
    <col min="2" max="2" width="22.796875" bestFit="1" customWidth="1"/>
    <col min="6" max="6" width="23.5" customWidth="1"/>
  </cols>
  <sheetData>
    <row r="3" spans="1:7" x14ac:dyDescent="0.3">
      <c r="A3" s="18" t="s">
        <v>1555</v>
      </c>
      <c r="B3" s="15" t="s">
        <v>1554</v>
      </c>
    </row>
    <row r="4" spans="1:7" x14ac:dyDescent="0.3">
      <c r="A4" s="19" t="s">
        <v>83</v>
      </c>
      <c r="B4" s="22">
        <v>9</v>
      </c>
      <c r="F4" s="1" t="s">
        <v>1570</v>
      </c>
      <c r="G4" s="1" t="s">
        <v>0</v>
      </c>
    </row>
    <row r="5" spans="1:7" x14ac:dyDescent="0.3">
      <c r="A5" s="24" t="s">
        <v>163</v>
      </c>
      <c r="B5" s="25">
        <v>12</v>
      </c>
      <c r="F5" t="str">
        <f>A4</f>
        <v>Healthcare Representative</v>
      </c>
      <c r="G5">
        <f>GETPIVOTDATA("CF_attrition count",$A$3,"Job Role",A4)</f>
        <v>9</v>
      </c>
    </row>
    <row r="6" spans="1:7" x14ac:dyDescent="0.3">
      <c r="A6" s="24" t="s">
        <v>68</v>
      </c>
      <c r="B6" s="25">
        <v>62</v>
      </c>
      <c r="F6" t="str">
        <f t="shared" ref="F6:F12" si="0">A5</f>
        <v>Human Resources</v>
      </c>
      <c r="G6">
        <f t="shared" ref="G6:G13" si="1">GETPIVOTDATA("CF_attrition count",$A$3,"Job Role",A5)</f>
        <v>12</v>
      </c>
    </row>
    <row r="7" spans="1:7" x14ac:dyDescent="0.3">
      <c r="A7" s="24" t="s">
        <v>95</v>
      </c>
      <c r="B7" s="25">
        <v>5</v>
      </c>
      <c r="F7" t="str">
        <f t="shared" si="0"/>
        <v>Laboratory Technician</v>
      </c>
      <c r="G7">
        <f t="shared" si="1"/>
        <v>62</v>
      </c>
    </row>
    <row r="8" spans="1:7" x14ac:dyDescent="0.3">
      <c r="A8" s="24" t="s">
        <v>81</v>
      </c>
      <c r="B8" s="25">
        <v>10</v>
      </c>
      <c r="F8" t="str">
        <f t="shared" si="0"/>
        <v>Manager</v>
      </c>
      <c r="G8">
        <f t="shared" si="1"/>
        <v>5</v>
      </c>
    </row>
    <row r="9" spans="1:7" x14ac:dyDescent="0.3">
      <c r="A9" s="24" t="s">
        <v>101</v>
      </c>
      <c r="B9" s="25">
        <v>2</v>
      </c>
      <c r="F9" t="str">
        <f t="shared" si="0"/>
        <v>Manufacturing Director</v>
      </c>
      <c r="G9">
        <f t="shared" si="1"/>
        <v>10</v>
      </c>
    </row>
    <row r="10" spans="1:7" x14ac:dyDescent="0.3">
      <c r="A10" s="24" t="s">
        <v>63</v>
      </c>
      <c r="B10" s="25">
        <v>47</v>
      </c>
      <c r="F10" t="str">
        <f t="shared" si="0"/>
        <v>Research Director</v>
      </c>
      <c r="G10">
        <f t="shared" si="1"/>
        <v>2</v>
      </c>
    </row>
    <row r="11" spans="1:7" x14ac:dyDescent="0.3">
      <c r="A11" s="24" t="s">
        <v>52</v>
      </c>
      <c r="B11" s="25">
        <v>57</v>
      </c>
      <c r="F11" t="str">
        <f t="shared" si="0"/>
        <v>Research Scientist</v>
      </c>
      <c r="G11">
        <f t="shared" si="1"/>
        <v>47</v>
      </c>
    </row>
    <row r="12" spans="1:7" x14ac:dyDescent="0.3">
      <c r="A12" s="24" t="s">
        <v>99</v>
      </c>
      <c r="B12" s="25">
        <v>33</v>
      </c>
      <c r="F12" t="str">
        <f t="shared" si="0"/>
        <v>Sales Executive</v>
      </c>
      <c r="G12">
        <f t="shared" si="1"/>
        <v>57</v>
      </c>
    </row>
    <row r="13" spans="1:7" x14ac:dyDescent="0.3">
      <c r="A13" s="20" t="s">
        <v>1556</v>
      </c>
      <c r="B13" s="23">
        <v>237</v>
      </c>
      <c r="F13" t="str">
        <f>A12</f>
        <v>Sales Representative</v>
      </c>
      <c r="G13">
        <f t="shared" si="1"/>
        <v>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15168-28D5-4F09-B947-CCDA2BD86F7F}">
  <dimension ref="A3:B7"/>
  <sheetViews>
    <sheetView workbookViewId="0">
      <selection activeCell="A3" sqref="A3:B7"/>
    </sheetView>
  </sheetViews>
  <sheetFormatPr defaultRowHeight="15.6" x14ac:dyDescent="0.3"/>
  <cols>
    <col min="1" max="1" width="12.19921875" bestFit="1" customWidth="1"/>
    <col min="2" max="2" width="22.796875" bestFit="1" customWidth="1"/>
  </cols>
  <sheetData>
    <row r="3" spans="1:2" x14ac:dyDescent="0.3">
      <c r="A3" s="18" t="s">
        <v>1555</v>
      </c>
      <c r="B3" s="15" t="s">
        <v>1554</v>
      </c>
    </row>
    <row r="4" spans="1:2" x14ac:dyDescent="0.3">
      <c r="A4" s="19" t="s">
        <v>161</v>
      </c>
      <c r="B4" s="27">
        <v>5.0632911392405063E-2</v>
      </c>
    </row>
    <row r="5" spans="1:2" x14ac:dyDescent="0.3">
      <c r="A5" s="24" t="s">
        <v>60</v>
      </c>
      <c r="B5" s="28">
        <v>0.56118143459915615</v>
      </c>
    </row>
    <row r="6" spans="1:2" x14ac:dyDescent="0.3">
      <c r="A6" s="24" t="s">
        <v>48</v>
      </c>
      <c r="B6" s="28">
        <v>0.3881856540084388</v>
      </c>
    </row>
    <row r="7" spans="1:2" x14ac:dyDescent="0.3">
      <c r="A7" s="20" t="s">
        <v>1556</v>
      </c>
      <c r="B7" s="2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7EA9-2EE5-4D25-998B-01DCEBCAC724}">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8" t="s">
        <v>1555</v>
      </c>
      <c r="B3" s="15" t="s">
        <v>1554</v>
      </c>
    </row>
    <row r="4" spans="1:2" x14ac:dyDescent="0.3">
      <c r="A4" s="19" t="s">
        <v>69</v>
      </c>
      <c r="B4" s="22">
        <v>112</v>
      </c>
    </row>
    <row r="5" spans="1:2" x14ac:dyDescent="0.3">
      <c r="A5" s="24" t="s">
        <v>46</v>
      </c>
      <c r="B5" s="25">
        <v>51</v>
      </c>
    </row>
    <row r="6" spans="1:2" x14ac:dyDescent="0.3">
      <c r="A6" s="24" t="s">
        <v>92</v>
      </c>
      <c r="B6" s="25">
        <v>38</v>
      </c>
    </row>
    <row r="7" spans="1:2" x14ac:dyDescent="0.3">
      <c r="A7" s="24" t="s">
        <v>58</v>
      </c>
      <c r="B7" s="25">
        <v>25</v>
      </c>
    </row>
    <row r="8" spans="1:2" x14ac:dyDescent="0.3">
      <c r="A8" s="24" t="s">
        <v>75</v>
      </c>
      <c r="B8" s="25">
        <v>11</v>
      </c>
    </row>
    <row r="9" spans="1:2" x14ac:dyDescent="0.3">
      <c r="A9" s="20" t="s">
        <v>1556</v>
      </c>
      <c r="B9" s="2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4299-0B22-4BB8-BA3E-93D6904CE6AF}">
  <dimension ref="A2:F7"/>
  <sheetViews>
    <sheetView workbookViewId="0">
      <selection activeCell="E2" sqref="E2:F5"/>
    </sheetView>
  </sheetViews>
  <sheetFormatPr defaultRowHeight="15.6" x14ac:dyDescent="0.3"/>
  <cols>
    <col min="1" max="1" width="12.19921875" bestFit="1" customWidth="1"/>
    <col min="2" max="2" width="16" bestFit="1" customWidth="1"/>
    <col min="5" max="6" width="17" customWidth="1"/>
  </cols>
  <sheetData>
    <row r="2" spans="1:6" x14ac:dyDescent="0.3">
      <c r="E2" s="1" t="s">
        <v>1572</v>
      </c>
      <c r="F2" s="1" t="s">
        <v>0</v>
      </c>
    </row>
    <row r="3" spans="1:6" x14ac:dyDescent="0.3">
      <c r="A3" s="18" t="s">
        <v>1555</v>
      </c>
      <c r="B3" s="15" t="s">
        <v>1571</v>
      </c>
      <c r="E3" t="str">
        <f>A4</f>
        <v>Divorced</v>
      </c>
      <c r="F3">
        <f>GETPIVOTDATA("Attrition",$A$3,"Marital Status",A4)</f>
        <v>327</v>
      </c>
    </row>
    <row r="4" spans="1:6" x14ac:dyDescent="0.3">
      <c r="A4" s="19" t="s">
        <v>79</v>
      </c>
      <c r="B4" s="22">
        <v>327</v>
      </c>
      <c r="E4" t="str">
        <f t="shared" ref="E4:E5" si="0">A5</f>
        <v>Married</v>
      </c>
      <c r="F4">
        <f t="shared" ref="F4:F5" si="1">GETPIVOTDATA("Attrition",$A$3,"Marital Status",A5)</f>
        <v>673</v>
      </c>
    </row>
    <row r="5" spans="1:6" x14ac:dyDescent="0.3">
      <c r="A5" s="24" t="s">
        <v>64</v>
      </c>
      <c r="B5" s="25">
        <v>673</v>
      </c>
      <c r="E5" t="str">
        <f t="shared" si="0"/>
        <v>Single</v>
      </c>
      <c r="F5">
        <f t="shared" si="1"/>
        <v>470</v>
      </c>
    </row>
    <row r="6" spans="1:6" x14ac:dyDescent="0.3">
      <c r="A6" s="24" t="s">
        <v>53</v>
      </c>
      <c r="B6" s="25">
        <v>470</v>
      </c>
    </row>
    <row r="7" spans="1:6" x14ac:dyDescent="0.3">
      <c r="A7" s="20" t="s">
        <v>1556</v>
      </c>
      <c r="B7" s="23">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sqref="A1:XFD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61" workbookViewId="0">
      <selection activeCell="B7" sqref="B7"/>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KPI</vt:lpstr>
      <vt:lpstr>Sheet1</vt:lpstr>
      <vt:lpstr>Sheet2</vt:lpstr>
      <vt:lpstr>Sheet3</vt:lpstr>
      <vt:lpstr>Sheet4</vt:lpstr>
      <vt:lpstr>Sheet5</vt:lpstr>
      <vt:lpstr>Sheet6</vt:lpstr>
      <vt:lpstr>Sheet7</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بدور الهلالي</cp:lastModifiedBy>
  <dcterms:created xsi:type="dcterms:W3CDTF">2022-12-29T16:02:46Z</dcterms:created>
  <dcterms:modified xsi:type="dcterms:W3CDTF">2026-02-08T07:53:21Z</dcterms:modified>
</cp:coreProperties>
</file>