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basu/Documents/Epi/Writing/Modeling OUP/OUP Modeling book draft/"/>
    </mc:Choice>
  </mc:AlternateContent>
  <bookViews>
    <workbookView xWindow="0" yWindow="460" windowWidth="28720" windowHeight="17540" tabRatio="500"/>
  </bookViews>
  <sheets>
    <sheet name="Baseline" sheetId="1" r:id="rId1"/>
    <sheet name="Treatment" sheetId="2" r:id="rId2"/>
    <sheet name="Prevention" sheetId="3" r:id="rId3"/>
    <sheet name="IC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I3" i="3"/>
  <c r="J3" i="3"/>
  <c r="H3" i="3"/>
  <c r="K3" i="3"/>
  <c r="I4" i="3"/>
  <c r="J4" i="3"/>
  <c r="H4" i="3"/>
  <c r="K4" i="3"/>
  <c r="I5" i="3"/>
  <c r="J5" i="3"/>
  <c r="H5" i="3"/>
  <c r="K5" i="3"/>
  <c r="I6" i="3"/>
  <c r="J6" i="3"/>
  <c r="H6" i="3"/>
  <c r="K6" i="3"/>
  <c r="I7" i="3"/>
  <c r="J7" i="3"/>
  <c r="H7" i="3"/>
  <c r="K7" i="3"/>
  <c r="I8" i="3"/>
  <c r="J8" i="3"/>
  <c r="H8" i="3"/>
  <c r="K8" i="3"/>
  <c r="I9" i="3"/>
  <c r="J9" i="3"/>
  <c r="H9" i="3"/>
  <c r="K9" i="3"/>
  <c r="I10" i="3"/>
  <c r="J10" i="3"/>
  <c r="H10" i="3"/>
  <c r="K10" i="3"/>
  <c r="I11" i="3"/>
  <c r="J11" i="3"/>
  <c r="H11" i="3"/>
  <c r="K11" i="3"/>
  <c r="I12" i="3"/>
  <c r="J12" i="3"/>
  <c r="H12" i="3"/>
  <c r="K12" i="3"/>
  <c r="I13" i="3"/>
  <c r="J13" i="3"/>
  <c r="H13" i="3"/>
  <c r="K13" i="3"/>
  <c r="I14" i="3"/>
  <c r="J14" i="3"/>
  <c r="H14" i="3"/>
  <c r="K14" i="3"/>
  <c r="I15" i="3"/>
  <c r="J15" i="3"/>
  <c r="H15" i="3"/>
  <c r="K15" i="3"/>
  <c r="I16" i="3"/>
  <c r="J16" i="3"/>
  <c r="H16" i="3"/>
  <c r="K16" i="3"/>
  <c r="I17" i="3"/>
  <c r="J17" i="3"/>
  <c r="H17" i="3"/>
  <c r="K17" i="3"/>
  <c r="I18" i="3"/>
  <c r="J18" i="3"/>
  <c r="H18" i="3"/>
  <c r="K18" i="3"/>
  <c r="I19" i="3"/>
  <c r="J19" i="3"/>
  <c r="H19" i="3"/>
  <c r="K19" i="3"/>
  <c r="I20" i="3"/>
  <c r="J20" i="3"/>
  <c r="H20" i="3"/>
  <c r="K20" i="3"/>
  <c r="I21" i="3"/>
  <c r="J21" i="3"/>
  <c r="H21" i="3"/>
  <c r="K21" i="3"/>
  <c r="I22" i="3"/>
  <c r="J22" i="3"/>
  <c r="H22" i="3"/>
  <c r="K22" i="3"/>
  <c r="I23" i="3"/>
  <c r="J23" i="3"/>
  <c r="H23" i="3"/>
  <c r="K23" i="3"/>
  <c r="I24" i="3"/>
  <c r="J24" i="3"/>
  <c r="H24" i="3"/>
  <c r="K24" i="3"/>
  <c r="I25" i="3"/>
  <c r="J25" i="3"/>
  <c r="H25" i="3"/>
  <c r="K25" i="3"/>
  <c r="I26" i="3"/>
  <c r="J26" i="3"/>
  <c r="H26" i="3"/>
  <c r="K26" i="3"/>
  <c r="I27" i="3"/>
  <c r="J27" i="3"/>
  <c r="H27" i="3"/>
  <c r="K27" i="3"/>
  <c r="I28" i="3"/>
  <c r="J28" i="3"/>
  <c r="H28" i="3"/>
  <c r="K28" i="3"/>
  <c r="I29" i="3"/>
  <c r="J29" i="3"/>
  <c r="H29" i="3"/>
  <c r="K29" i="3"/>
  <c r="I30" i="3"/>
  <c r="J30" i="3"/>
  <c r="H30" i="3"/>
  <c r="K30" i="3"/>
  <c r="I31" i="3"/>
  <c r="J31" i="3"/>
  <c r="H31" i="3"/>
  <c r="K31" i="3"/>
  <c r="I32" i="3"/>
  <c r="J32" i="3"/>
  <c r="H32" i="3"/>
  <c r="K32" i="3"/>
  <c r="I33" i="3"/>
  <c r="J33" i="3"/>
  <c r="H33" i="3"/>
  <c r="K33" i="3"/>
  <c r="I34" i="3"/>
  <c r="J34" i="3"/>
  <c r="H34" i="3"/>
  <c r="K34" i="3"/>
  <c r="I35" i="3"/>
  <c r="J35" i="3"/>
  <c r="H35" i="3"/>
  <c r="K35" i="3"/>
  <c r="I36" i="3"/>
  <c r="J36" i="3"/>
  <c r="H36" i="3"/>
  <c r="K36" i="3"/>
  <c r="I37" i="3"/>
  <c r="J37" i="3"/>
  <c r="H37" i="3"/>
  <c r="K37" i="3"/>
  <c r="I38" i="3"/>
  <c r="J38" i="3"/>
  <c r="H38" i="3"/>
  <c r="K38" i="3"/>
  <c r="I39" i="3"/>
  <c r="J39" i="3"/>
  <c r="H39" i="3"/>
  <c r="K39" i="3"/>
  <c r="I40" i="3"/>
  <c r="J40" i="3"/>
  <c r="H40" i="3"/>
  <c r="K40" i="3"/>
  <c r="I41" i="3"/>
  <c r="J41" i="3"/>
  <c r="H41" i="3"/>
  <c r="K41" i="3"/>
  <c r="I42" i="3"/>
  <c r="J42" i="3"/>
  <c r="H42" i="3"/>
  <c r="K42" i="3"/>
  <c r="I43" i="3"/>
  <c r="J43" i="3"/>
  <c r="H43" i="3"/>
  <c r="K43" i="3"/>
  <c r="I44" i="3"/>
  <c r="J44" i="3"/>
  <c r="H44" i="3"/>
  <c r="K44" i="3"/>
  <c r="I45" i="3"/>
  <c r="J45" i="3"/>
  <c r="H45" i="3"/>
  <c r="K45" i="3"/>
  <c r="I46" i="3"/>
  <c r="J46" i="3"/>
  <c r="H46" i="3"/>
  <c r="K46" i="3"/>
  <c r="I47" i="3"/>
  <c r="J47" i="3"/>
  <c r="H47" i="3"/>
  <c r="K47" i="3"/>
  <c r="I48" i="3"/>
  <c r="J48" i="3"/>
  <c r="H48" i="3"/>
  <c r="K48" i="3"/>
  <c r="I49" i="3"/>
  <c r="J49" i="3"/>
  <c r="H49" i="3"/>
  <c r="K49" i="3"/>
  <c r="I50" i="3"/>
  <c r="J50" i="3"/>
  <c r="H50" i="3"/>
  <c r="K50" i="3"/>
  <c r="I51" i="3"/>
  <c r="J51" i="3"/>
  <c r="H51" i="3"/>
  <c r="K51" i="3"/>
  <c r="I52" i="3"/>
  <c r="J52" i="3"/>
  <c r="H52" i="3"/>
  <c r="K52" i="3"/>
  <c r="I53" i="3"/>
  <c r="J53" i="3"/>
  <c r="H53" i="3"/>
  <c r="K53" i="3"/>
  <c r="I54" i="3"/>
  <c r="J54" i="3"/>
  <c r="H54" i="3"/>
  <c r="K54" i="3"/>
  <c r="I55" i="3"/>
  <c r="J55" i="3"/>
  <c r="H55" i="3"/>
  <c r="K55" i="3"/>
  <c r="I56" i="3"/>
  <c r="J56" i="3"/>
  <c r="H56" i="3"/>
  <c r="K56" i="3"/>
  <c r="I57" i="3"/>
  <c r="J57" i="3"/>
  <c r="H57" i="3"/>
  <c r="K57" i="3"/>
  <c r="I58" i="3"/>
  <c r="J58" i="3"/>
  <c r="H58" i="3"/>
  <c r="K58" i="3"/>
  <c r="I59" i="3"/>
  <c r="J59" i="3"/>
  <c r="H59" i="3"/>
  <c r="K59" i="3"/>
  <c r="I60" i="3"/>
  <c r="J60" i="3"/>
  <c r="H60" i="3"/>
  <c r="K60" i="3"/>
  <c r="I61" i="3"/>
  <c r="J61" i="3"/>
  <c r="H61" i="3"/>
  <c r="K61" i="3"/>
  <c r="I62" i="3"/>
  <c r="J62" i="3"/>
  <c r="H62" i="3"/>
  <c r="K62" i="3"/>
  <c r="I63" i="3"/>
  <c r="J63" i="3"/>
  <c r="H63" i="3"/>
  <c r="K63" i="3"/>
  <c r="I64" i="3"/>
  <c r="J64" i="3"/>
  <c r="H64" i="3"/>
  <c r="K64" i="3"/>
  <c r="I65" i="3"/>
  <c r="J65" i="3"/>
  <c r="H65" i="3"/>
  <c r="K65" i="3"/>
  <c r="I66" i="3"/>
  <c r="J66" i="3"/>
  <c r="H66" i="3"/>
  <c r="K66" i="3"/>
  <c r="I67" i="3"/>
  <c r="J67" i="3"/>
  <c r="H67" i="3"/>
  <c r="K67" i="3"/>
  <c r="I68" i="3"/>
  <c r="J68" i="3"/>
  <c r="H68" i="3"/>
  <c r="K68" i="3"/>
  <c r="I69" i="3"/>
  <c r="J69" i="3"/>
  <c r="H69" i="3"/>
  <c r="K69" i="3"/>
  <c r="I70" i="3"/>
  <c r="J70" i="3"/>
  <c r="H70" i="3"/>
  <c r="K70" i="3"/>
  <c r="I71" i="3"/>
  <c r="J71" i="3"/>
  <c r="H71" i="3"/>
  <c r="K71" i="3"/>
  <c r="I72" i="3"/>
  <c r="J72" i="3"/>
  <c r="H72" i="3"/>
  <c r="K72" i="3"/>
  <c r="I73" i="3"/>
  <c r="J73" i="3"/>
  <c r="H73" i="3"/>
  <c r="K73" i="3"/>
  <c r="I74" i="3"/>
  <c r="J74" i="3"/>
  <c r="H74" i="3"/>
  <c r="K74" i="3"/>
  <c r="I75" i="3"/>
  <c r="J75" i="3"/>
  <c r="H75" i="3"/>
  <c r="K75" i="3"/>
  <c r="I76" i="3"/>
  <c r="J76" i="3"/>
  <c r="H76" i="3"/>
  <c r="K76" i="3"/>
  <c r="I77" i="3"/>
  <c r="J77" i="3"/>
  <c r="H77" i="3"/>
  <c r="K77" i="3"/>
  <c r="I78" i="3"/>
  <c r="J78" i="3"/>
  <c r="H78" i="3"/>
  <c r="K78" i="3"/>
  <c r="I79" i="3"/>
  <c r="J79" i="3"/>
  <c r="H79" i="3"/>
  <c r="K79" i="3"/>
  <c r="I80" i="3"/>
  <c r="J80" i="3"/>
  <c r="H80" i="3"/>
  <c r="K80" i="3"/>
  <c r="I81" i="3"/>
  <c r="J81" i="3"/>
  <c r="H81" i="3"/>
  <c r="K81" i="3"/>
  <c r="I82" i="3"/>
  <c r="J82" i="3"/>
  <c r="H82" i="3"/>
  <c r="K82" i="3"/>
  <c r="I83" i="3"/>
  <c r="J83" i="3"/>
  <c r="H83" i="3"/>
  <c r="K83" i="3"/>
  <c r="I84" i="3"/>
  <c r="J84" i="3"/>
  <c r="H84" i="3"/>
  <c r="K84" i="3"/>
  <c r="I85" i="3"/>
  <c r="J85" i="3"/>
  <c r="H85" i="3"/>
  <c r="K85" i="3"/>
  <c r="I86" i="3"/>
  <c r="J86" i="3"/>
  <c r="H86" i="3"/>
  <c r="K86" i="3"/>
  <c r="I87" i="3"/>
  <c r="J87" i="3"/>
  <c r="H87" i="3"/>
  <c r="K87" i="3"/>
  <c r="I88" i="3"/>
  <c r="J88" i="3"/>
  <c r="H88" i="3"/>
  <c r="K88" i="3"/>
  <c r="I89" i="3"/>
  <c r="J89" i="3"/>
  <c r="H89" i="3"/>
  <c r="K89" i="3"/>
  <c r="I90" i="3"/>
  <c r="J90" i="3"/>
  <c r="H90" i="3"/>
  <c r="K90" i="3"/>
  <c r="I91" i="3"/>
  <c r="J91" i="3"/>
  <c r="H91" i="3"/>
  <c r="K91" i="3"/>
  <c r="I92" i="3"/>
  <c r="J92" i="3"/>
  <c r="H92" i="3"/>
  <c r="K92" i="3"/>
  <c r="I93" i="3"/>
  <c r="J93" i="3"/>
  <c r="H93" i="3"/>
  <c r="K93" i="3"/>
  <c r="I94" i="3"/>
  <c r="J94" i="3"/>
  <c r="H94" i="3"/>
  <c r="K94" i="3"/>
  <c r="I95" i="3"/>
  <c r="J95" i="3"/>
  <c r="H95" i="3"/>
  <c r="K95" i="3"/>
  <c r="I96" i="3"/>
  <c r="J96" i="3"/>
  <c r="H96" i="3"/>
  <c r="K96" i="3"/>
  <c r="I97" i="3"/>
  <c r="J97" i="3"/>
  <c r="H97" i="3"/>
  <c r="K97" i="3"/>
  <c r="I98" i="3"/>
  <c r="J98" i="3"/>
  <c r="H98" i="3"/>
  <c r="K98" i="3"/>
  <c r="I99" i="3"/>
  <c r="J99" i="3"/>
  <c r="H99" i="3"/>
  <c r="K99" i="3"/>
  <c r="I100" i="3"/>
  <c r="J100" i="3"/>
  <c r="H100" i="3"/>
  <c r="K100" i="3"/>
  <c r="I101" i="3"/>
  <c r="J101" i="3"/>
  <c r="H101" i="3"/>
  <c r="K101" i="3"/>
  <c r="I102" i="3"/>
  <c r="J102" i="3"/>
  <c r="H102" i="3"/>
  <c r="K102" i="3"/>
  <c r="I103" i="3"/>
  <c r="J103" i="3"/>
  <c r="H103" i="3"/>
  <c r="K103" i="3"/>
  <c r="I104" i="3"/>
  <c r="J104" i="3"/>
  <c r="H104" i="3"/>
  <c r="K104" i="3"/>
  <c r="I105" i="3"/>
  <c r="J105" i="3"/>
  <c r="H105" i="3"/>
  <c r="K105" i="3"/>
  <c r="I106" i="3"/>
  <c r="J106" i="3"/>
  <c r="H106" i="3"/>
  <c r="K106" i="3"/>
  <c r="I107" i="3"/>
  <c r="J107" i="3"/>
  <c r="H107" i="3"/>
  <c r="K107" i="3"/>
  <c r="I108" i="3"/>
  <c r="J108" i="3"/>
  <c r="H108" i="3"/>
  <c r="K108" i="3"/>
  <c r="I109" i="3"/>
  <c r="J109" i="3"/>
  <c r="H109" i="3"/>
  <c r="K109" i="3"/>
  <c r="I110" i="3"/>
  <c r="J110" i="3"/>
  <c r="H110" i="3"/>
  <c r="K110" i="3"/>
  <c r="I111" i="3"/>
  <c r="J111" i="3"/>
  <c r="H111" i="3"/>
  <c r="K111" i="3"/>
  <c r="I112" i="3"/>
  <c r="J112" i="3"/>
  <c r="H112" i="3"/>
  <c r="K112" i="3"/>
  <c r="I113" i="3"/>
  <c r="J113" i="3"/>
  <c r="H113" i="3"/>
  <c r="K113" i="3"/>
  <c r="I114" i="3"/>
  <c r="J114" i="3"/>
  <c r="H114" i="3"/>
  <c r="K114" i="3"/>
  <c r="I115" i="3"/>
  <c r="J115" i="3"/>
  <c r="H115" i="3"/>
  <c r="K115" i="3"/>
  <c r="I116" i="3"/>
  <c r="J116" i="3"/>
  <c r="H116" i="3"/>
  <c r="K116" i="3"/>
  <c r="I117" i="3"/>
  <c r="J117" i="3"/>
  <c r="H117" i="3"/>
  <c r="K117" i="3"/>
  <c r="I118" i="3"/>
  <c r="J118" i="3"/>
  <c r="H118" i="3"/>
  <c r="K118" i="3"/>
  <c r="I119" i="3"/>
  <c r="J119" i="3"/>
  <c r="H119" i="3"/>
  <c r="K119" i="3"/>
  <c r="I120" i="3"/>
  <c r="J120" i="3"/>
  <c r="H120" i="3"/>
  <c r="K120" i="3"/>
  <c r="I121" i="3"/>
  <c r="J121" i="3"/>
  <c r="H121" i="3"/>
  <c r="K121" i="3"/>
  <c r="M2" i="3"/>
  <c r="K2" i="1"/>
  <c r="I3" i="1"/>
  <c r="J3" i="1"/>
  <c r="K3" i="1"/>
  <c r="H3" i="1"/>
  <c r="I4" i="1"/>
  <c r="J4" i="1"/>
  <c r="K4" i="1"/>
  <c r="H4" i="1"/>
  <c r="I5" i="1"/>
  <c r="J5" i="1"/>
  <c r="K5" i="1"/>
  <c r="H5" i="1"/>
  <c r="I6" i="1"/>
  <c r="J6" i="1"/>
  <c r="K6" i="1"/>
  <c r="H6" i="1"/>
  <c r="I7" i="1"/>
  <c r="J7" i="1"/>
  <c r="K7" i="1"/>
  <c r="H7" i="1"/>
  <c r="I8" i="1"/>
  <c r="J8" i="1"/>
  <c r="K8" i="1"/>
  <c r="H8" i="1"/>
  <c r="I9" i="1"/>
  <c r="J9" i="1"/>
  <c r="K9" i="1"/>
  <c r="H9" i="1"/>
  <c r="I10" i="1"/>
  <c r="J10" i="1"/>
  <c r="K10" i="1"/>
  <c r="H10" i="1"/>
  <c r="I11" i="1"/>
  <c r="J11" i="1"/>
  <c r="K11" i="1"/>
  <c r="H11" i="1"/>
  <c r="I12" i="1"/>
  <c r="J12" i="1"/>
  <c r="K12" i="1"/>
  <c r="H12" i="1"/>
  <c r="I13" i="1"/>
  <c r="J13" i="1"/>
  <c r="K13" i="1"/>
  <c r="H13" i="1"/>
  <c r="I14" i="1"/>
  <c r="J14" i="1"/>
  <c r="K14" i="1"/>
  <c r="H14" i="1"/>
  <c r="I15" i="1"/>
  <c r="J15" i="1"/>
  <c r="K15" i="1"/>
  <c r="H15" i="1"/>
  <c r="I16" i="1"/>
  <c r="J16" i="1"/>
  <c r="K16" i="1"/>
  <c r="H16" i="1"/>
  <c r="I17" i="1"/>
  <c r="J17" i="1"/>
  <c r="K17" i="1"/>
  <c r="H17" i="1"/>
  <c r="I18" i="1"/>
  <c r="J18" i="1"/>
  <c r="K18" i="1"/>
  <c r="H18" i="1"/>
  <c r="I19" i="1"/>
  <c r="J19" i="1"/>
  <c r="K19" i="1"/>
  <c r="H19" i="1"/>
  <c r="I20" i="1"/>
  <c r="J20" i="1"/>
  <c r="K20" i="1"/>
  <c r="H20" i="1"/>
  <c r="I21" i="1"/>
  <c r="J21" i="1"/>
  <c r="K21" i="1"/>
  <c r="H21" i="1"/>
  <c r="I22" i="1"/>
  <c r="J22" i="1"/>
  <c r="K22" i="1"/>
  <c r="H22" i="1"/>
  <c r="I23" i="1"/>
  <c r="J23" i="1"/>
  <c r="K23" i="1"/>
  <c r="H23" i="1"/>
  <c r="I24" i="1"/>
  <c r="J24" i="1"/>
  <c r="K24" i="1"/>
  <c r="H24" i="1"/>
  <c r="I25" i="1"/>
  <c r="J25" i="1"/>
  <c r="K25" i="1"/>
  <c r="H25" i="1"/>
  <c r="I26" i="1"/>
  <c r="J26" i="1"/>
  <c r="K26" i="1"/>
  <c r="H26" i="1"/>
  <c r="I27" i="1"/>
  <c r="J27" i="1"/>
  <c r="K27" i="1"/>
  <c r="H27" i="1"/>
  <c r="I28" i="1"/>
  <c r="J28" i="1"/>
  <c r="K28" i="1"/>
  <c r="H28" i="1"/>
  <c r="I29" i="1"/>
  <c r="J29" i="1"/>
  <c r="K29" i="1"/>
  <c r="H29" i="1"/>
  <c r="I30" i="1"/>
  <c r="J30" i="1"/>
  <c r="K30" i="1"/>
  <c r="H30" i="1"/>
  <c r="I31" i="1"/>
  <c r="J31" i="1"/>
  <c r="K31" i="1"/>
  <c r="H31" i="1"/>
  <c r="I32" i="1"/>
  <c r="J32" i="1"/>
  <c r="K32" i="1"/>
  <c r="H32" i="1"/>
  <c r="I33" i="1"/>
  <c r="J33" i="1"/>
  <c r="K33" i="1"/>
  <c r="H33" i="1"/>
  <c r="I34" i="1"/>
  <c r="J34" i="1"/>
  <c r="K34" i="1"/>
  <c r="H34" i="1"/>
  <c r="I35" i="1"/>
  <c r="J35" i="1"/>
  <c r="K35" i="1"/>
  <c r="H35" i="1"/>
  <c r="I36" i="1"/>
  <c r="J36" i="1"/>
  <c r="K36" i="1"/>
  <c r="H36" i="1"/>
  <c r="I37" i="1"/>
  <c r="J37" i="1"/>
  <c r="K37" i="1"/>
  <c r="H37" i="1"/>
  <c r="I38" i="1"/>
  <c r="J38" i="1"/>
  <c r="K38" i="1"/>
  <c r="H38" i="1"/>
  <c r="I39" i="1"/>
  <c r="J39" i="1"/>
  <c r="K39" i="1"/>
  <c r="H39" i="1"/>
  <c r="I40" i="1"/>
  <c r="J40" i="1"/>
  <c r="K40" i="1"/>
  <c r="H40" i="1"/>
  <c r="I41" i="1"/>
  <c r="J41" i="1"/>
  <c r="K41" i="1"/>
  <c r="H41" i="1"/>
  <c r="I42" i="1"/>
  <c r="J42" i="1"/>
  <c r="K42" i="1"/>
  <c r="H42" i="1"/>
  <c r="I43" i="1"/>
  <c r="J43" i="1"/>
  <c r="K43" i="1"/>
  <c r="H43" i="1"/>
  <c r="I44" i="1"/>
  <c r="J44" i="1"/>
  <c r="K44" i="1"/>
  <c r="H44" i="1"/>
  <c r="I45" i="1"/>
  <c r="J45" i="1"/>
  <c r="K45" i="1"/>
  <c r="H45" i="1"/>
  <c r="I46" i="1"/>
  <c r="J46" i="1"/>
  <c r="K46" i="1"/>
  <c r="H46" i="1"/>
  <c r="I47" i="1"/>
  <c r="J47" i="1"/>
  <c r="K47" i="1"/>
  <c r="H47" i="1"/>
  <c r="I48" i="1"/>
  <c r="J48" i="1"/>
  <c r="K48" i="1"/>
  <c r="H48" i="1"/>
  <c r="I49" i="1"/>
  <c r="J49" i="1"/>
  <c r="K49" i="1"/>
  <c r="H49" i="1"/>
  <c r="I50" i="1"/>
  <c r="J50" i="1"/>
  <c r="K50" i="1"/>
  <c r="H50" i="1"/>
  <c r="I51" i="1"/>
  <c r="J51" i="1"/>
  <c r="K51" i="1"/>
  <c r="H51" i="1"/>
  <c r="I52" i="1"/>
  <c r="J52" i="1"/>
  <c r="K52" i="1"/>
  <c r="H52" i="1"/>
  <c r="I53" i="1"/>
  <c r="J53" i="1"/>
  <c r="K53" i="1"/>
  <c r="H53" i="1"/>
  <c r="I54" i="1"/>
  <c r="J54" i="1"/>
  <c r="K54" i="1"/>
  <c r="H54" i="1"/>
  <c r="I55" i="1"/>
  <c r="J55" i="1"/>
  <c r="K55" i="1"/>
  <c r="H55" i="1"/>
  <c r="I56" i="1"/>
  <c r="J56" i="1"/>
  <c r="K56" i="1"/>
  <c r="H56" i="1"/>
  <c r="I57" i="1"/>
  <c r="J57" i="1"/>
  <c r="K57" i="1"/>
  <c r="H57" i="1"/>
  <c r="I58" i="1"/>
  <c r="J58" i="1"/>
  <c r="K58" i="1"/>
  <c r="H58" i="1"/>
  <c r="I59" i="1"/>
  <c r="J59" i="1"/>
  <c r="K59" i="1"/>
  <c r="H59" i="1"/>
  <c r="I60" i="1"/>
  <c r="J60" i="1"/>
  <c r="K60" i="1"/>
  <c r="H60" i="1"/>
  <c r="I61" i="1"/>
  <c r="J61" i="1"/>
  <c r="K61" i="1"/>
  <c r="H61" i="1"/>
  <c r="I62" i="1"/>
  <c r="J62" i="1"/>
  <c r="K62" i="1"/>
  <c r="H62" i="1"/>
  <c r="I63" i="1"/>
  <c r="J63" i="1"/>
  <c r="K63" i="1"/>
  <c r="H63" i="1"/>
  <c r="I64" i="1"/>
  <c r="J64" i="1"/>
  <c r="K64" i="1"/>
  <c r="H64" i="1"/>
  <c r="I65" i="1"/>
  <c r="J65" i="1"/>
  <c r="K65" i="1"/>
  <c r="H65" i="1"/>
  <c r="I66" i="1"/>
  <c r="J66" i="1"/>
  <c r="K66" i="1"/>
  <c r="H66" i="1"/>
  <c r="I67" i="1"/>
  <c r="J67" i="1"/>
  <c r="K67" i="1"/>
  <c r="H67" i="1"/>
  <c r="I68" i="1"/>
  <c r="J68" i="1"/>
  <c r="K68" i="1"/>
  <c r="H68" i="1"/>
  <c r="I69" i="1"/>
  <c r="J69" i="1"/>
  <c r="K69" i="1"/>
  <c r="H69" i="1"/>
  <c r="I70" i="1"/>
  <c r="J70" i="1"/>
  <c r="K70" i="1"/>
  <c r="H70" i="1"/>
  <c r="I71" i="1"/>
  <c r="J71" i="1"/>
  <c r="K71" i="1"/>
  <c r="H71" i="1"/>
  <c r="I72" i="1"/>
  <c r="J72" i="1"/>
  <c r="K72" i="1"/>
  <c r="H72" i="1"/>
  <c r="I73" i="1"/>
  <c r="J73" i="1"/>
  <c r="K73" i="1"/>
  <c r="H73" i="1"/>
  <c r="I74" i="1"/>
  <c r="J74" i="1"/>
  <c r="K74" i="1"/>
  <c r="H74" i="1"/>
  <c r="I75" i="1"/>
  <c r="J75" i="1"/>
  <c r="K75" i="1"/>
  <c r="H75" i="1"/>
  <c r="I76" i="1"/>
  <c r="J76" i="1"/>
  <c r="K76" i="1"/>
  <c r="H76" i="1"/>
  <c r="I77" i="1"/>
  <c r="J77" i="1"/>
  <c r="K77" i="1"/>
  <c r="H77" i="1"/>
  <c r="I78" i="1"/>
  <c r="J78" i="1"/>
  <c r="K78" i="1"/>
  <c r="H78" i="1"/>
  <c r="I79" i="1"/>
  <c r="J79" i="1"/>
  <c r="K79" i="1"/>
  <c r="H79" i="1"/>
  <c r="I80" i="1"/>
  <c r="J80" i="1"/>
  <c r="K80" i="1"/>
  <c r="H80" i="1"/>
  <c r="I81" i="1"/>
  <c r="J81" i="1"/>
  <c r="K81" i="1"/>
  <c r="H81" i="1"/>
  <c r="I82" i="1"/>
  <c r="J82" i="1"/>
  <c r="K82" i="1"/>
  <c r="H82" i="1"/>
  <c r="I83" i="1"/>
  <c r="J83" i="1"/>
  <c r="K83" i="1"/>
  <c r="H83" i="1"/>
  <c r="I84" i="1"/>
  <c r="J84" i="1"/>
  <c r="K84" i="1"/>
  <c r="H84" i="1"/>
  <c r="I85" i="1"/>
  <c r="J85" i="1"/>
  <c r="K85" i="1"/>
  <c r="H85" i="1"/>
  <c r="I86" i="1"/>
  <c r="J86" i="1"/>
  <c r="K86" i="1"/>
  <c r="H86" i="1"/>
  <c r="I87" i="1"/>
  <c r="J87" i="1"/>
  <c r="K87" i="1"/>
  <c r="H87" i="1"/>
  <c r="I88" i="1"/>
  <c r="J88" i="1"/>
  <c r="K88" i="1"/>
  <c r="H88" i="1"/>
  <c r="I89" i="1"/>
  <c r="J89" i="1"/>
  <c r="K89" i="1"/>
  <c r="H89" i="1"/>
  <c r="I90" i="1"/>
  <c r="J90" i="1"/>
  <c r="K90" i="1"/>
  <c r="H90" i="1"/>
  <c r="I91" i="1"/>
  <c r="J91" i="1"/>
  <c r="K91" i="1"/>
  <c r="H91" i="1"/>
  <c r="I92" i="1"/>
  <c r="J92" i="1"/>
  <c r="K92" i="1"/>
  <c r="H92" i="1"/>
  <c r="I93" i="1"/>
  <c r="J93" i="1"/>
  <c r="K93" i="1"/>
  <c r="H93" i="1"/>
  <c r="I94" i="1"/>
  <c r="J94" i="1"/>
  <c r="K94" i="1"/>
  <c r="H94" i="1"/>
  <c r="I95" i="1"/>
  <c r="J95" i="1"/>
  <c r="K95" i="1"/>
  <c r="H95" i="1"/>
  <c r="I96" i="1"/>
  <c r="J96" i="1"/>
  <c r="K96" i="1"/>
  <c r="H96" i="1"/>
  <c r="I97" i="1"/>
  <c r="J97" i="1"/>
  <c r="K97" i="1"/>
  <c r="H97" i="1"/>
  <c r="I98" i="1"/>
  <c r="J98" i="1"/>
  <c r="K98" i="1"/>
  <c r="H98" i="1"/>
  <c r="I99" i="1"/>
  <c r="J99" i="1"/>
  <c r="K99" i="1"/>
  <c r="H99" i="1"/>
  <c r="I100" i="1"/>
  <c r="J100" i="1"/>
  <c r="K100" i="1"/>
  <c r="H100" i="1"/>
  <c r="I101" i="1"/>
  <c r="J101" i="1"/>
  <c r="K101" i="1"/>
  <c r="H101" i="1"/>
  <c r="I102" i="1"/>
  <c r="J102" i="1"/>
  <c r="K102" i="1"/>
  <c r="H102" i="1"/>
  <c r="I103" i="1"/>
  <c r="J103" i="1"/>
  <c r="K103" i="1"/>
  <c r="H103" i="1"/>
  <c r="I104" i="1"/>
  <c r="J104" i="1"/>
  <c r="K104" i="1"/>
  <c r="H104" i="1"/>
  <c r="I105" i="1"/>
  <c r="J105" i="1"/>
  <c r="K105" i="1"/>
  <c r="H105" i="1"/>
  <c r="I106" i="1"/>
  <c r="J106" i="1"/>
  <c r="K106" i="1"/>
  <c r="H106" i="1"/>
  <c r="I107" i="1"/>
  <c r="J107" i="1"/>
  <c r="K107" i="1"/>
  <c r="H107" i="1"/>
  <c r="I108" i="1"/>
  <c r="J108" i="1"/>
  <c r="K108" i="1"/>
  <c r="H108" i="1"/>
  <c r="I109" i="1"/>
  <c r="J109" i="1"/>
  <c r="K109" i="1"/>
  <c r="H109" i="1"/>
  <c r="I110" i="1"/>
  <c r="J110" i="1"/>
  <c r="K110" i="1"/>
  <c r="H110" i="1"/>
  <c r="I111" i="1"/>
  <c r="J111" i="1"/>
  <c r="K111" i="1"/>
  <c r="H111" i="1"/>
  <c r="I112" i="1"/>
  <c r="J112" i="1"/>
  <c r="K112" i="1"/>
  <c r="H112" i="1"/>
  <c r="I113" i="1"/>
  <c r="J113" i="1"/>
  <c r="K113" i="1"/>
  <c r="H113" i="1"/>
  <c r="I114" i="1"/>
  <c r="J114" i="1"/>
  <c r="K114" i="1"/>
  <c r="H114" i="1"/>
  <c r="I115" i="1"/>
  <c r="J115" i="1"/>
  <c r="K115" i="1"/>
  <c r="H115" i="1"/>
  <c r="I116" i="1"/>
  <c r="J116" i="1"/>
  <c r="K116" i="1"/>
  <c r="H116" i="1"/>
  <c r="I117" i="1"/>
  <c r="J117" i="1"/>
  <c r="K117" i="1"/>
  <c r="H117" i="1"/>
  <c r="I118" i="1"/>
  <c r="J118" i="1"/>
  <c r="K118" i="1"/>
  <c r="H118" i="1"/>
  <c r="I119" i="1"/>
  <c r="J119" i="1"/>
  <c r="K119" i="1"/>
  <c r="H119" i="1"/>
  <c r="I120" i="1"/>
  <c r="J120" i="1"/>
  <c r="K120" i="1"/>
  <c r="H120" i="1"/>
  <c r="I121" i="1"/>
  <c r="J121" i="1"/>
  <c r="K121" i="1"/>
  <c r="M2" i="1"/>
  <c r="B3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N2" i="3"/>
  <c r="O2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H121" i="1"/>
  <c r="L121" i="1"/>
  <c r="N2" i="1"/>
  <c r="O2" i="1"/>
  <c r="C3" i="4"/>
  <c r="D3" i="4"/>
  <c r="K2" i="2"/>
  <c r="I3" i="2"/>
  <c r="J3" i="2"/>
  <c r="K3" i="2"/>
  <c r="H3" i="2"/>
  <c r="I4" i="2"/>
  <c r="J4" i="2"/>
  <c r="K4" i="2"/>
  <c r="H4" i="2"/>
  <c r="I5" i="2"/>
  <c r="J5" i="2"/>
  <c r="K5" i="2"/>
  <c r="H5" i="2"/>
  <c r="I6" i="2"/>
  <c r="J6" i="2"/>
  <c r="K6" i="2"/>
  <c r="H6" i="2"/>
  <c r="I7" i="2"/>
  <c r="J7" i="2"/>
  <c r="K7" i="2"/>
  <c r="H7" i="2"/>
  <c r="I8" i="2"/>
  <c r="J8" i="2"/>
  <c r="K8" i="2"/>
  <c r="H8" i="2"/>
  <c r="I9" i="2"/>
  <c r="J9" i="2"/>
  <c r="K9" i="2"/>
  <c r="H9" i="2"/>
  <c r="I10" i="2"/>
  <c r="J10" i="2"/>
  <c r="K10" i="2"/>
  <c r="H10" i="2"/>
  <c r="I11" i="2"/>
  <c r="J11" i="2"/>
  <c r="K11" i="2"/>
  <c r="H11" i="2"/>
  <c r="I12" i="2"/>
  <c r="J12" i="2"/>
  <c r="K12" i="2"/>
  <c r="H12" i="2"/>
  <c r="I13" i="2"/>
  <c r="J13" i="2"/>
  <c r="K13" i="2"/>
  <c r="H13" i="2"/>
  <c r="I14" i="2"/>
  <c r="J14" i="2"/>
  <c r="K14" i="2"/>
  <c r="H14" i="2"/>
  <c r="I15" i="2"/>
  <c r="J15" i="2"/>
  <c r="K15" i="2"/>
  <c r="H15" i="2"/>
  <c r="I16" i="2"/>
  <c r="J16" i="2"/>
  <c r="K16" i="2"/>
  <c r="H16" i="2"/>
  <c r="I17" i="2"/>
  <c r="J17" i="2"/>
  <c r="K17" i="2"/>
  <c r="H17" i="2"/>
  <c r="I18" i="2"/>
  <c r="J18" i="2"/>
  <c r="K18" i="2"/>
  <c r="H18" i="2"/>
  <c r="I19" i="2"/>
  <c r="J19" i="2"/>
  <c r="K19" i="2"/>
  <c r="H19" i="2"/>
  <c r="I20" i="2"/>
  <c r="J20" i="2"/>
  <c r="K20" i="2"/>
  <c r="H20" i="2"/>
  <c r="I21" i="2"/>
  <c r="J21" i="2"/>
  <c r="K21" i="2"/>
  <c r="H21" i="2"/>
  <c r="I22" i="2"/>
  <c r="J22" i="2"/>
  <c r="K22" i="2"/>
  <c r="H22" i="2"/>
  <c r="I23" i="2"/>
  <c r="J23" i="2"/>
  <c r="K23" i="2"/>
  <c r="H23" i="2"/>
  <c r="I24" i="2"/>
  <c r="J24" i="2"/>
  <c r="K24" i="2"/>
  <c r="H24" i="2"/>
  <c r="I25" i="2"/>
  <c r="J25" i="2"/>
  <c r="K25" i="2"/>
  <c r="H25" i="2"/>
  <c r="I26" i="2"/>
  <c r="J26" i="2"/>
  <c r="K26" i="2"/>
  <c r="H26" i="2"/>
  <c r="I27" i="2"/>
  <c r="J27" i="2"/>
  <c r="K27" i="2"/>
  <c r="H27" i="2"/>
  <c r="I28" i="2"/>
  <c r="J28" i="2"/>
  <c r="K28" i="2"/>
  <c r="H28" i="2"/>
  <c r="I29" i="2"/>
  <c r="J29" i="2"/>
  <c r="K29" i="2"/>
  <c r="H29" i="2"/>
  <c r="I30" i="2"/>
  <c r="J30" i="2"/>
  <c r="K30" i="2"/>
  <c r="H30" i="2"/>
  <c r="I31" i="2"/>
  <c r="J31" i="2"/>
  <c r="K31" i="2"/>
  <c r="H31" i="2"/>
  <c r="I32" i="2"/>
  <c r="J32" i="2"/>
  <c r="K32" i="2"/>
  <c r="H32" i="2"/>
  <c r="I33" i="2"/>
  <c r="J33" i="2"/>
  <c r="K33" i="2"/>
  <c r="H33" i="2"/>
  <c r="I34" i="2"/>
  <c r="J34" i="2"/>
  <c r="K34" i="2"/>
  <c r="H34" i="2"/>
  <c r="I35" i="2"/>
  <c r="J35" i="2"/>
  <c r="K35" i="2"/>
  <c r="H35" i="2"/>
  <c r="I36" i="2"/>
  <c r="J36" i="2"/>
  <c r="K36" i="2"/>
  <c r="H36" i="2"/>
  <c r="I37" i="2"/>
  <c r="J37" i="2"/>
  <c r="K37" i="2"/>
  <c r="H37" i="2"/>
  <c r="I38" i="2"/>
  <c r="J38" i="2"/>
  <c r="K38" i="2"/>
  <c r="H38" i="2"/>
  <c r="I39" i="2"/>
  <c r="J39" i="2"/>
  <c r="K39" i="2"/>
  <c r="H39" i="2"/>
  <c r="I40" i="2"/>
  <c r="J40" i="2"/>
  <c r="K40" i="2"/>
  <c r="H40" i="2"/>
  <c r="I41" i="2"/>
  <c r="J41" i="2"/>
  <c r="K41" i="2"/>
  <c r="H41" i="2"/>
  <c r="I42" i="2"/>
  <c r="J42" i="2"/>
  <c r="K42" i="2"/>
  <c r="H42" i="2"/>
  <c r="I43" i="2"/>
  <c r="J43" i="2"/>
  <c r="K43" i="2"/>
  <c r="H43" i="2"/>
  <c r="I44" i="2"/>
  <c r="J44" i="2"/>
  <c r="K44" i="2"/>
  <c r="H44" i="2"/>
  <c r="I45" i="2"/>
  <c r="J45" i="2"/>
  <c r="K45" i="2"/>
  <c r="H45" i="2"/>
  <c r="I46" i="2"/>
  <c r="J46" i="2"/>
  <c r="K46" i="2"/>
  <c r="H46" i="2"/>
  <c r="I47" i="2"/>
  <c r="J47" i="2"/>
  <c r="K47" i="2"/>
  <c r="H47" i="2"/>
  <c r="I48" i="2"/>
  <c r="J48" i="2"/>
  <c r="K48" i="2"/>
  <c r="H48" i="2"/>
  <c r="I49" i="2"/>
  <c r="J49" i="2"/>
  <c r="K49" i="2"/>
  <c r="H49" i="2"/>
  <c r="I50" i="2"/>
  <c r="J50" i="2"/>
  <c r="K50" i="2"/>
  <c r="H50" i="2"/>
  <c r="I51" i="2"/>
  <c r="J51" i="2"/>
  <c r="K51" i="2"/>
  <c r="H51" i="2"/>
  <c r="I52" i="2"/>
  <c r="J52" i="2"/>
  <c r="K52" i="2"/>
  <c r="H52" i="2"/>
  <c r="I53" i="2"/>
  <c r="J53" i="2"/>
  <c r="K53" i="2"/>
  <c r="H53" i="2"/>
  <c r="I54" i="2"/>
  <c r="J54" i="2"/>
  <c r="K54" i="2"/>
  <c r="H54" i="2"/>
  <c r="I55" i="2"/>
  <c r="J55" i="2"/>
  <c r="K55" i="2"/>
  <c r="H55" i="2"/>
  <c r="I56" i="2"/>
  <c r="J56" i="2"/>
  <c r="K56" i="2"/>
  <c r="H56" i="2"/>
  <c r="I57" i="2"/>
  <c r="J57" i="2"/>
  <c r="K57" i="2"/>
  <c r="H57" i="2"/>
  <c r="I58" i="2"/>
  <c r="J58" i="2"/>
  <c r="K58" i="2"/>
  <c r="H58" i="2"/>
  <c r="I59" i="2"/>
  <c r="J59" i="2"/>
  <c r="K59" i="2"/>
  <c r="H59" i="2"/>
  <c r="I60" i="2"/>
  <c r="J60" i="2"/>
  <c r="K60" i="2"/>
  <c r="H60" i="2"/>
  <c r="I61" i="2"/>
  <c r="J61" i="2"/>
  <c r="K61" i="2"/>
  <c r="H61" i="2"/>
  <c r="I62" i="2"/>
  <c r="J62" i="2"/>
  <c r="K62" i="2"/>
  <c r="H62" i="2"/>
  <c r="I63" i="2"/>
  <c r="J63" i="2"/>
  <c r="K63" i="2"/>
  <c r="H63" i="2"/>
  <c r="I64" i="2"/>
  <c r="J64" i="2"/>
  <c r="K64" i="2"/>
  <c r="H64" i="2"/>
  <c r="I65" i="2"/>
  <c r="J65" i="2"/>
  <c r="K65" i="2"/>
  <c r="H65" i="2"/>
  <c r="I66" i="2"/>
  <c r="J66" i="2"/>
  <c r="K66" i="2"/>
  <c r="H66" i="2"/>
  <c r="I67" i="2"/>
  <c r="J67" i="2"/>
  <c r="K67" i="2"/>
  <c r="H67" i="2"/>
  <c r="I68" i="2"/>
  <c r="J68" i="2"/>
  <c r="K68" i="2"/>
  <c r="H68" i="2"/>
  <c r="I69" i="2"/>
  <c r="J69" i="2"/>
  <c r="K69" i="2"/>
  <c r="H69" i="2"/>
  <c r="I70" i="2"/>
  <c r="J70" i="2"/>
  <c r="K70" i="2"/>
  <c r="H70" i="2"/>
  <c r="I71" i="2"/>
  <c r="J71" i="2"/>
  <c r="K71" i="2"/>
  <c r="H71" i="2"/>
  <c r="I72" i="2"/>
  <c r="J72" i="2"/>
  <c r="K72" i="2"/>
  <c r="H72" i="2"/>
  <c r="I73" i="2"/>
  <c r="J73" i="2"/>
  <c r="K73" i="2"/>
  <c r="H73" i="2"/>
  <c r="I74" i="2"/>
  <c r="J74" i="2"/>
  <c r="K74" i="2"/>
  <c r="H74" i="2"/>
  <c r="I75" i="2"/>
  <c r="J75" i="2"/>
  <c r="K75" i="2"/>
  <c r="H75" i="2"/>
  <c r="I76" i="2"/>
  <c r="J76" i="2"/>
  <c r="K76" i="2"/>
  <c r="H76" i="2"/>
  <c r="I77" i="2"/>
  <c r="J77" i="2"/>
  <c r="K77" i="2"/>
  <c r="H77" i="2"/>
  <c r="I78" i="2"/>
  <c r="J78" i="2"/>
  <c r="K78" i="2"/>
  <c r="H78" i="2"/>
  <c r="I79" i="2"/>
  <c r="J79" i="2"/>
  <c r="K79" i="2"/>
  <c r="H79" i="2"/>
  <c r="I80" i="2"/>
  <c r="J80" i="2"/>
  <c r="K80" i="2"/>
  <c r="H80" i="2"/>
  <c r="I81" i="2"/>
  <c r="J81" i="2"/>
  <c r="K81" i="2"/>
  <c r="H81" i="2"/>
  <c r="I82" i="2"/>
  <c r="J82" i="2"/>
  <c r="K82" i="2"/>
  <c r="H82" i="2"/>
  <c r="I83" i="2"/>
  <c r="J83" i="2"/>
  <c r="K83" i="2"/>
  <c r="H83" i="2"/>
  <c r="I84" i="2"/>
  <c r="J84" i="2"/>
  <c r="K84" i="2"/>
  <c r="H84" i="2"/>
  <c r="I85" i="2"/>
  <c r="J85" i="2"/>
  <c r="K85" i="2"/>
  <c r="H85" i="2"/>
  <c r="I86" i="2"/>
  <c r="J86" i="2"/>
  <c r="K86" i="2"/>
  <c r="H86" i="2"/>
  <c r="I87" i="2"/>
  <c r="J87" i="2"/>
  <c r="K87" i="2"/>
  <c r="H87" i="2"/>
  <c r="I88" i="2"/>
  <c r="J88" i="2"/>
  <c r="K88" i="2"/>
  <c r="H88" i="2"/>
  <c r="I89" i="2"/>
  <c r="J89" i="2"/>
  <c r="K89" i="2"/>
  <c r="H89" i="2"/>
  <c r="I90" i="2"/>
  <c r="J90" i="2"/>
  <c r="K90" i="2"/>
  <c r="H90" i="2"/>
  <c r="I91" i="2"/>
  <c r="J91" i="2"/>
  <c r="K91" i="2"/>
  <c r="H91" i="2"/>
  <c r="I92" i="2"/>
  <c r="J92" i="2"/>
  <c r="K92" i="2"/>
  <c r="H92" i="2"/>
  <c r="I93" i="2"/>
  <c r="J93" i="2"/>
  <c r="K93" i="2"/>
  <c r="H93" i="2"/>
  <c r="I94" i="2"/>
  <c r="J94" i="2"/>
  <c r="K94" i="2"/>
  <c r="H94" i="2"/>
  <c r="I95" i="2"/>
  <c r="J95" i="2"/>
  <c r="K95" i="2"/>
  <c r="H95" i="2"/>
  <c r="I96" i="2"/>
  <c r="J96" i="2"/>
  <c r="K96" i="2"/>
  <c r="H96" i="2"/>
  <c r="I97" i="2"/>
  <c r="J97" i="2"/>
  <c r="K97" i="2"/>
  <c r="H97" i="2"/>
  <c r="I98" i="2"/>
  <c r="J98" i="2"/>
  <c r="K98" i="2"/>
  <c r="H98" i="2"/>
  <c r="I99" i="2"/>
  <c r="J99" i="2"/>
  <c r="K99" i="2"/>
  <c r="H99" i="2"/>
  <c r="I100" i="2"/>
  <c r="J100" i="2"/>
  <c r="K100" i="2"/>
  <c r="H100" i="2"/>
  <c r="I101" i="2"/>
  <c r="J101" i="2"/>
  <c r="K101" i="2"/>
  <c r="H101" i="2"/>
  <c r="I102" i="2"/>
  <c r="J102" i="2"/>
  <c r="K102" i="2"/>
  <c r="H102" i="2"/>
  <c r="I103" i="2"/>
  <c r="J103" i="2"/>
  <c r="K103" i="2"/>
  <c r="H103" i="2"/>
  <c r="I104" i="2"/>
  <c r="J104" i="2"/>
  <c r="K104" i="2"/>
  <c r="H104" i="2"/>
  <c r="I105" i="2"/>
  <c r="J105" i="2"/>
  <c r="K105" i="2"/>
  <c r="H105" i="2"/>
  <c r="I106" i="2"/>
  <c r="J106" i="2"/>
  <c r="K106" i="2"/>
  <c r="H106" i="2"/>
  <c r="I107" i="2"/>
  <c r="J107" i="2"/>
  <c r="K107" i="2"/>
  <c r="H107" i="2"/>
  <c r="I108" i="2"/>
  <c r="J108" i="2"/>
  <c r="K108" i="2"/>
  <c r="H108" i="2"/>
  <c r="I109" i="2"/>
  <c r="J109" i="2"/>
  <c r="K109" i="2"/>
  <c r="H109" i="2"/>
  <c r="I110" i="2"/>
  <c r="J110" i="2"/>
  <c r="K110" i="2"/>
  <c r="H110" i="2"/>
  <c r="I111" i="2"/>
  <c r="J111" i="2"/>
  <c r="K111" i="2"/>
  <c r="H111" i="2"/>
  <c r="I112" i="2"/>
  <c r="J112" i="2"/>
  <c r="K112" i="2"/>
  <c r="H112" i="2"/>
  <c r="I113" i="2"/>
  <c r="J113" i="2"/>
  <c r="K113" i="2"/>
  <c r="H113" i="2"/>
  <c r="I114" i="2"/>
  <c r="J114" i="2"/>
  <c r="K114" i="2"/>
  <c r="H114" i="2"/>
  <c r="I115" i="2"/>
  <c r="J115" i="2"/>
  <c r="K115" i="2"/>
  <c r="H115" i="2"/>
  <c r="I116" i="2"/>
  <c r="J116" i="2"/>
  <c r="K116" i="2"/>
  <c r="H116" i="2"/>
  <c r="I117" i="2"/>
  <c r="J117" i="2"/>
  <c r="K117" i="2"/>
  <c r="H117" i="2"/>
  <c r="I118" i="2"/>
  <c r="J118" i="2"/>
  <c r="K118" i="2"/>
  <c r="H118" i="2"/>
  <c r="I119" i="2"/>
  <c r="J119" i="2"/>
  <c r="K119" i="2"/>
  <c r="H119" i="2"/>
  <c r="I120" i="2"/>
  <c r="J120" i="2"/>
  <c r="K120" i="2"/>
  <c r="H120" i="2"/>
  <c r="I121" i="2"/>
  <c r="J121" i="2"/>
  <c r="K121" i="2"/>
  <c r="M2" i="2"/>
  <c r="B2" i="4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H121" i="2"/>
  <c r="L121" i="2"/>
  <c r="N2" i="2"/>
  <c r="O2" i="2"/>
  <c r="C2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sharedStrings.xml><?xml version="1.0" encoding="utf-8"?>
<sst xmlns="http://schemas.openxmlformats.org/spreadsheetml/2006/main" count="59" uniqueCount="20">
  <si>
    <t>Transition matrix</t>
  </si>
  <si>
    <t>nonuser</t>
  </si>
  <si>
    <t>rare user</t>
  </si>
  <si>
    <t>routine user</t>
  </si>
  <si>
    <t>Entering into:</t>
  </si>
  <si>
    <t>Coming from:</t>
  </si>
  <si>
    <t>Time (month)</t>
  </si>
  <si>
    <t>P(non)</t>
  </si>
  <si>
    <t>P(rare)</t>
  </si>
  <si>
    <t>P(routine)</t>
  </si>
  <si>
    <t>Cost</t>
  </si>
  <si>
    <t>Quality-adjusted life months</t>
  </si>
  <si>
    <t>Total costs</t>
  </si>
  <si>
    <t>Total quality-adjusted life-months</t>
  </si>
  <si>
    <t>Total quality-adjusted life years</t>
  </si>
  <si>
    <t>ICER for treatment intervention</t>
  </si>
  <si>
    <t>ICER for prevention intervention</t>
  </si>
  <si>
    <t>Difference in costs</t>
  </si>
  <si>
    <t>Difference in QALYs</t>
  </si>
  <si>
    <t>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</si>
</sst>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2" applyFont="1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5">
    <cellStyle name="Comma" xfId="1" builtinId="3"/>
    <cellStyle name="Currency" xfId="2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Angeles cocaine epidemic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Baseline!$H$1</c:f>
              <c:strCache>
                <c:ptCount val="1"/>
                <c:pt idx="0">
                  <c:v>P(non)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Baseline!$H$2:$H$121</c:f>
              <c:numCache>
                <c:formatCode>General</c:formatCode>
                <c:ptCount val="120"/>
                <c:pt idx="0">
                  <c:v>1.0</c:v>
                </c:pt>
                <c:pt idx="1">
                  <c:v>0.995</c:v>
                </c:pt>
                <c:pt idx="2">
                  <c:v>0.990775</c:v>
                </c:pt>
                <c:pt idx="3">
                  <c:v>0.987189275</c:v>
                </c:pt>
                <c:pt idx="4">
                  <c:v>0.984131865775</c:v>
                </c:pt>
                <c:pt idx="5">
                  <c:v>0.981512003532275</c:v>
                </c:pt>
                <c:pt idx="6">
                  <c:v>0.979255382894389</c:v>
                </c:pt>
                <c:pt idx="7">
                  <c:v>0.977301125753988</c:v>
                </c:pt>
                <c:pt idx="8">
                  <c:v>0.975599307779489</c:v>
                </c:pt>
                <c:pt idx="9">
                  <c:v>0.97410894315593</c:v>
                </c:pt>
                <c:pt idx="10">
                  <c:v>0.972796342530385</c:v>
                </c:pt>
                <c:pt idx="11">
                  <c:v>0.971633774917102</c:v>
                </c:pt>
                <c:pt idx="12">
                  <c:v>0.970598377172342</c:v>
                </c:pt>
                <c:pt idx="13">
                  <c:v>0.9696712651169</c:v>
                </c:pt>
                <c:pt idx="14">
                  <c:v>0.968836808908703</c:v>
                </c:pt>
                <c:pt idx="15">
                  <c:v>0.968082042209608</c:v>
                </c:pt>
                <c:pt idx="16">
                  <c:v>0.9673961803434</c:v>
                </c:pt>
                <c:pt idx="17">
                  <c:v>0.966770227245341</c:v>
                </c:pt>
                <c:pt idx="18">
                  <c:v>0.966196654752319</c:v>
                </c:pt>
                <c:pt idx="19">
                  <c:v>0.965669140835399</c:v>
                </c:pt>
                <c:pt idx="20">
                  <c:v>0.965182355862576</c:v>
                </c:pt>
                <c:pt idx="21">
                  <c:v>0.964731788003987</c:v>
                </c:pt>
                <c:pt idx="22">
                  <c:v>0.964313600540561</c:v>
                </c:pt>
                <c:pt idx="23">
                  <c:v>0.963924515179655</c:v>
                </c:pt>
                <c:pt idx="24">
                  <c:v>0.963561716574653</c:v>
                </c:pt>
                <c:pt idx="25">
                  <c:v>0.963222774135969</c:v>
                </c:pt>
                <c:pt idx="26">
                  <c:v>0.96290557794604</c:v>
                </c:pt>
                <c:pt idx="27">
                  <c:v>0.962608286181559</c:v>
                </c:pt>
                <c:pt idx="28">
                  <c:v>0.962329281927123</c:v>
                </c:pt>
                <c:pt idx="29">
                  <c:v>0.9620671376563</c:v>
                </c:pt>
                <c:pt idx="30">
                  <c:v>0.961820585975125</c:v>
                </c:pt>
                <c:pt idx="31">
                  <c:v>0.961588495482953</c:v>
                </c:pt>
                <c:pt idx="32">
                  <c:v>0.961369850817257</c:v>
                </c:pt>
                <c:pt idx="33">
                  <c:v>0.961163736121381</c:v>
                </c:pt>
                <c:pt idx="34">
                  <c:v>0.960969321314728</c:v>
                </c:pt>
                <c:pt idx="35">
                  <c:v>0.960785850659264</c:v>
                </c:pt>
                <c:pt idx="36">
                  <c:v>0.96061263320944</c:v>
                </c:pt>
                <c:pt idx="37">
                  <c:v>0.960449034808597</c:v>
                </c:pt>
                <c:pt idx="38">
                  <c:v>0.960294471356782</c:v>
                </c:pt>
                <c:pt idx="39">
                  <c:v>0.960148403125346</c:v>
                </c:pt>
                <c:pt idx="40">
                  <c:v>0.96001032993479</c:v>
                </c:pt>
                <c:pt idx="41">
                  <c:v>0.959879787045837</c:v>
                </c:pt>
                <c:pt idx="42">
                  <c:v>0.959756341640989</c:v>
                </c:pt>
                <c:pt idx="43">
                  <c:v>0.959639589796146</c:v>
                </c:pt>
                <c:pt idx="44">
                  <c:v>0.959529153859975</c:v>
                </c:pt>
                <c:pt idx="45">
                  <c:v>0.959424680173566</c:v>
                </c:pt>
                <c:pt idx="46">
                  <c:v>0.959325837074996</c:v>
                </c:pt>
                <c:pt idx="47">
                  <c:v>0.959232313143266</c:v>
                </c:pt>
                <c:pt idx="48">
                  <c:v>0.959143815644176</c:v>
                </c:pt>
                <c:pt idx="49">
                  <c:v>0.959060069147251</c:v>
                </c:pt>
                <c:pt idx="50">
                  <c:v>0.958980814288213</c:v>
                </c:pt>
                <c:pt idx="51">
                  <c:v>0.958905806655928</c:v>
                </c:pt>
                <c:pt idx="52">
                  <c:v>0.958834815786306</c:v>
                </c:pt>
                <c:pt idx="53">
                  <c:v>0.958767624248629</c:v>
                </c:pt>
                <c:pt idx="54">
                  <c:v>0.958704026812173</c:v>
                </c:pt>
                <c:pt idx="55">
                  <c:v>0.958643829682969</c:v>
                </c:pt>
                <c:pt idx="56">
                  <c:v>0.958586849802203</c:v>
                </c:pt>
                <c:pt idx="57">
                  <c:v>0.95853291419908</c:v>
                </c:pt>
                <c:pt idx="58">
                  <c:v>0.958481859392061</c:v>
                </c:pt>
                <c:pt idx="59">
                  <c:v>0.958433530833348</c:v>
                </c:pt>
                <c:pt idx="60">
                  <c:v>0.958387782392187</c:v>
                </c:pt>
                <c:pt idx="61">
                  <c:v>0.958344475873213</c:v>
                </c:pt>
                <c:pt idx="62">
                  <c:v>0.958303480566591</c:v>
                </c:pt>
                <c:pt idx="63">
                  <c:v>0.958264672827107</c:v>
                </c:pt>
                <c:pt idx="64">
                  <c:v>0.95822793567975</c:v>
                </c:pt>
                <c:pt idx="65">
                  <c:v>0.958193158449623</c:v>
                </c:pt>
                <c:pt idx="66">
                  <c:v>0.958160236414267</c:v>
                </c:pt>
                <c:pt idx="67">
                  <c:v>0.95812907047671</c:v>
                </c:pt>
                <c:pt idx="68">
                  <c:v>0.958099566857728</c:v>
                </c:pt>
                <c:pt idx="69">
                  <c:v>0.958071636805963</c:v>
                </c:pt>
                <c:pt idx="70">
                  <c:v>0.958045196324678</c:v>
                </c:pt>
                <c:pt idx="71">
                  <c:v>0.958020165914042</c:v>
                </c:pt>
                <c:pt idx="72">
                  <c:v>0.957996470327933</c:v>
                </c:pt>
                <c:pt idx="73">
                  <c:v>0.957974038344355</c:v>
                </c:pt>
                <c:pt idx="74">
                  <c:v>0.957952802548606</c:v>
                </c:pt>
                <c:pt idx="75">
                  <c:v>0.957932699128431</c:v>
                </c:pt>
                <c:pt idx="76">
                  <c:v>0.957913667680447</c:v>
                </c:pt>
                <c:pt idx="77">
                  <c:v>0.95789565102716</c:v>
                </c:pt>
                <c:pt idx="78">
                  <c:v>0.957878595043972</c:v>
                </c:pt>
                <c:pt idx="79">
                  <c:v>0.957862448495597</c:v>
                </c:pt>
                <c:pt idx="80">
                  <c:v>0.957847162881349</c:v>
                </c:pt>
                <c:pt idx="81">
                  <c:v>0.957832692288799</c:v>
                </c:pt>
                <c:pt idx="82">
                  <c:v>0.957818993255343</c:v>
                </c:pt>
                <c:pt idx="83">
                  <c:v>0.957806024637224</c:v>
                </c:pt>
                <c:pt idx="84">
                  <c:v>0.957793747485608</c:v>
                </c:pt>
                <c:pt idx="85">
                  <c:v>0.957782124929319</c:v>
                </c:pt>
                <c:pt idx="86">
                  <c:v>0.957771122063876</c:v>
                </c:pt>
                <c:pt idx="87">
                  <c:v>0.957760705846474</c:v>
                </c:pt>
                <c:pt idx="88">
                  <c:v>0.957750844996598</c:v>
                </c:pt>
                <c:pt idx="89">
                  <c:v>0.957741509901963</c:v>
                </c:pt>
                <c:pt idx="90">
                  <c:v>0.957732672529479</c:v>
                </c:pt>
                <c:pt idx="91">
                  <c:v>0.957724306340989</c:v>
                </c:pt>
                <c:pt idx="92">
                  <c:v>0.957716386213507</c:v>
                </c:pt>
                <c:pt idx="93">
                  <c:v>0.957708888363717</c:v>
                </c:pt>
                <c:pt idx="94">
                  <c:v>0.957701790276513</c:v>
                </c:pt>
                <c:pt idx="95">
                  <c:v>0.95769507063735</c:v>
                </c:pt>
                <c:pt idx="96">
                  <c:v>0.957688709268209</c:v>
                </c:pt>
                <c:pt idx="97">
                  <c:v>0.957682687066984</c:v>
                </c:pt>
                <c:pt idx="98">
                  <c:v>0.957676985950096</c:v>
                </c:pt>
                <c:pt idx="99">
                  <c:v>0.95767158879818</c:v>
                </c:pt>
                <c:pt idx="100">
                  <c:v>0.957666479404667</c:v>
                </c:pt>
                <c:pt idx="101">
                  <c:v>0.957661642427102</c:v>
                </c:pt>
                <c:pt idx="102">
                  <c:v>0.957657063341068</c:v>
                </c:pt>
                <c:pt idx="103">
                  <c:v>0.957652728396568</c:v>
                </c:pt>
                <c:pt idx="104">
                  <c:v>0.957648624576727</c:v>
                </c:pt>
                <c:pt idx="105">
                  <c:v>0.957644739558702</c:v>
                </c:pt>
                <c:pt idx="106">
                  <c:v>0.957641061676675</c:v>
                </c:pt>
                <c:pt idx="107">
                  <c:v>0.957637579886822</c:v>
                </c:pt>
                <c:pt idx="108">
                  <c:v>0.957634283734144</c:v>
                </c:pt>
                <c:pt idx="109">
                  <c:v>0.957631163321077</c:v>
                </c:pt>
                <c:pt idx="110">
                  <c:v>0.957628209277765</c:v>
                </c:pt>
                <c:pt idx="111">
                  <c:v>0.957625412733926</c:v>
                </c:pt>
                <c:pt idx="112">
                  <c:v>0.957622765292214</c:v>
                </c:pt>
                <c:pt idx="113">
                  <c:v>0.957620259003006</c:v>
                </c:pt>
                <c:pt idx="114">
                  <c:v>0.957617886340526</c:v>
                </c:pt>
                <c:pt idx="115">
                  <c:v>0.957615640180248</c:v>
                </c:pt>
                <c:pt idx="116">
                  <c:v>0.957613513777506</c:v>
                </c:pt>
                <c:pt idx="117">
                  <c:v>0.957611500747235</c:v>
                </c:pt>
                <c:pt idx="118">
                  <c:v>0.957609595044801</c:v>
                </c:pt>
                <c:pt idx="119">
                  <c:v>0.957607790947851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Baseline!$I$1</c:f>
              <c:strCache>
                <c:ptCount val="1"/>
                <c:pt idx="0">
                  <c:v>P(rare)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Baseline!$I$2:$I$121</c:f>
              <c:numCache>
                <c:formatCode>General</c:formatCode>
                <c:ptCount val="120"/>
                <c:pt idx="0">
                  <c:v>0.0</c:v>
                </c:pt>
                <c:pt idx="1">
                  <c:v>0.005</c:v>
                </c:pt>
                <c:pt idx="2">
                  <c:v>0.009105</c:v>
                </c:pt>
                <c:pt idx="3">
                  <c:v>0.012479405</c:v>
                </c:pt>
                <c:pt idx="4">
                  <c:v>0.015257187705</c:v>
                </c:pt>
                <c:pt idx="5">
                  <c:v>0.017547534234005</c:v>
                </c:pt>
                <c:pt idx="6">
                  <c:v>0.0194394417842983</c:v>
                </c:pt>
                <c:pt idx="7">
                  <c:v>0.0210054628411549</c:v>
                </c:pt>
                <c:pt idx="8">
                  <c:v>0.0223047543917581</c:v>
                </c:pt>
                <c:pt idx="9">
                  <c:v>0.0233855611796398</c:v>
                </c:pt>
                <c:pt idx="10">
                  <c:v>0.0242872380767394</c:v>
                </c:pt>
                <c:pt idx="11">
                  <c:v>0.0250418971397537</c:v>
                </c:pt>
                <c:pt idx="12">
                  <c:v>0.0256757490297478</c:v>
                </c:pt>
                <c:pt idx="13">
                  <c:v>0.0262101955363499</c:v>
                </c:pt>
                <c:pt idx="14">
                  <c:v>0.0266627194124795</c:v>
                </c:pt>
                <c:pt idx="15">
                  <c:v>0.0270476091464043</c:v>
                </c:pt>
                <c:pt idx="16">
                  <c:v>0.0273765493117375</c:v>
                </c:pt>
                <c:pt idx="17">
                  <c:v>0.0276591014470066</c:v>
                </c:pt>
                <c:pt idx="18">
                  <c:v>0.0279030957837603</c:v>
                </c:pt>
                <c:pt idx="19">
                  <c:v>0.0281149503697044</c:v>
                </c:pt>
                <c:pt idx="20">
                  <c:v>0.0282999310613487</c:v>
                </c:pt>
                <c:pt idx="21">
                  <c:v>0.0284623633590299</c:v>
                </c:pt>
                <c:pt idx="22">
                  <c:v>0.028605805020058</c:v>
                </c:pt>
                <c:pt idx="23">
                  <c:v>0.0287331867268459</c:v>
                </c:pt>
                <c:pt idx="24">
                  <c:v>0.028846926736013</c:v>
                </c:pt>
                <c:pt idx="25">
                  <c:v>0.0289490243343933</c:v>
                </c:pt>
                <c:pt idx="26">
                  <c:v>0.0290411360320743</c:v>
                </c:pt>
                <c:pt idx="27">
                  <c:v>0.0291246376930989</c:v>
                </c:pt>
                <c:pt idx="28">
                  <c:v>0.0292006752104212</c:v>
                </c:pt>
                <c:pt idx="29">
                  <c:v>0.0292702058479418</c:v>
                </c:pt>
                <c:pt idx="30">
                  <c:v>0.0293340319785117</c:v>
                </c:pt>
                <c:pt idx="31">
                  <c:v>0.0293928286259808</c:v>
                </c:pt>
                <c:pt idx="32">
                  <c:v>0.0294471659581176</c:v>
                </c:pt>
                <c:pt idx="33">
                  <c:v>0.0294975276644764</c:v>
                </c:pt>
                <c:pt idx="34">
                  <c:v>0.0295443259800302</c:v>
                </c:pt>
                <c:pt idx="35">
                  <c:v>0.0295879139742882</c:v>
                </c:pt>
                <c:pt idx="36">
                  <c:v>0.0296285956107163</c:v>
                </c:pt>
                <c:pt idx="37">
                  <c:v>0.0296666339876926</c:v>
                </c:pt>
                <c:pt idx="38">
                  <c:v>0.0297022580960255</c:v>
                </c:pt>
                <c:pt idx="39">
                  <c:v>0.0297356683659887</c:v>
                </c:pt>
                <c:pt idx="40">
                  <c:v>0.02976704122628</c:v>
                </c:pt>
                <c:pt idx="41">
                  <c:v>0.0297965328561384</c:v>
                </c:pt>
                <c:pt idx="42">
                  <c:v>0.0298242822783205</c:v>
                </c:pt>
                <c:pt idx="43">
                  <c:v>0.0298504139133253</c:v>
                </c:pt>
                <c:pt idx="44">
                  <c:v>0.0298750396930085</c:v>
                </c:pt>
                <c:pt idx="45">
                  <c:v>0.0298982608136056</c:v>
                </c:pt>
                <c:pt idx="46">
                  <c:v>0.0299201691934192</c:v>
                </c:pt>
                <c:pt idx="47">
                  <c:v>0.0299408486884026</c:v>
                </c:pt>
                <c:pt idx="48">
                  <c:v>0.0299603761090701</c:v>
                </c:pt>
                <c:pt idx="49">
                  <c:v>0.0299788220741829</c:v>
                </c:pt>
                <c:pt idx="50">
                  <c:v>0.029996251730154</c:v>
                </c:pt>
                <c:pt idx="51">
                  <c:v>0.0300127253598136</c:v>
                </c:pt>
                <c:pt idx="52">
                  <c:v>0.030028298899856</c:v>
                </c:pt>
                <c:pt idx="53">
                  <c:v>0.0300430243827661</c:v>
                </c:pt>
                <c:pt idx="54">
                  <c:v>0.0300569503161521</c:v>
                </c:pt>
                <c:pt idx="55">
                  <c:v>0.0300701220100695</c:v>
                </c:pt>
                <c:pt idx="56">
                  <c:v>0.0300825818610107</c:v>
                </c:pt>
                <c:pt idx="57">
                  <c:v>0.0300943695996773</c:v>
                </c:pt>
                <c:pt idx="58">
                  <c:v>0.0301055225083785</c:v>
                </c:pt>
                <c:pt idx="59">
                  <c:v>0.0301160756128634</c:v>
                </c:pt>
                <c:pt idx="60">
                  <c:v>0.0301260618525434</c:v>
                </c:pt>
                <c:pt idx="61">
                  <c:v>0.0301355122323726</c:v>
                </c:pt>
                <c:pt idx="62">
                  <c:v>0.0301444559590824</c:v>
                </c:pt>
                <c:pt idx="63">
                  <c:v>0.030152920564008</c:v>
                </c:pt>
                <c:pt idx="64">
                  <c:v>0.0301609320143616</c:v>
                </c:pt>
                <c:pt idx="65">
                  <c:v>0.0301685148144969</c:v>
                </c:pt>
                <c:pt idx="66">
                  <c:v>0.0301756920984577</c:v>
                </c:pt>
                <c:pt idx="67">
                  <c:v>0.0301824857148884</c:v>
                </c:pt>
                <c:pt idx="68">
                  <c:v>0.0301889163052174</c:v>
                </c:pt>
                <c:pt idx="69">
                  <c:v>0.0301950033758804</c:v>
                </c:pt>
                <c:pt idx="70">
                  <c:v>0.0302007653652333</c:v>
                </c:pt>
                <c:pt idx="71">
                  <c:v>0.0302062197057096</c:v>
                </c:pt>
                <c:pt idx="72">
                  <c:v>0.0302113828816962</c:v>
                </c:pt>
                <c:pt idx="73">
                  <c:v>0.0302162704835356</c:v>
                </c:pt>
                <c:pt idx="74">
                  <c:v>0.0302208972580065</c:v>
                </c:pt>
                <c:pt idx="75">
                  <c:v>0.0302252771555919</c:v>
                </c:pt>
                <c:pt idx="76">
                  <c:v>0.0302294233748001</c:v>
                </c:pt>
                <c:pt idx="77">
                  <c:v>0.0302333484037772</c:v>
                </c:pt>
                <c:pt idx="78">
                  <c:v>0.0302370640594182</c:v>
                </c:pt>
                <c:pt idx="79">
                  <c:v>0.0302405815241637</c:v>
                </c:pt>
                <c:pt idx="80">
                  <c:v>0.0302439113806467</c:v>
                </c:pt>
                <c:pt idx="81">
                  <c:v>0.0302470636443411</c:v>
                </c:pt>
                <c:pt idx="82">
                  <c:v>0.0302500477943441</c:v>
                </c:pt>
                <c:pt idx="83">
                  <c:v>0.0302528728024174</c:v>
                </c:pt>
                <c:pt idx="84">
                  <c:v>0.0302555471603972</c:v>
                </c:pt>
                <c:pt idx="85">
                  <c:v>0.0302580789060759</c:v>
                </c:pt>
                <c:pt idx="86">
                  <c:v>0.0302604756476494</c:v>
                </c:pt>
                <c:pt idx="87">
                  <c:v>0.0302627445868167</c:v>
                </c:pt>
                <c:pt idx="88">
                  <c:v>0.0302648925406113</c:v>
                </c:pt>
                <c:pt idx="89">
                  <c:v>0.0302669259620395</c:v>
                </c:pt>
                <c:pt idx="90">
                  <c:v>0.0302688509595944</c:v>
                </c:pt>
                <c:pt idx="91">
                  <c:v>0.0302706733157094</c:v>
                </c:pt>
                <c:pt idx="92">
                  <c:v>0.0302723985042129</c:v>
                </c:pt>
                <c:pt idx="93">
                  <c:v>0.0302740317068386</c:v>
                </c:pt>
                <c:pt idx="94">
                  <c:v>0.030275577828845</c:v>
                </c:pt>
                <c:pt idx="95">
                  <c:v>0.0302770415137942</c:v>
                </c:pt>
                <c:pt idx="96">
                  <c:v>0.030278427157535</c:v>
                </c:pt>
                <c:pt idx="97">
                  <c:v>0.0302797389214351</c:v>
                </c:pt>
                <c:pt idx="98">
                  <c:v>0.0302809807449036</c:v>
                </c:pt>
                <c:pt idx="99">
                  <c:v>0.0302821563572408</c:v>
                </c:pt>
                <c:pt idx="100">
                  <c:v>0.0302832692888549</c:v>
                </c:pt>
                <c:pt idx="101">
                  <c:v>0.0302843228818766</c:v>
                </c:pt>
                <c:pt idx="102">
                  <c:v>0.0302853203002064</c:v>
                </c:pt>
                <c:pt idx="103">
                  <c:v>0.0302862645390248</c:v>
                </c:pt>
                <c:pt idx="104">
                  <c:v>0.0302871584337936</c:v>
                </c:pt>
                <c:pt idx="105">
                  <c:v>0.0302880046687763</c:v>
                </c:pt>
                <c:pt idx="106">
                  <c:v>0.0302888057851035</c:v>
                </c:pt>
                <c:pt idx="107">
                  <c:v>0.0302895641884077</c:v>
                </c:pt>
                <c:pt idx="108">
                  <c:v>0.0302902821560497</c:v>
                </c:pt>
                <c:pt idx="109">
                  <c:v>0.0302909618439599</c:v>
                </c:pt>
                <c:pt idx="110">
                  <c:v>0.0302916052931148</c:v>
                </c:pt>
                <c:pt idx="111">
                  <c:v>0.0302922144356664</c:v>
                </c:pt>
                <c:pt idx="112">
                  <c:v>0.0302927911007463</c:v>
                </c:pt>
                <c:pt idx="113">
                  <c:v>0.0302933370199591</c:v>
                </c:pt>
                <c:pt idx="114">
                  <c:v>0.0302938538325826</c:v>
                </c:pt>
                <c:pt idx="115">
                  <c:v>0.0302943430904915</c:v>
                </c:pt>
                <c:pt idx="116">
                  <c:v>0.0302948062628176</c:v>
                </c:pt>
                <c:pt idx="117">
                  <c:v>0.0302952447403619</c:v>
                </c:pt>
                <c:pt idx="118">
                  <c:v>0.0302956598397712</c:v>
                </c:pt>
                <c:pt idx="119">
                  <c:v>0.0302960528074921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Baseline!$J$1</c:f>
              <c:strCache>
                <c:ptCount val="1"/>
                <c:pt idx="0">
                  <c:v>P(routine)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Baseline!$G$2:$G$121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Baseline!$J$2:$J$121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0.00012</c:v>
                </c:pt>
                <c:pt idx="3">
                  <c:v>0.00033132</c:v>
                </c:pt>
                <c:pt idx="4">
                  <c:v>0.00061094652</c:v>
                </c:pt>
                <c:pt idx="5">
                  <c:v>0.00094046223372</c:v>
                </c:pt>
                <c:pt idx="6">
                  <c:v>0.00130517532131292</c:v>
                </c:pt>
                <c:pt idx="7">
                  <c:v>0.0016934114048573</c:v>
                </c:pt>
                <c:pt idx="8">
                  <c:v>0.00209593782875358</c:v>
                </c:pt>
                <c:pt idx="9">
                  <c:v>0.00250549566443056</c:v>
                </c:pt>
                <c:pt idx="10">
                  <c:v>0.00291641939287608</c:v>
                </c:pt>
                <c:pt idx="11">
                  <c:v>0.00332432794314526</c:v>
                </c:pt>
                <c:pt idx="12">
                  <c:v>0.00372587379791064</c:v>
                </c:pt>
                <c:pt idx="13">
                  <c:v>0.00411853934674995</c:v>
                </c:pt>
                <c:pt idx="14">
                  <c:v>0.00450047167881735</c:v>
                </c:pt>
                <c:pt idx="15">
                  <c:v>0.00487034864398781</c:v>
                </c:pt>
                <c:pt idx="16">
                  <c:v>0.00522727034486225</c:v>
                </c:pt>
                <c:pt idx="17">
                  <c:v>0.00557067130765221</c:v>
                </c:pt>
                <c:pt idx="18">
                  <c:v>0.00590024946392124</c:v>
                </c:pt>
                <c:pt idx="19">
                  <c:v>0.00621590879489621</c:v>
                </c:pt>
                <c:pt idx="20">
                  <c:v>0.00651771307607534</c:v>
                </c:pt>
                <c:pt idx="21">
                  <c:v>0.00680584863698319</c:v>
                </c:pt>
                <c:pt idx="22">
                  <c:v>0.00708059443938092</c:v>
                </c:pt>
                <c:pt idx="23">
                  <c:v>0.00734229809349945</c:v>
                </c:pt>
                <c:pt idx="24">
                  <c:v>0.00759135668933379</c:v>
                </c:pt>
                <c:pt idx="25">
                  <c:v>0.00782820152963807</c:v>
                </c:pt>
                <c:pt idx="26">
                  <c:v>0.00805328602188523</c:v>
                </c:pt>
                <c:pt idx="27">
                  <c:v>0.0082670761253419</c:v>
                </c:pt>
                <c:pt idx="28">
                  <c:v>0.00847004286245576</c:v>
                </c:pt>
                <c:pt idx="29">
                  <c:v>0.00866265649575852</c:v>
                </c:pt>
                <c:pt idx="30">
                  <c:v>0.00884538204636361</c:v>
                </c:pt>
                <c:pt idx="31">
                  <c:v>0.00901867589106607</c:v>
                </c:pt>
                <c:pt idx="32">
                  <c:v>0.00918298322462565</c:v>
                </c:pt>
                <c:pt idx="33">
                  <c:v>0.00933873621414293</c:v>
                </c:pt>
                <c:pt idx="34">
                  <c:v>0.00948635270524179</c:v>
                </c:pt>
                <c:pt idx="35">
                  <c:v>0.009626235366448</c:v>
                </c:pt>
                <c:pt idx="36">
                  <c:v>0.00975877117984404</c:v>
                </c:pt>
                <c:pt idx="37">
                  <c:v>0.00988433120371059</c:v>
                </c:pt>
                <c:pt idx="38">
                  <c:v>0.0100032705471926</c:v>
                </c:pt>
                <c:pt idx="39">
                  <c:v>0.0101159285086656</c:v>
                </c:pt>
                <c:pt idx="40">
                  <c:v>0.0102226288389294</c:v>
                </c:pt>
                <c:pt idx="41">
                  <c:v>0.0103236800980244</c:v>
                </c:pt>
                <c:pt idx="42">
                  <c:v>0.0104193760806902</c:v>
                </c:pt>
                <c:pt idx="43">
                  <c:v>0.0105099962905285</c:v>
                </c:pt>
                <c:pt idx="44">
                  <c:v>0.0105958064470166</c:v>
                </c:pt>
                <c:pt idx="45">
                  <c:v>0.0106770590128278</c:v>
                </c:pt>
                <c:pt idx="46">
                  <c:v>0.0107539937315847</c:v>
                </c:pt>
                <c:pt idx="47">
                  <c:v>0.0108268381683317</c:v>
                </c:pt>
                <c:pt idx="48">
                  <c:v>0.0108958082467534</c:v>
                </c:pt>
                <c:pt idx="49">
                  <c:v>0.0109611087785659</c:v>
                </c:pt>
                <c:pt idx="50">
                  <c:v>0.0110229339816323</c:v>
                </c:pt>
                <c:pt idx="51">
                  <c:v>0.0110814679842581</c:v>
                </c:pt>
                <c:pt idx="52">
                  <c:v>0.0111368853138381</c:v>
                </c:pt>
                <c:pt idx="53">
                  <c:v>0.0111893513686044</c:v>
                </c:pt>
                <c:pt idx="54">
                  <c:v>0.0112390228716745</c:v>
                </c:pt>
                <c:pt idx="55">
                  <c:v>0.0112860483069617</c:v>
                </c:pt>
                <c:pt idx="56">
                  <c:v>0.0113305683367857</c:v>
                </c:pt>
                <c:pt idx="57">
                  <c:v>0.0113727162012428</c:v>
                </c:pt>
                <c:pt idx="58">
                  <c:v>0.0114126180995605</c:v>
                </c:pt>
                <c:pt idx="59">
                  <c:v>0.0114503935537879</c:v>
                </c:pt>
                <c:pt idx="60">
                  <c:v>0.0114861557552694</c:v>
                </c:pt>
                <c:pt idx="61">
                  <c:v>0.0115200118944142</c:v>
                </c:pt>
                <c:pt idx="62">
                  <c:v>0.0115520634743263</c:v>
                </c:pt>
                <c:pt idx="63">
                  <c:v>0.0115824066088847</c:v>
                </c:pt>
                <c:pt idx="64">
                  <c:v>0.0116111323058878</c:v>
                </c:pt>
                <c:pt idx="65">
                  <c:v>0.0116383267358792</c:v>
                </c:pt>
                <c:pt idx="66">
                  <c:v>0.0116640714872744</c:v>
                </c:pt>
                <c:pt idx="67">
                  <c:v>0.0116884438084009</c:v>
                </c:pt>
                <c:pt idx="68">
                  <c:v>0.0117115168370542</c:v>
                </c:pt>
                <c:pt idx="69">
                  <c:v>0.0117333598181562</c:v>
                </c:pt>
                <c:pt idx="70">
                  <c:v>0.0117540383100879</c:v>
                </c:pt>
                <c:pt idx="71">
                  <c:v>0.0117736143802482</c:v>
                </c:pt>
                <c:pt idx="72">
                  <c:v>0.0117921467903704</c:v>
                </c:pt>
                <c:pt idx="73">
                  <c:v>0.0118096911721089</c:v>
                </c:pt>
                <c:pt idx="74">
                  <c:v>0.0118263001933872</c:v>
                </c:pt>
                <c:pt idx="75">
                  <c:v>0.0118420237159761</c:v>
                </c:pt>
                <c:pt idx="76">
                  <c:v>0.0118569089447517</c:v>
                </c:pt>
                <c:pt idx="77">
                  <c:v>0.0118710005690618</c:v>
                </c:pt>
                <c:pt idx="78">
                  <c:v>0.0118843408966088</c:v>
                </c:pt>
                <c:pt idx="79">
                  <c:v>0.0118969699802383</c:v>
                </c:pt>
                <c:pt idx="80">
                  <c:v>0.0119089257380039</c:v>
                </c:pt>
                <c:pt idx="81">
                  <c:v>0.0119202440668592</c:v>
                </c:pt>
                <c:pt idx="82">
                  <c:v>0.0119309589503118</c:v>
                </c:pt>
                <c:pt idx="83">
                  <c:v>0.0119411025603574</c:v>
                </c:pt>
                <c:pt idx="84">
                  <c:v>0.011950705353994</c:v>
                </c:pt>
                <c:pt idx="85">
                  <c:v>0.0119597961646039</c:v>
                </c:pt>
                <c:pt idx="86">
                  <c:v>0.0119684022884735</c:v>
                </c:pt>
                <c:pt idx="87">
                  <c:v>0.0119765495667086</c:v>
                </c:pt>
                <c:pt idx="88">
                  <c:v>0.0119842624627897</c:v>
                </c:pt>
                <c:pt idx="89">
                  <c:v>0.011991564135997</c:v>
                </c:pt>
                <c:pt idx="90">
                  <c:v>0.0119984765109261</c:v>
                </c:pt>
                <c:pt idx="91">
                  <c:v>0.0120050203433008</c:v>
                </c:pt>
                <c:pt idx="92">
                  <c:v>0.0120112152822798</c:v>
                </c:pt>
                <c:pt idx="93">
                  <c:v>0.0120170799294441</c:v>
                </c:pt>
                <c:pt idx="94">
                  <c:v>0.0120226318946416</c:v>
                </c:pt>
                <c:pt idx="95">
                  <c:v>0.0120278878488554</c:v>
                </c:pt>
                <c:pt idx="96">
                  <c:v>0.0120328635742551</c:v>
                </c:pt>
                <c:pt idx="97">
                  <c:v>0.0120375740115807</c:v>
                </c:pt>
                <c:pt idx="98">
                  <c:v>0.0120420333050003</c:v>
                </c:pt>
                <c:pt idx="99">
                  <c:v>0.0120462548445779</c:v>
                </c:pt>
                <c:pt idx="100">
                  <c:v>0.012050251306477</c:v>
                </c:pt>
                <c:pt idx="101">
                  <c:v>0.0120540346910209</c:v>
                </c:pt>
                <c:pt idx="102">
                  <c:v>0.0120576163587247</c:v>
                </c:pt>
                <c:pt idx="103">
                  <c:v>0.0120610070644062</c:v>
                </c:pt>
                <c:pt idx="104">
                  <c:v>0.0120642169894784</c:v>
                </c:pt>
                <c:pt idx="105">
                  <c:v>0.0120672557725207</c:v>
                </c:pt>
                <c:pt idx="106">
                  <c:v>0.0120701325382201</c:v>
                </c:pt>
                <c:pt idx="107">
                  <c:v>0.0120728559247694</c:v>
                </c:pt>
                <c:pt idx="108">
                  <c:v>0.012075434109805</c:v>
                </c:pt>
                <c:pt idx="109">
                  <c:v>0.0120778748349619</c:v>
                </c:pt>
                <c:pt idx="110">
                  <c:v>0.0120801854291192</c:v>
                </c:pt>
                <c:pt idx="111">
                  <c:v>0.0120823728304068</c:v>
                </c:pt>
                <c:pt idx="112">
                  <c:v>0.0120844436070384</c:v>
                </c:pt>
                <c:pt idx="113">
                  <c:v>0.012086403977034</c:v>
                </c:pt>
                <c:pt idx="114">
                  <c:v>0.012088259826891</c:v>
                </c:pt>
                <c:pt idx="115">
                  <c:v>0.0120900167292595</c:v>
                </c:pt>
                <c:pt idx="116">
                  <c:v>0.0120916799596757</c:v>
                </c:pt>
                <c:pt idx="117">
                  <c:v>0.0120932545124028</c:v>
                </c:pt>
                <c:pt idx="118">
                  <c:v>0.0120947451154273</c:v>
                </c:pt>
                <c:pt idx="119">
                  <c:v>0.0120961562446562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5052928"/>
        <c:axId val="-1631331408"/>
      </c:scatterChart>
      <c:valAx>
        <c:axId val="-16350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331408"/>
        <c:crosses val="autoZero"/>
        <c:crossBetween val="midCat"/>
      </c:valAx>
      <c:valAx>
        <c:axId val="-1631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being</a:t>
                </a:r>
                <a:r>
                  <a:rPr lang="en-US" baseline="0"/>
                  <a:t> in each state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Angeles cocaine epidemic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Treatment!$H$1</c:f>
              <c:strCache>
                <c:ptCount val="1"/>
                <c:pt idx="0">
                  <c:v>P(non)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Treatment!$G$2:$G$121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Treatment!$H$2:$H$121</c:f>
              <c:numCache>
                <c:formatCode>General</c:formatCode>
                <c:ptCount val="120"/>
                <c:pt idx="0">
                  <c:v>1.0</c:v>
                </c:pt>
                <c:pt idx="1">
                  <c:v>0.995</c:v>
                </c:pt>
                <c:pt idx="2">
                  <c:v>0.990775</c:v>
                </c:pt>
                <c:pt idx="3">
                  <c:v>0.987191675</c:v>
                </c:pt>
                <c:pt idx="4">
                  <c:v>0.984140784175</c:v>
                </c:pt>
                <c:pt idx="5">
                  <c:v>0.981532730294675</c:v>
                </c:pt>
                <c:pt idx="6">
                  <c:v>0.979293944598675</c:v>
                </c:pt>
                <c:pt idx="7">
                  <c:v>0.977363943193567</c:v>
                </c:pt>
                <c:pt idx="8">
                  <c:v>0.975692929779192</c:v>
                </c:pt>
                <c:pt idx="9">
                  <c:v>0.974239842884891</c:v>
                </c:pt>
                <c:pt idx="10">
                  <c:v>0.97297076480279</c:v>
                </c:pt>
                <c:pt idx="11">
                  <c:v>0.971857624861865</c:v>
                </c:pt>
                <c:pt idx="12">
                  <c:v>0.970877142256098</c:v>
                </c:pt>
                <c:pt idx="13">
                  <c:v>0.970009963862086</c:v>
                </c:pt>
                <c:pt idx="14">
                  <c:v>0.969239960794512</c:v>
                </c:pt>
                <c:pt idx="15">
                  <c:v>0.968553654208578</c:v>
                </c:pt>
                <c:pt idx="16">
                  <c:v>0.967939746356891</c:v>
                </c:pt>
                <c:pt idx="17">
                  <c:v>0.96738873738006</c:v>
                </c:pt>
                <c:pt idx="18">
                  <c:v>0.966892611947336</c:v>
                </c:pt>
                <c:pt idx="19">
                  <c:v>0.966444582821805</c:v>
                </c:pt>
                <c:pt idx="20">
                  <c:v>0.966038880830737</c:v>
                </c:pt>
                <c:pt idx="21">
                  <c:v>0.965670582678917</c:v>
                </c:pt>
                <c:pt idx="22">
                  <c:v>0.96533546963482</c:v>
                </c:pt>
                <c:pt idx="23">
                  <c:v>0.965029911414633</c:v>
                </c:pt>
                <c:pt idx="24">
                  <c:v>0.964750770642796</c:v>
                </c:pt>
                <c:pt idx="25">
                  <c:v>0.964495324124996</c:v>
                </c:pt>
                <c:pt idx="26">
                  <c:v>0.964261197867042</c:v>
                </c:pt>
                <c:pt idx="27">
                  <c:v>0.964046313340692</c:v>
                </c:pt>
                <c:pt idx="28">
                  <c:v>0.96384884295942</c:v>
                </c:pt>
                <c:pt idx="29">
                  <c:v>0.963667173103064</c:v>
                </c:pt>
                <c:pt idx="30">
                  <c:v>0.963499873336412</c:v>
                </c:pt>
                <c:pt idx="31">
                  <c:v>0.963345670715893</c:v>
                </c:pt>
                <c:pt idx="32">
                  <c:v>0.963203428281514</c:v>
                </c:pt>
                <c:pt idx="33">
                  <c:v>0.963072126996389</c:v>
                </c:pt>
                <c:pt idx="34">
                  <c:v>0.962950850530876</c:v>
                </c:pt>
                <c:pt idx="35">
                  <c:v>0.96283877239802</c:v>
                </c:pt>
                <c:pt idx="36">
                  <c:v>0.962735145036417</c:v>
                </c:pt>
                <c:pt idx="37">
                  <c:v>0.962639290509544</c:v>
                </c:pt>
                <c:pt idx="38">
                  <c:v>0.962550592550041</c:v>
                </c:pt>
                <c:pt idx="39">
                  <c:v>0.96246848972598</c:v>
                </c:pt>
                <c:pt idx="40">
                  <c:v>0.962392469545776</c:v>
                </c:pt>
                <c:pt idx="41">
                  <c:v>0.962322063350739</c:v>
                </c:pt>
                <c:pt idx="42">
                  <c:v>0.962256841870739</c:v>
                </c:pt>
                <c:pt idx="43">
                  <c:v>0.962196411340092</c:v>
                </c:pt>
                <c:pt idx="44">
                  <c:v>0.962140410088464</c:v>
                </c:pt>
                <c:pt idx="45">
                  <c:v>0.962088505536144</c:v>
                </c:pt>
                <c:pt idx="46">
                  <c:v>0.962040391534882</c:v>
                </c:pt>
                <c:pt idx="47">
                  <c:v>0.96199578600532</c:v>
                </c:pt>
                <c:pt idx="48">
                  <c:v>0.961954428830024</c:v>
                </c:pt>
                <c:pt idx="49">
                  <c:v>0.961916079967778</c:v>
                </c:pt>
                <c:pt idx="50">
                  <c:v>0.961880517760225</c:v>
                </c:pt>
                <c:pt idx="51">
                  <c:v>0.961847537406462</c:v>
                </c:pt>
                <c:pt idx="52">
                  <c:v>0.961816949584917</c:v>
                </c:pt>
                <c:pt idx="53">
                  <c:v>0.961788579204912</c:v>
                </c:pt>
                <c:pt idx="54">
                  <c:v>0.961762264272924</c:v>
                </c:pt>
                <c:pt idx="55">
                  <c:v>0.961737854860639</c:v>
                </c:pt>
                <c:pt idx="56">
                  <c:v>0.961715212163736</c:v>
                </c:pt>
                <c:pt idx="57">
                  <c:v>0.96169420764181</c:v>
                </c:pt>
                <c:pt idx="58">
                  <c:v>0.961674722231096</c:v>
                </c:pt>
                <c:pt idx="59">
                  <c:v>0.961656645622745</c:v>
                </c:pt>
                <c:pt idx="60">
                  <c:v>0.961639875600281</c:v>
                </c:pt>
                <c:pt idx="61">
                  <c:v>0.961624317430642</c:v>
                </c:pt>
                <c:pt idx="62">
                  <c:v>0.961609883303847</c:v>
                </c:pt>
                <c:pt idx="63">
                  <c:v>0.961596491816926</c:v>
                </c:pt>
                <c:pt idx="64">
                  <c:v>0.961584067498183</c:v>
                </c:pt>
                <c:pt idx="65">
                  <c:v>0.961572540368302</c:v>
                </c:pt>
                <c:pt idx="66">
                  <c:v>0.961561845535184</c:v>
                </c:pt>
                <c:pt idx="67">
                  <c:v>0.961551922819679</c:v>
                </c:pt>
                <c:pt idx="68">
                  <c:v>0.961542716409676</c:v>
                </c:pt>
                <c:pt idx="69">
                  <c:v>0.961534174540254</c:v>
                </c:pt>
                <c:pt idx="70">
                  <c:v>0.96152624919781</c:v>
                </c:pt>
                <c:pt idx="71">
                  <c:v>0.961518895846257</c:v>
                </c:pt>
                <c:pt idx="72">
                  <c:v>0.961512073173569</c:v>
                </c:pt>
                <c:pt idx="73">
                  <c:v>0.9615057428571</c:v>
                </c:pt>
                <c:pt idx="74">
                  <c:v>0.961499869346217</c:v>
                </c:pt>
                <c:pt idx="75">
                  <c:v>0.961494419660938</c:v>
                </c:pt>
                <c:pt idx="76">
                  <c:v>0.96148936320536</c:v>
                </c:pt>
                <c:pt idx="77">
                  <c:v>0.961484671594747</c:v>
                </c:pt>
                <c:pt idx="78">
                  <c:v>0.961480318495274</c:v>
                </c:pt>
                <c:pt idx="79">
                  <c:v>0.961476279475468</c:v>
                </c:pt>
                <c:pt idx="80">
                  <c:v>0.961472531868475</c:v>
                </c:pt>
                <c:pt idx="81">
                  <c:v>0.961469054644365</c:v>
                </c:pt>
                <c:pt idx="82">
                  <c:v>0.961465828291711</c:v>
                </c:pt>
                <c:pt idx="83">
                  <c:v>0.961462834707789</c:v>
                </c:pt>
                <c:pt idx="84">
                  <c:v>0.961460057096731</c:v>
                </c:pt>
                <c:pt idx="85">
                  <c:v>0.961457479875075</c:v>
                </c:pt>
                <c:pt idx="86">
                  <c:v>0.961455088584164</c:v>
                </c:pt>
                <c:pt idx="87">
                  <c:v>0.961452869808884</c:v>
                </c:pt>
                <c:pt idx="88">
                  <c:v>0.961450811102286</c:v>
                </c:pt>
                <c:pt idx="89">
                  <c:v>0.961448900915674</c:v>
                </c:pt>
                <c:pt idx="90">
                  <c:v>0.961447128533735</c:v>
                </c:pt>
                <c:pt idx="91">
                  <c:v>0.961445484014375</c:v>
                </c:pt>
                <c:pt idx="92">
                  <c:v>0.961443958132895</c:v>
                </c:pt>
                <c:pt idx="93">
                  <c:v>0.961442542330204</c:v>
                </c:pt>
                <c:pt idx="94">
                  <c:v>0.961441228664779</c:v>
                </c:pt>
                <c:pt idx="95">
                  <c:v>0.961440009768087</c:v>
                </c:pt>
                <c:pt idx="96">
                  <c:v>0.961438878803238</c:v>
                </c:pt>
                <c:pt idx="97">
                  <c:v>0.96143782942661</c:v>
                </c:pt>
                <c:pt idx="98">
                  <c:v>0.961436855752262</c:v>
                </c:pt>
                <c:pt idx="99">
                  <c:v>0.961435952318899</c:v>
                </c:pt>
                <c:pt idx="100">
                  <c:v>0.961435114059237</c:v>
                </c:pt>
                <c:pt idx="101">
                  <c:v>0.961434336271568</c:v>
                </c:pt>
                <c:pt idx="102">
                  <c:v>0.961433614593387</c:v>
                </c:pt>
                <c:pt idx="103">
                  <c:v>0.961432944976914</c:v>
                </c:pt>
                <c:pt idx="104">
                  <c:v>0.961432323666389</c:v>
                </c:pt>
                <c:pt idx="105">
                  <c:v>0.961431747177001</c:v>
                </c:pt>
                <c:pt idx="106">
                  <c:v>0.961431212275341</c:v>
                </c:pt>
                <c:pt idx="107">
                  <c:v>0.961430715961266</c:v>
                </c:pt>
                <c:pt idx="108">
                  <c:v>0.961430255451064</c:v>
                </c:pt>
                <c:pt idx="109">
                  <c:v>0.961429828161847</c:v>
                </c:pt>
                <c:pt idx="110">
                  <c:v>0.961429431697056</c:v>
                </c:pt>
                <c:pt idx="111">
                  <c:v>0.961429063833025</c:v>
                </c:pt>
                <c:pt idx="112">
                  <c:v>0.961428722506501</c:v>
                </c:pt>
                <c:pt idx="113">
                  <c:v>0.961428405803078</c:v>
                </c:pt>
                <c:pt idx="114">
                  <c:v>0.961428111946454</c:v>
                </c:pt>
                <c:pt idx="115">
                  <c:v>0.96142783928847</c:v>
                </c:pt>
                <c:pt idx="116">
                  <c:v>0.961427586299865</c:v>
                </c:pt>
                <c:pt idx="117">
                  <c:v>0.961427351561701</c:v>
                </c:pt>
                <c:pt idx="118">
                  <c:v>0.961427133757399</c:v>
                </c:pt>
                <c:pt idx="119">
                  <c:v>0.961426931665359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Treatment!$I$1</c:f>
              <c:strCache>
                <c:ptCount val="1"/>
                <c:pt idx="0">
                  <c:v>P(rare)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Treatment!$G$2:$G$121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Treatment!$I$2:$I$121</c:f>
              <c:numCache>
                <c:formatCode>General</c:formatCode>
                <c:ptCount val="120"/>
                <c:pt idx="0">
                  <c:v>0.0</c:v>
                </c:pt>
                <c:pt idx="1">
                  <c:v>0.005</c:v>
                </c:pt>
                <c:pt idx="2">
                  <c:v>0.009105</c:v>
                </c:pt>
                <c:pt idx="3">
                  <c:v>0.012479405</c:v>
                </c:pt>
                <c:pt idx="4">
                  <c:v>0.015257103705</c:v>
                </c:pt>
                <c:pt idx="5">
                  <c:v>0.017547156066005</c:v>
                </c:pt>
                <c:pt idx="6">
                  <c:v>0.0194384191075663</c:v>
                </c:pt>
                <c:pt idx="7">
                  <c:v>0.0210033093575935</c:v>
                </c:pt>
                <c:pt idx="8">
                  <c:v>0.0223008631432936</c:v>
                </c:pt>
                <c:pt idx="9">
                  <c:v>0.0233792258883571</c:v>
                </c:pt>
                <c:pt idx="10">
                  <c:v>0.0242776770472775</c:v>
                </c:pt>
                <c:pt idx="11">
                  <c:v>0.0250282773910625</c:v>
                </c:pt>
                <c:pt idx="12">
                  <c:v>0.0256572091592098</c:v>
                </c:pt>
                <c:pt idx="13">
                  <c:v>0.0261858664201755</c:v>
                </c:pt>
                <c:pt idx="14">
                  <c:v>0.0266317422710849</c:v>
                </c:pt>
                <c:pt idx="15">
                  <c:v>0.0270091507972648</c:v>
                </c:pt>
                <c:pt idx="16">
                  <c:v>0.0273298146293499</c:v>
                </c:pt>
                <c:pt idx="17">
                  <c:v>0.0276033431761778</c:v>
                </c:pt>
                <c:pt idx="18">
                  <c:v>0.0278376219281737</c:v>
                </c:pt>
                <c:pt idx="19">
                  <c:v>0.0280391294173877</c:v>
                </c:pt>
                <c:pt idx="20">
                  <c:v>0.0282131953233036</c:v>
                </c:pt>
                <c:pt idx="21">
                  <c:v>0.0283642106950408</c:v>
                </c:pt>
                <c:pt idx="22">
                  <c:v>0.02849579921254</c:v>
                </c:pt>
                <c:pt idx="23">
                  <c:v>0.0286109567438377</c:v>
                </c:pt>
                <c:pt idx="24">
                  <c:v>0.0287121651011443</c:v>
                </c:pt>
                <c:pt idx="25">
                  <c:v>0.0288014847970015</c:v>
                </c:pt>
                <c:pt idx="26">
                  <c:v>0.0288806307060683</c:v>
                </c:pt>
                <c:pt idx="27">
                  <c:v>0.0289510338096232</c:v>
                </c:pt>
                <c:pt idx="28">
                  <c:v>0.0290138916074396</c:v>
                </c:pt>
                <c:pt idx="29">
                  <c:v>0.0290702092998678</c:v>
                </c:pt>
                <c:pt idx="30">
                  <c:v>0.0291208334510889</c:v>
                </c:pt>
                <c:pt idx="31">
                  <c:v>0.0291664795257814</c:v>
                </c:pt>
                <c:pt idx="32">
                  <c:v>0.0292077544322079</c:v>
                </c:pt>
                <c:pt idx="33">
                  <c:v>0.0292451749938625</c:v>
                </c:pt>
                <c:pt idx="34">
                  <c:v>0.0292791831003023</c:v>
                </c:pt>
                <c:pt idx="35">
                  <c:v>0.0293101581482569</c:v>
                </c:pt>
                <c:pt idx="36">
                  <c:v>0.0293384272705993</c:v>
                </c:pt>
                <c:pt idx="37">
                  <c:v>0.0293642737584164</c:v>
                </c:pt>
                <c:pt idx="38">
                  <c:v>0.0293879440062812</c:v>
                </c:pt>
                <c:pt idx="39">
                  <c:v>0.0294096532496856</c:v>
                </c:pt>
                <c:pt idx="40">
                  <c:v>0.0294295903138436</c:v>
                </c:pt>
                <c:pt idx="41">
                  <c:v>0.0294479215525789</c:v>
                </c:pt>
                <c:pt idx="42">
                  <c:v>0.0294647941230511</c:v>
                </c:pt>
                <c:pt idx="43">
                  <c:v>0.0294803387152423</c:v>
                </c:pt>
                <c:pt idx="44">
                  <c:v>0.0294946718332772</c:v>
                </c:pt>
                <c:pt idx="45">
                  <c:v>0.0295078977078597</c:v>
                </c:pt>
                <c:pt idx="46">
                  <c:v>0.0295201099046127</c:v>
                </c:pt>
                <c:pt idx="47">
                  <c:v>0.0295313926813047</c:v>
                </c:pt>
                <c:pt idx="48">
                  <c:v>0.0295418221373193</c:v>
                </c:pt>
                <c:pt idx="49">
                  <c:v>0.0295514671908821</c:v>
                </c:pt>
                <c:pt idx="50">
                  <c:v>0.0295603904131611</c:v>
                </c:pt>
                <c:pt idx="51">
                  <c:v>0.0295686487431368</c:v>
                </c:pt>
                <c:pt idx="52">
                  <c:v>0.0295762941028793</c:v>
                </c:pt>
                <c:pt idx="53">
                  <c:v>0.029583373929391</c:v>
                </c:pt>
                <c:pt idx="54">
                  <c:v>0.0295899316363294</c:v>
                </c:pt>
                <c:pt idx="55">
                  <c:v>0.0295960070166026</c:v>
                </c:pt>
                <c:pt idx="56">
                  <c:v>0.0296016365949273</c:v>
                </c:pt>
                <c:pt idx="57">
                  <c:v>0.0296068539378821</c:v>
                </c:pt>
                <c:pt idx="58">
                  <c:v>0.0296116899277119</c:v>
                </c:pt>
                <c:pt idx="59">
                  <c:v>0.0296161730050932</c:v>
                </c:pt>
                <c:pt idx="60">
                  <c:v>0.0296203293852072</c:v>
                </c:pt>
                <c:pt idx="61">
                  <c:v>0.029624183250763</c:v>
                </c:pt>
                <c:pt idx="62">
                  <c:v>0.0296277569250273</c:v>
                </c:pt>
                <c:pt idx="63">
                  <c:v>0.0296310710274368</c:v>
                </c:pt>
                <c:pt idx="64">
                  <c:v>0.0296341446139729</c:v>
                </c:pt>
                <c:pt idx="65">
                  <c:v>0.0296369953041463</c:v>
                </c:pt>
                <c:pt idx="66">
                  <c:v>0.0296396393961684</c:v>
                </c:pt>
                <c:pt idx="67">
                  <c:v>0.0296420919716569</c:v>
                </c:pt>
                <c:pt idx="68">
                  <c:v>0.0296443669910335</c:v>
                </c:pt>
                <c:pt idx="69">
                  <c:v>0.0296464773806137</c:v>
                </c:pt>
                <c:pt idx="70">
                  <c:v>0.0296484351122535</c:v>
                </c:pt>
                <c:pt idx="71">
                  <c:v>0.0296502512763078</c:v>
                </c:pt>
                <c:pt idx="72">
                  <c:v>0.029651936148559</c:v>
                </c:pt>
                <c:pt idx="73">
                  <c:v>0.0296534992516924</c:v>
                </c:pt>
                <c:pt idx="74">
                  <c:v>0.0296549494118317</c:v>
                </c:pt>
                <c:pt idx="75">
                  <c:v>0.0296562948105822</c:v>
                </c:pt>
                <c:pt idx="76">
                  <c:v>0.0296575430329847</c:v>
                </c:pt>
                <c:pt idx="77">
                  <c:v>0.0296587011117384</c:v>
                </c:pt>
                <c:pt idx="78">
                  <c:v>0.0296597755680102</c:v>
                </c:pt>
                <c:pt idx="79">
                  <c:v>0.0296607724491214</c:v>
                </c:pt>
                <c:pt idx="80">
                  <c:v>0.029661697363368</c:v>
                </c:pt>
                <c:pt idx="81">
                  <c:v>0.0296625555122106</c:v>
                </c:pt>
                <c:pt idx="82">
                  <c:v>0.0296633517200447</c:v>
                </c:pt>
                <c:pt idx="83">
                  <c:v>0.0296640904617452</c:v>
                </c:pt>
                <c:pt idx="84">
                  <c:v>0.0296647758881591</c:v>
                </c:pt>
                <c:pt idx="85">
                  <c:v>0.0296654118497075</c:v>
                </c:pt>
                <c:pt idx="86">
                  <c:v>0.0296660019182424</c:v>
                </c:pt>
                <c:pt idx="87">
                  <c:v>0.0296665494072927</c:v>
                </c:pt>
                <c:pt idx="88">
                  <c:v>0.0296670573908211</c:v>
                </c:pt>
                <c:pt idx="89">
                  <c:v>0.0296675287206054</c:v>
                </c:pt>
                <c:pt idx="90">
                  <c:v>0.0296679660423472</c:v>
                </c:pt>
                <c:pt idx="91">
                  <c:v>0.0296683718106042</c:v>
                </c:pt>
                <c:pt idx="92">
                  <c:v>0.0296687483026317</c:v>
                </c:pt>
                <c:pt idx="93">
                  <c:v>0.0296690976312172</c:v>
                </c:pt>
                <c:pt idx="94">
                  <c:v>0.0296694217565796</c:v>
                </c:pt>
                <c:pt idx="95">
                  <c:v>0.0296697224974043</c:v>
                </c:pt>
                <c:pt idx="96">
                  <c:v>0.0296700015410767</c:v>
                </c:pt>
                <c:pt idx="97">
                  <c:v>0.0296702604531729</c:v>
                </c:pt>
                <c:pt idx="98">
                  <c:v>0.0296705006862625</c:v>
                </c:pt>
                <c:pt idx="99">
                  <c:v>0.0296707235880731</c:v>
                </c:pt>
                <c:pt idx="100">
                  <c:v>0.029670930409064</c:v>
                </c:pt>
                <c:pt idx="101">
                  <c:v>0.029671122309451</c:v>
                </c:pt>
                <c:pt idx="102">
                  <c:v>0.0296713003657236</c:v>
                </c:pt>
                <c:pt idx="103">
                  <c:v>0.0296714655766902</c:v>
                </c:pt>
                <c:pt idx="104">
                  <c:v>0.0296716188690864</c:v>
                </c:pt>
                <c:pt idx="105">
                  <c:v>0.0296717611027783</c:v>
                </c:pt>
                <c:pt idx="106">
                  <c:v>0.0296718930755887</c:v>
                </c:pt>
                <c:pt idx="107">
                  <c:v>0.0296720155277757</c:v>
                </c:pt>
                <c:pt idx="108">
                  <c:v>0.0296721291461874</c:v>
                </c:pt>
                <c:pt idx="109">
                  <c:v>0.029672234568116</c:v>
                </c:pt>
                <c:pt idx="110">
                  <c:v>0.0296723323848745</c:v>
                </c:pt>
                <c:pt idx="111">
                  <c:v>0.0296724231451144</c:v>
                </c:pt>
                <c:pt idx="112">
                  <c:v>0.029672507357904</c:v>
                </c:pt>
                <c:pt idx="113">
                  <c:v>0.0296725854955849</c:v>
                </c:pt>
                <c:pt idx="114">
                  <c:v>0.029672657996422</c:v>
                </c:pt>
                <c:pt idx="115">
                  <c:v>0.0296727252670618</c:v>
                </c:pt>
                <c:pt idx="116">
                  <c:v>0.0296727876848141</c:v>
                </c:pt>
                <c:pt idx="117">
                  <c:v>0.0296728455997685</c:v>
                </c:pt>
                <c:pt idx="118">
                  <c:v>0.0296728993367585</c:v>
                </c:pt>
                <c:pt idx="119">
                  <c:v>0.0296729491971832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Treatment!$J$1</c:f>
              <c:strCache>
                <c:ptCount val="1"/>
                <c:pt idx="0">
                  <c:v>P(routine)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Treatment!$G$2:$G$121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Treatment!$J$2:$J$121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0.00012</c:v>
                </c:pt>
                <c:pt idx="3">
                  <c:v>0.00032892</c:v>
                </c:pt>
                <c:pt idx="4">
                  <c:v>0.00060211212</c:v>
                </c:pt>
                <c:pt idx="5">
                  <c:v>0.00092011363932</c:v>
                </c:pt>
                <c:pt idx="6">
                  <c:v>0.00126763629375852</c:v>
                </c:pt>
                <c:pt idx="7">
                  <c:v>0.00163274744883943</c:v>
                </c:pt>
                <c:pt idx="8">
                  <c:v>0.00200620707751452</c:v>
                </c:pt>
                <c:pt idx="9">
                  <c:v>0.0023809312267524</c:v>
                </c:pt>
                <c:pt idx="10">
                  <c:v>0.00275155814993278</c:v>
                </c:pt>
                <c:pt idx="11">
                  <c:v>0.00311409774707282</c:v>
                </c:pt>
                <c:pt idx="12">
                  <c:v>0.00346564858469249</c:v>
                </c:pt>
                <c:pt idx="13">
                  <c:v>0.00380416971773813</c:v>
                </c:pt>
                <c:pt idx="14">
                  <c:v>0.00412829693440329</c:v>
                </c:pt>
                <c:pt idx="15">
                  <c:v>0.00443719499415707</c:v>
                </c:pt>
                <c:pt idx="16">
                  <c:v>0.00473043901375886</c:v>
                </c:pt>
                <c:pt idx="17">
                  <c:v>0.00500791944376255</c:v>
                </c:pt>
                <c:pt idx="18">
                  <c:v>0.00526976612448981</c:v>
                </c:pt>
                <c:pt idx="19">
                  <c:v>0.00551628776080679</c:v>
                </c:pt>
                <c:pt idx="20">
                  <c:v>0.00574792384595956</c:v>
                </c:pt>
                <c:pt idx="21">
                  <c:v>0.00596520662604208</c:v>
                </c:pt>
                <c:pt idx="22">
                  <c:v>0.00616873115263969</c:v>
                </c:pt>
                <c:pt idx="23">
                  <c:v>0.00635913184152948</c:v>
                </c:pt>
                <c:pt idx="24">
                  <c:v>0.00653706425605922</c:v>
                </c:pt>
                <c:pt idx="25">
                  <c:v>0.00670319107800195</c:v>
                </c:pt>
                <c:pt idx="26">
                  <c:v>0.00685817142688983</c:v>
                </c:pt>
                <c:pt idx="27">
                  <c:v>0.00700265284968428</c:v>
                </c:pt>
                <c:pt idx="28">
                  <c:v>0.0071372654331405</c:v>
                </c:pt>
                <c:pt idx="29">
                  <c:v>0.00726261759706781</c:v>
                </c:pt>
                <c:pt idx="30">
                  <c:v>0.00737929321249921</c:v>
                </c:pt>
                <c:pt idx="31">
                  <c:v>0.00748784975832541</c:v>
                </c:pt>
                <c:pt idx="32">
                  <c:v>0.00758881728627813</c:v>
                </c:pt>
                <c:pt idx="33">
                  <c:v>0.00768269800974887</c:v>
                </c:pt>
                <c:pt idx="34">
                  <c:v>0.00776996636882166</c:v>
                </c:pt>
                <c:pt idx="35">
                  <c:v>0.00785106945372318</c:v>
                </c:pt>
                <c:pt idx="36">
                  <c:v>0.0079264276929835</c:v>
                </c:pt>
                <c:pt idx="37">
                  <c:v>0.0079964357320392</c:v>
                </c:pt>
                <c:pt idx="38">
                  <c:v>0.00806146344367806</c:v>
                </c:pt>
                <c:pt idx="39">
                  <c:v>0.00812185702433456</c:v>
                </c:pt>
                <c:pt idx="40">
                  <c:v>0.00817794014038025</c:v>
                </c:pt>
                <c:pt idx="41">
                  <c:v>0.00823001509668208</c:v>
                </c:pt>
                <c:pt idx="42">
                  <c:v>0.00827836400620941</c:v>
                </c:pt>
                <c:pt idx="43">
                  <c:v>0.00832324994466588</c:v>
                </c:pt>
                <c:pt idx="44">
                  <c:v>0.00836491807825843</c:v>
                </c:pt>
                <c:pt idx="45">
                  <c:v>0.00840359675599641</c:v>
                </c:pt>
                <c:pt idx="46">
                  <c:v>0.00843949856050533</c:v>
                </c:pt>
                <c:pt idx="47">
                  <c:v>0.0084728213133756</c:v>
                </c:pt>
                <c:pt idx="48">
                  <c:v>0.00850374903265687</c:v>
                </c:pt>
                <c:pt idx="49">
                  <c:v>0.00853245284133998</c:v>
                </c:pt>
                <c:pt idx="50">
                  <c:v>0.00855909182661396</c:v>
                </c:pt>
                <c:pt idx="51">
                  <c:v>0.00858381385040071</c:v>
                </c:pt>
                <c:pt idx="52">
                  <c:v>0.00860675631220393</c:v>
                </c:pt>
                <c:pt idx="53">
                  <c:v>0.00862804686569672</c:v>
                </c:pt>
                <c:pt idx="54">
                  <c:v>0.00864780409074637</c:v>
                </c:pt>
                <c:pt idx="55">
                  <c:v>0.00866613812275857</c:v>
                </c:pt>
                <c:pt idx="56">
                  <c:v>0.00868315124133634</c:v>
                </c:pt>
                <c:pt idx="57">
                  <c:v>0.00869893842030769</c:v>
                </c:pt>
                <c:pt idx="58">
                  <c:v>0.00871358784119225</c:v>
                </c:pt>
                <c:pt idx="59">
                  <c:v>0.00872718137216195</c:v>
                </c:pt>
                <c:pt idx="60">
                  <c:v>0.00873979501451123</c:v>
                </c:pt>
                <c:pt idx="61">
                  <c:v>0.00875149931859531</c:v>
                </c:pt>
                <c:pt idx="62">
                  <c:v>0.008762359771126</c:v>
                </c:pt>
                <c:pt idx="63">
                  <c:v>0.00877243715563657</c:v>
                </c:pt>
                <c:pt idx="64">
                  <c:v>0.00878178788784413</c:v>
                </c:pt>
                <c:pt idx="65">
                  <c:v>0.00879046432755195</c:v>
                </c:pt>
                <c:pt idx="66">
                  <c:v>0.0087985150686473</c:v>
                </c:pt>
                <c:pt idx="67">
                  <c:v>0.00880598520866356</c:v>
                </c:pt>
                <c:pt idx="68">
                  <c:v>0.00881291659929024</c:v>
                </c:pt>
                <c:pt idx="69">
                  <c:v>0.00881934807913183</c:v>
                </c:pt>
                <c:pt idx="70">
                  <c:v>0.00882531568993601</c:v>
                </c:pt>
                <c:pt idx="71">
                  <c:v>0.00883085287743521</c:v>
                </c:pt>
                <c:pt idx="72">
                  <c:v>0.00883599067787179</c:v>
                </c:pt>
                <c:pt idx="73">
                  <c:v>0.00884075789120746</c:v>
                </c:pt>
                <c:pt idx="74">
                  <c:v>0.00884518124195148</c:v>
                </c:pt>
                <c:pt idx="75">
                  <c:v>0.00884928552847933</c:v>
                </c:pt>
                <c:pt idx="76">
                  <c:v>0.00885309376165495</c:v>
                </c:pt>
                <c:pt idx="77">
                  <c:v>0.00885662729351419</c:v>
                </c:pt>
                <c:pt idx="78">
                  <c:v>0.00885990593671477</c:v>
                </c:pt>
                <c:pt idx="79">
                  <c:v>0.00886294807540984</c:v>
                </c:pt>
                <c:pt idx="80">
                  <c:v>0.00886577076815596</c:v>
                </c:pt>
                <c:pt idx="81">
                  <c:v>0.00886838984342432</c:v>
                </c:pt>
                <c:pt idx="82">
                  <c:v>0.00887081998824343</c:v>
                </c:pt>
                <c:pt idx="83">
                  <c:v>0.00887307483046503</c:v>
                </c:pt>
                <c:pt idx="84">
                  <c:v>0.00887516701510971</c:v>
                </c:pt>
                <c:pt idx="85">
                  <c:v>0.00887710827521675</c:v>
                </c:pt>
                <c:pt idx="86">
                  <c:v>0.00887890949759239</c:v>
                </c:pt>
                <c:pt idx="87">
                  <c:v>0.00888058078382282</c:v>
                </c:pt>
                <c:pt idx="88">
                  <c:v>0.00888213150689202</c:v>
                </c:pt>
                <c:pt idx="89">
                  <c:v>0.00888357036372036</c:v>
                </c:pt>
                <c:pt idx="90">
                  <c:v>0.00888490542391726</c:v>
                </c:pt>
                <c:pt idx="91">
                  <c:v>0.00888614417502022</c:v>
                </c:pt>
                <c:pt idx="92">
                  <c:v>0.0088872935644731</c:v>
                </c:pt>
                <c:pt idx="93">
                  <c:v>0.00888836003857841</c:v>
                </c:pt>
                <c:pt idx="94">
                  <c:v>0.00888934957864135</c:v>
                </c:pt>
                <c:pt idx="95">
                  <c:v>0.00889026773450795</c:v>
                </c:pt>
                <c:pt idx="96">
                  <c:v>0.00889111965568502</c:v>
                </c:pt>
                <c:pt idx="97">
                  <c:v>0.00889191012021606</c:v>
                </c:pt>
                <c:pt idx="98">
                  <c:v>0.00889264356147492</c:v>
                </c:pt>
                <c:pt idx="99">
                  <c:v>0.00889332409302723</c:v>
                </c:pt>
                <c:pt idx="100">
                  <c:v>0.00889395553169881</c:v>
                </c:pt>
                <c:pt idx="101">
                  <c:v>0.00889454141898044</c:v>
                </c:pt>
                <c:pt idx="102">
                  <c:v>0.00889508504088883</c:v>
                </c:pt>
                <c:pt idx="103">
                  <c:v>0.00889558944639509</c:v>
                </c:pt>
                <c:pt idx="104">
                  <c:v>0.00889605746452405</c:v>
                </c:pt>
                <c:pt idx="105">
                  <c:v>0.0088964917202202</c:v>
                </c:pt>
                <c:pt idx="106">
                  <c:v>0.00889689464906926</c:v>
                </c:pt>
                <c:pt idx="107">
                  <c:v>0.00889726851095785</c:v>
                </c:pt>
                <c:pt idx="108">
                  <c:v>0.00889761540274784</c:v>
                </c:pt>
                <c:pt idx="109">
                  <c:v>0.00889793727003651</c:v>
                </c:pt>
                <c:pt idx="110">
                  <c:v>0.00889823591806837</c:v>
                </c:pt>
                <c:pt idx="111">
                  <c:v>0.00889851302185989</c:v>
                </c:pt>
                <c:pt idx="112">
                  <c:v>0.00889877013559385</c:v>
                </c:pt>
                <c:pt idx="113">
                  <c:v>0.00889900870133604</c:v>
                </c:pt>
                <c:pt idx="114">
                  <c:v>0.00889923005712319</c:v>
                </c:pt>
                <c:pt idx="115">
                  <c:v>0.00889943544446746</c:v>
                </c:pt>
                <c:pt idx="116">
                  <c:v>0.00889962601531955</c:v>
                </c:pt>
                <c:pt idx="117">
                  <c:v>0.00889980283852952</c:v>
                </c:pt>
                <c:pt idx="118">
                  <c:v>0.00889996690584161</c:v>
                </c:pt>
                <c:pt idx="119">
                  <c:v>0.00890011913745648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970720"/>
        <c:axId val="-1631366400"/>
      </c:scatterChart>
      <c:valAx>
        <c:axId val="-210197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366400"/>
        <c:crosses val="autoZero"/>
        <c:crossBetween val="midCat"/>
      </c:valAx>
      <c:valAx>
        <c:axId val="-16313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being</a:t>
                </a:r>
                <a:r>
                  <a:rPr lang="en-US" baseline="0"/>
                  <a:t> in each state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Angeles cocaine epidemic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Prevention!$H$1</c:f>
              <c:strCache>
                <c:ptCount val="1"/>
                <c:pt idx="0">
                  <c:v>P(non)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Prevention!$G$2:$G$121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Prevention!$H$2:$H$121</c:f>
              <c:numCache>
                <c:formatCode>General</c:formatCode>
                <c:ptCount val="120"/>
                <c:pt idx="0">
                  <c:v>1.0</c:v>
                </c:pt>
                <c:pt idx="1">
                  <c:v>0.9975</c:v>
                </c:pt>
                <c:pt idx="2">
                  <c:v>0.99538125</c:v>
                </c:pt>
                <c:pt idx="3">
                  <c:v>0.993577809375</c:v>
                </c:pt>
                <c:pt idx="4">
                  <c:v>0.992035638145313</c:v>
                </c:pt>
                <c:pt idx="5">
                  <c:v>0.990710421438603</c:v>
                </c:pt>
                <c:pt idx="6">
                  <c:v>0.989565793149402</c:v>
                </c:pt>
                <c:pt idx="7">
                  <c:v>0.988571885466856</c:v>
                </c:pt>
                <c:pt idx="8">
                  <c:v>0.987704144415615</c:v>
                </c:pt>
                <c:pt idx="9">
                  <c:v>0.986942362552819</c:v>
                </c:pt>
                <c:pt idx="10">
                  <c:v>0.986269888941187</c:v>
                </c:pt>
                <c:pt idx="11">
                  <c:v>0.985672983845569</c:v>
                </c:pt>
                <c:pt idx="12">
                  <c:v>0.985140291581224</c:v>
                </c:pt>
                <c:pt idx="13">
                  <c:v>0.984662409823934</c:v>
                </c:pt>
                <c:pt idx="14">
                  <c:v>0.984231537676821</c:v>
                </c:pt>
                <c:pt idx="15">
                  <c:v>0.983841188041306</c:v>
                </c:pt>
                <c:pt idx="16">
                  <c:v>0.983485952494502</c:v>
                </c:pt>
                <c:pt idx="17">
                  <c:v>0.983161309042396</c:v>
                </c:pt>
                <c:pt idx="18">
                  <c:v>0.982863464887043</c:v>
                </c:pt>
                <c:pt idx="19">
                  <c:v>0.982589227789809</c:v>
                </c:pt>
                <c:pt idx="20">
                  <c:v>0.982335900791316</c:v>
                </c:pt>
                <c:pt idx="21">
                  <c:v>0.982101196010683</c:v>
                </c:pt>
                <c:pt idx="22">
                  <c:v>0.981883164032002</c:v>
                </c:pt>
                <c:pt idx="23">
                  <c:v>0.981680136026935</c:v>
                </c:pt>
                <c:pt idx="24">
                  <c:v>0.981490676285597</c:v>
                </c:pt>
                <c:pt idx="25">
                  <c:v>0.981313543254984</c:v>
                </c:pt>
                <c:pt idx="26">
                  <c:v>0.981147657532904</c:v>
                </c:pt>
                <c:pt idx="27">
                  <c:v>0.980992075549955</c:v>
                </c:pt>
                <c:pt idx="28">
                  <c:v>0.98084596790448</c:v>
                </c:pt>
                <c:pt idx="29">
                  <c:v>0.98070860150508</c:v>
                </c:pt>
                <c:pt idx="30">
                  <c:v>0.980579324830144</c:v>
                </c:pt>
                <c:pt idx="31">
                  <c:v>0.980457555740246</c:v>
                </c:pt>
                <c:pt idx="32">
                  <c:v>0.980342771382506</c:v>
                </c:pt>
                <c:pt idx="33">
                  <c:v>0.980234499810247</c:v>
                </c:pt>
                <c:pt idx="34">
                  <c:v>0.980132313010132</c:v>
                </c:pt>
                <c:pt idx="35">
                  <c:v>0.980035821085082</c:v>
                </c:pt>
                <c:pt idx="36">
                  <c:v>0.979944667387239</c:v>
                </c:pt>
                <c:pt idx="37">
                  <c:v>0.979858524432621</c:v>
                </c:pt>
                <c:pt idx="38">
                  <c:v>0.979777090459788</c:v>
                </c:pt>
                <c:pt idx="39">
                  <c:v>0.979700086519778</c:v>
                </c:pt>
                <c:pt idx="40">
                  <c:v>0.979627254005025</c:v>
                </c:pt>
                <c:pt idx="41">
                  <c:v>0.979558352541634</c:v>
                </c:pt>
                <c:pt idx="42">
                  <c:v>0.979493158183027</c:v>
                </c:pt>
                <c:pt idx="43">
                  <c:v>0.979431461854102</c:v>
                </c:pt>
                <c:pt idx="44">
                  <c:v>0.979373068004174</c:v>
                </c:pt>
                <c:pt idx="45">
                  <c:v>0.979317793434388</c:v>
                </c:pt>
                <c:pt idx="46">
                  <c:v>0.979265466271396</c:v>
                </c:pt>
                <c:pt idx="47">
                  <c:v>0.979215925064072</c:v>
                </c:pt>
                <c:pt idx="48">
                  <c:v>0.979169017984111</c:v>
                </c:pt>
                <c:pt idx="49">
                  <c:v>0.979124602114689</c:v>
                </c:pt>
                <c:pt idx="50">
                  <c:v>0.97908254281412</c:v>
                </c:pt>
                <c:pt idx="51">
                  <c:v>0.979042713143644</c:v>
                </c:pt>
                <c:pt idx="52">
                  <c:v>0.979004993350367</c:v>
                </c:pt>
                <c:pt idx="53">
                  <c:v>0.978969270397838</c:v>
                </c:pt>
                <c:pt idx="54">
                  <c:v>0.978935437538017</c:v>
                </c:pt>
                <c:pt idx="55">
                  <c:v>0.978903393919389</c:v>
                </c:pt>
                <c:pt idx="56">
                  <c:v>0.978873044226823</c:v>
                </c:pt>
                <c:pt idx="57">
                  <c:v>0.97884429834947</c:v>
                </c:pt>
                <c:pt idx="58">
                  <c:v>0.978817071073553</c:v>
                </c:pt>
                <c:pt idx="59">
                  <c:v>0.978791281797384</c:v>
                </c:pt>
                <c:pt idx="60">
                  <c:v>0.978766854266327</c:v>
                </c:pt>
                <c:pt idx="61">
                  <c:v>0.978743716325747</c:v>
                </c:pt>
                <c:pt idx="62">
                  <c:v>0.978721799690275</c:v>
                </c:pt>
                <c:pt idx="63">
                  <c:v>0.978701039727895</c:v>
                </c:pt>
                <c:pt idx="64">
                  <c:v>0.978681375257619</c:v>
                </c:pt>
                <c:pt idx="65">
                  <c:v>0.9786627483596</c:v>
                </c:pt>
                <c:pt idx="66">
                  <c:v>0.978645104196717</c:v>
                </c:pt>
                <c:pt idx="67">
                  <c:v>0.97862839084675</c:v>
                </c:pt>
                <c:pt idx="68">
                  <c:v>0.978612559144385</c:v>
                </c:pt>
                <c:pt idx="69">
                  <c:v>0.978597562532324</c:v>
                </c:pt>
                <c:pt idx="70">
                  <c:v>0.978583356920907</c:v>
                </c:pt>
                <c:pt idx="71">
                  <c:v>0.978569900555651</c:v>
                </c:pt>
                <c:pt idx="72">
                  <c:v>0.978557153892215</c:v>
                </c:pt>
                <c:pt idx="73">
                  <c:v>0.978545079478298</c:v>
                </c:pt>
                <c:pt idx="74">
                  <c:v>0.978533641842056</c:v>
                </c:pt>
                <c:pt idx="75">
                  <c:v>0.978522807386641</c:v>
                </c:pt>
                <c:pt idx="76">
                  <c:v>0.978512544290482</c:v>
                </c:pt>
                <c:pt idx="77">
                  <c:v>0.978502822412988</c:v>
                </c:pt>
                <c:pt idx="78">
                  <c:v>0.978493613205347</c:v>
                </c:pt>
                <c:pt idx="79">
                  <c:v>0.978484889626131</c:v>
                </c:pt>
                <c:pt idx="80">
                  <c:v>0.97847662606144</c:v>
                </c:pt>
                <c:pt idx="81">
                  <c:v>0.978468798249321</c:v>
                </c:pt>
                <c:pt idx="82">
                  <c:v>0.978461383208233</c:v>
                </c:pt>
                <c:pt idx="83">
                  <c:v>0.978454359169326</c:v>
                </c:pt>
                <c:pt idx="84">
                  <c:v>0.978447705512333</c:v>
                </c:pt>
                <c:pt idx="85">
                  <c:v>0.978441402704869</c:v>
                </c:pt>
                <c:pt idx="86">
                  <c:v>0.978435432244955</c:v>
                </c:pt>
                <c:pt idx="87">
                  <c:v>0.978429776606601</c:v>
                </c:pt>
                <c:pt idx="88">
                  <c:v>0.978424419188263</c:v>
                </c:pt>
                <c:pt idx="89">
                  <c:v>0.978419344264045</c:v>
                </c:pt>
                <c:pt idx="90">
                  <c:v>0.97841453693747</c:v>
                </c:pt>
                <c:pt idx="91">
                  <c:v>0.978409983097712</c:v>
                </c:pt>
                <c:pt idx="92">
                  <c:v>0.978405669378132</c:v>
                </c:pt>
                <c:pt idx="93">
                  <c:v>0.978401583117016</c:v>
                </c:pt>
                <c:pt idx="94">
                  <c:v>0.97839771232038</c:v>
                </c:pt>
                <c:pt idx="95">
                  <c:v>0.978394045626745</c:v>
                </c:pt>
                <c:pt idx="96">
                  <c:v>0.97839057227377</c:v>
                </c:pt>
                <c:pt idx="97">
                  <c:v>0.978387282066651</c:v>
                </c:pt>
                <c:pt idx="98">
                  <c:v>0.978384165348182</c:v>
                </c:pt>
                <c:pt idx="99">
                  <c:v>0.978381212970405</c:v>
                </c:pt>
                <c:pt idx="100">
                  <c:v>0.978378416267749</c:v>
                </c:pt>
                <c:pt idx="101">
                  <c:v>0.978375767031588</c:v>
                </c:pt>
                <c:pt idx="102">
                  <c:v>0.978373257486145</c:v>
                </c:pt>
                <c:pt idx="103">
                  <c:v>0.978370880265663</c:v>
                </c:pt>
                <c:pt idx="104">
                  <c:v>0.978368628392784</c:v>
                </c:pt>
                <c:pt idx="105">
                  <c:v>0.978366495258067</c:v>
                </c:pt>
                <c:pt idx="106">
                  <c:v>0.978364474600584</c:v>
                </c:pt>
                <c:pt idx="107">
                  <c:v>0.978362560489546</c:v>
                </c:pt>
                <c:pt idx="108">
                  <c:v>0.978360747306888</c:v>
                </c:pt>
                <c:pt idx="109">
                  <c:v>0.978359029730785</c:v>
                </c:pt>
                <c:pt idx="110">
                  <c:v>0.978357402720027</c:v>
                </c:pt>
                <c:pt idx="111">
                  <c:v>0.978355861499222</c:v>
                </c:pt>
                <c:pt idx="112">
                  <c:v>0.978354401544781</c:v>
                </c:pt>
                <c:pt idx="113">
                  <c:v>0.978353018571637</c:v>
                </c:pt>
                <c:pt idx="114">
                  <c:v>0.978351708520673</c:v>
                </c:pt>
                <c:pt idx="115">
                  <c:v>0.978350467546803</c:v>
                </c:pt>
                <c:pt idx="116">
                  <c:v>0.978349292007688</c:v>
                </c:pt>
                <c:pt idx="117">
                  <c:v>0.978348178453045</c:v>
                </c:pt>
                <c:pt idx="118">
                  <c:v>0.978347123614521</c:v>
                </c:pt>
                <c:pt idx="119">
                  <c:v>0.978346124396098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Prevention!$I$1</c:f>
              <c:strCache>
                <c:ptCount val="1"/>
                <c:pt idx="0">
                  <c:v>P(rare)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Prevention!$G$2:$G$121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Prevention!$I$2:$I$121</c:f>
              <c:numCache>
                <c:formatCode>General</c:formatCode>
                <c:ptCount val="120"/>
                <c:pt idx="0">
                  <c:v>0.0</c:v>
                </c:pt>
                <c:pt idx="1">
                  <c:v>0.0025</c:v>
                </c:pt>
                <c:pt idx="2">
                  <c:v>0.00455875</c:v>
                </c:pt>
                <c:pt idx="3">
                  <c:v>0.006256380625</c:v>
                </c:pt>
                <c:pt idx="4">
                  <c:v>0.0076583473196875</c:v>
                </c:pt>
                <c:pt idx="5">
                  <c:v>0.00881812456282515</c:v>
                </c:pt>
                <c:pt idx="6">
                  <c:v>0.00977940510243298</c:v>
                </c:pt>
                <c:pt idx="7">
                  <c:v>0.0105778951674098</c:v>
                </c:pt>
                <c:pt idx="8">
                  <c:v>0.011242779896577</c:v>
                </c:pt>
                <c:pt idx="9">
                  <c:v>0.011797919583124</c:v>
                </c:pt>
                <c:pt idx="10">
                  <c:v>0.0122628261966047</c:v>
                </c:pt>
                <c:pt idx="11">
                  <c:v>0.0126534605552368</c:v>
                </c:pt>
                <c:pt idx="12">
                  <c:v>0.0129828831022074</c:v>
                </c:pt>
                <c:pt idx="13">
                  <c:v>0.0132617851840391</c:v>
                </c:pt>
                <c:pt idx="14">
                  <c:v>0.0134989227862572</c:v>
                </c:pt>
                <c:pt idx="15">
                  <c:v>0.0137014706471175</c:v>
                </c:pt>
                <c:pt idx="16">
                  <c:v>0.0138753113770854</c:v>
                </c:pt>
                <c:pt idx="17">
                  <c:v>0.0140252715238454</c:v>
                </c:pt>
                <c:pt idx="18">
                  <c:v>0.0141553143286526</c:v>
                </c:pt>
                <c:pt idx="19">
                  <c:v>0.0142686971290569</c:v>
                </c:pt>
                <c:pt idx="20">
                  <c:v>0.0143680999013209</c:v>
                </c:pt>
                <c:pt idx="21">
                  <c:v>0.014455730242764</c:v>
                </c:pt>
                <c:pt idx="22">
                  <c:v>0.0145334091204119</c:v>
                </c:pt>
                <c:pt idx="23">
                  <c:v>0.0146026409174437</c:v>
                </c:pt>
                <c:pt idx="24">
                  <c:v>0.0146646706601008</c:v>
                </c:pt>
                <c:pt idx="25">
                  <c:v>0.0147205307781294</c:v>
                </c:pt>
                <c:pt idx="26">
                  <c:v>0.0147710793195478</c:v>
                </c:pt>
                <c:pt idx="27">
                  <c:v>0.0148170311876807</c:v>
                </c:pt>
                <c:pt idx="28">
                  <c:v>0.0148589836803938</c:v>
                </c:pt>
                <c:pt idx="29">
                  <c:v>0.0148974373763716</c:v>
                </c:pt>
                <c:pt idx="30">
                  <c:v>0.0149328132213876</c:v>
                </c:pt>
                <c:pt idx="31">
                  <c:v>0.0149654665108803</c:v>
                </c:pt>
                <c:pt idx="32">
                  <c:v>0.0149956983372928</c:v>
                </c:pt>
                <c:pt idx="33">
                  <c:v>0.0150237649662682</c:v>
                </c:pt>
                <c:pt idx="34">
                  <c:v>0.0150498855206026</c:v>
                </c:pt>
                <c:pt idx="35">
                  <c:v>0.0150742482813138</c:v>
                </c:pt>
                <c:pt idx="36">
                  <c:v>0.0150970158584221</c:v>
                </c:pt>
                <c:pt idx="37">
                  <c:v>0.0151183294376984</c:v>
                </c:pt>
                <c:pt idx="38">
                  <c:v>0.0151383122718078</c:v>
                </c:pt>
                <c:pt idx="39">
                  <c:v>0.0151570725533989</c:v>
                </c:pt>
                <c:pt idx="40">
                  <c:v>0.01517470578248</c:v>
                </c:pt>
                <c:pt idx="41">
                  <c:v>0.0151912967198409</c:v>
                </c:pt>
                <c:pt idx="42">
                  <c:v>0.0152069210014838</c:v>
                </c:pt>
                <c:pt idx="43">
                  <c:v>0.0152216464753029</c:v>
                </c:pt>
                <c:pt idx="44">
                  <c:v>0.0152355343100593</c:v>
                </c:pt>
                <c:pt idx="45">
                  <c:v>0.0152486399175502</c:v>
                </c:pt>
                <c:pt idx="46">
                  <c:v>0.015261013721405</c:v>
                </c:pt>
                <c:pt idx="47">
                  <c:v>0.0152727017998471</c:v>
                </c:pt>
                <c:pt idx="48">
                  <c:v>0.0152837464247772</c:v>
                </c:pt>
                <c:pt idx="49">
                  <c:v>0.0152941865154709</c:v>
                </c:pt>
                <c:pt idx="50">
                  <c:v>0.0153040580218594</c:v>
                </c:pt>
                <c:pt idx="51">
                  <c:v>0.0153133942496521</c:v>
                </c:pt>
                <c:pt idx="52">
                  <c:v>0.01532222613734</c:v>
                </c:pt>
                <c:pt idx="53">
                  <c:v>0.0153305824933106</c:v>
                </c:pt>
                <c:pt idx="54">
                  <c:v>0.0153384901998233</c:v>
                </c:pt>
                <c:pt idx="55">
                  <c:v>0.0153459743893856</c:v>
                </c:pt>
                <c:pt idx="56">
                  <c:v>0.0153530585980801</c:v>
                </c:pt>
                <c:pt idx="57">
                  <c:v>0.0153597648995852</c:v>
                </c:pt>
                <c:pt idx="58">
                  <c:v>0.015366114022969</c:v>
                </c:pt>
                <c:pt idx="59">
                  <c:v>0.0153721254567955</c:v>
                </c:pt>
                <c:pt idx="60">
                  <c:v>0.0153778175416395</c:v>
                </c:pt>
                <c:pt idx="61">
                  <c:v>0.0153832075527415</c:v>
                </c:pt>
                <c:pt idx="62">
                  <c:v>0.0153883117742394</c:v>
                </c:pt>
                <c:pt idx="63">
                  <c:v>0.015393145566167</c:v>
                </c:pt>
                <c:pt idx="64">
                  <c:v>0.0153977234252114</c:v>
                </c:pt>
                <c:pt idx="65">
                  <c:v>0.0154020590400556</c:v>
                </c:pt>
                <c:pt idx="66">
                  <c:v>0.0154061653419988</c:v>
                </c:pt>
                <c:pt idx="67">
                  <c:v>0.0154100545514343</c:v>
                </c:pt>
                <c:pt idx="68">
                  <c:v>0.0154137382206744</c:v>
                </c:pt>
                <c:pt idx="69">
                  <c:v>0.0154172272735358</c:v>
                </c:pt>
                <c:pt idx="70">
                  <c:v>0.0154205320420371</c:v>
                </c:pt>
                <c:pt idx="71">
                  <c:v>0.0154236623005073</c:v>
                </c:pt>
                <c:pt idx="72">
                  <c:v>0.015426627297362</c:v>
                </c:pt>
                <c:pt idx="73">
                  <c:v>0.0154294357847686</c:v>
                </c:pt>
                <c:pt idx="74">
                  <c:v>0.0154320960463921</c:v>
                </c:pt>
                <c:pt idx="75">
                  <c:v>0.0154346159233873</c:v>
                </c:pt>
                <c:pt idx="76">
                  <c:v>0.0154370028387835</c:v>
                </c:pt>
                <c:pt idx="77">
                  <c:v>0.015439263820391</c:v>
                </c:pt>
                <c:pt idx="78">
                  <c:v>0.0154414055223404</c:v>
                </c:pt>
                <c:pt idx="79">
                  <c:v>0.0154434342453592</c:v>
                </c:pt>
                <c:pt idx="80">
                  <c:v>0.0154453559558726</c:v>
                </c:pt>
                <c:pt idx="81">
                  <c:v>0.0154471763040121</c:v>
                </c:pt>
                <c:pt idx="82">
                  <c:v>0.0154489006406041</c:v>
                </c:pt>
                <c:pt idx="83">
                  <c:v>0.0154505340332063</c:v>
                </c:pt>
                <c:pt idx="84">
                  <c:v>0.0154520812812506</c:v>
                </c:pt>
                <c:pt idx="85">
                  <c:v>0.0154535469303506</c:v>
                </c:pt>
                <c:pt idx="86">
                  <c:v>0.0154549352858232</c:v>
                </c:pt>
                <c:pt idx="87">
                  <c:v>0.0154562504254714</c:v>
                </c:pt>
                <c:pt idx="88">
                  <c:v>0.0154574962116732</c:v>
                </c:pt>
                <c:pt idx="89">
                  <c:v>0.0154586763028155</c:v>
                </c:pt>
                <c:pt idx="90">
                  <c:v>0.0154597941641114</c:v>
                </c:pt>
                <c:pt idx="91">
                  <c:v>0.0154608530778367</c:v>
                </c:pt>
                <c:pt idx="92">
                  <c:v>0.0154618561530156</c:v>
                </c:pt>
                <c:pt idx="93">
                  <c:v>0.0154628063345905</c:v>
                </c:pt>
                <c:pt idx="94">
                  <c:v>0.0154637064121002</c:v>
                </c:pt>
                <c:pt idx="95">
                  <c:v>0.0154645590278967</c:v>
                </c:pt>
                <c:pt idx="96">
                  <c:v>0.0154653666849241</c:v>
                </c:pt>
                <c:pt idx="97">
                  <c:v>0.0154661317540841</c:v>
                </c:pt>
                <c:pt idx="98">
                  <c:v>0.015466856481211</c:v>
                </c:pt>
                <c:pt idx="99">
                  <c:v>0.0154675429936752</c:v>
                </c:pt>
                <c:pt idx="100">
                  <c:v>0.0154681933066387</c:v>
                </c:pt>
                <c:pt idx="101">
                  <c:v>0.0154688093289776</c:v>
                </c:pt>
                <c:pt idx="102">
                  <c:v>0.0154693928688921</c:v>
                </c:pt>
                <c:pt idx="103">
                  <c:v>0.015469945639219</c:v>
                </c:pt>
                <c:pt idx="104">
                  <c:v>0.015470469262464</c:v>
                </c:pt>
                <c:pt idx="105">
                  <c:v>0.0154709652755675</c:v>
                </c:pt>
                <c:pt idx="106">
                  <c:v>0.0154714351344188</c:v>
                </c:pt>
                <c:pt idx="107">
                  <c:v>0.0154718802181315</c:v>
                </c:pt>
                <c:pt idx="108">
                  <c:v>0.0154723018330936</c:v>
                </c:pt>
                <c:pt idx="109">
                  <c:v>0.0154727012168035</c:v>
                </c:pt>
                <c:pt idx="110">
                  <c:v>0.0154730795415034</c:v>
                </c:pt>
                <c:pt idx="111">
                  <c:v>0.0154734379176208</c:v>
                </c:pt>
                <c:pt idx="112">
                  <c:v>0.0154737773970294</c:v>
                </c:pt>
                <c:pt idx="113">
                  <c:v>0.0154740989761361</c:v>
                </c:pt>
                <c:pt idx="114">
                  <c:v>0.0154744035988068</c:v>
                </c:pt>
                <c:pt idx="115">
                  <c:v>0.0154746921591371</c:v>
                </c:pt>
                <c:pt idx="116">
                  <c:v>0.0154749655040769</c:v>
                </c:pt>
                <c:pt idx="117">
                  <c:v>0.0154752244359164</c:v>
                </c:pt>
                <c:pt idx="118">
                  <c:v>0.0154754697146413</c:v>
                </c:pt>
                <c:pt idx="119">
                  <c:v>0.0154757020601638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Prevention!$J$1</c:f>
              <c:strCache>
                <c:ptCount val="1"/>
                <c:pt idx="0">
                  <c:v>P(routine)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Prevention!$G$2:$G$121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Prevention!$J$2:$J$121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6.0E-5</c:v>
                </c:pt>
                <c:pt idx="3">
                  <c:v>0.00016581</c:v>
                </c:pt>
                <c:pt idx="4">
                  <c:v>0.000306014535</c:v>
                </c:pt>
                <c:pt idx="5">
                  <c:v>0.0004714539985725</c:v>
                </c:pt>
                <c:pt idx="6">
                  <c:v>0.000654801748165953</c:v>
                </c:pt>
                <c:pt idx="7">
                  <c:v>0.000850219365734388</c:v>
                </c:pt>
                <c:pt idx="8">
                  <c:v>0.00105307568780816</c:v>
                </c:pt>
                <c:pt idx="9">
                  <c:v>0.00125971786405752</c:v>
                </c:pt>
                <c:pt idx="10">
                  <c:v>0.00146728486220904</c:v>
                </c:pt>
                <c:pt idx="11">
                  <c:v>0.00167355559919501</c:v>
                </c:pt>
                <c:pt idx="12">
                  <c:v>0.001876825316569</c:v>
                </c:pt>
                <c:pt idx="13">
                  <c:v>0.00207580499202783</c:v>
                </c:pt>
                <c:pt idx="14">
                  <c:v>0.0022695395369231</c:v>
                </c:pt>
                <c:pt idx="15">
                  <c:v>0.00245734131157789</c:v>
                </c:pt>
                <c:pt idx="16">
                  <c:v>0.00263873612841403</c:v>
                </c:pt>
                <c:pt idx="17">
                  <c:v>0.00281341943375924</c:v>
                </c:pt>
                <c:pt idx="18">
                  <c:v>0.00298122078430598</c:v>
                </c:pt>
                <c:pt idx="19">
                  <c:v>0.00314207508113528</c:v>
                </c:pt>
                <c:pt idx="20">
                  <c:v>0.00329599930736453</c:v>
                </c:pt>
                <c:pt idx="21">
                  <c:v>0.00344307374655436</c:v>
                </c:pt>
                <c:pt idx="22">
                  <c:v>0.00358342684758743</c:v>
                </c:pt>
                <c:pt idx="23">
                  <c:v>0.00371722305562207</c:v>
                </c:pt>
                <c:pt idx="24">
                  <c:v>0.0038446530543034</c:v>
                </c:pt>
                <c:pt idx="25">
                  <c:v>0.00396592596688761</c:v>
                </c:pt>
                <c:pt idx="26">
                  <c:v>0.00408126314754946</c:v>
                </c:pt>
                <c:pt idx="27">
                  <c:v>0.00419089326236564</c:v>
                </c:pt>
                <c:pt idx="28">
                  <c:v>0.00429504841512804</c:v>
                </c:pt>
                <c:pt idx="29">
                  <c:v>0.00439396111854981</c:v>
                </c:pt>
                <c:pt idx="30">
                  <c:v>0.00448786194846973</c:v>
                </c:pt>
                <c:pt idx="31">
                  <c:v>0.00457697774887485</c:v>
                </c:pt>
                <c:pt idx="32">
                  <c:v>0.00466153028020349</c:v>
                </c:pt>
                <c:pt idx="33">
                  <c:v>0.00474173522348631</c:v>
                </c:pt>
                <c:pt idx="34">
                  <c:v>0.00481780146926757</c:v>
                </c:pt>
                <c:pt idx="35">
                  <c:v>0.00488993063360597</c:v>
                </c:pt>
                <c:pt idx="36">
                  <c:v>0.00495831675434115</c:v>
                </c:pt>
                <c:pt idx="37">
                  <c:v>0.00502314612968281</c:v>
                </c:pt>
                <c:pt idx="38">
                  <c:v>0.0050845972684066</c:v>
                </c:pt>
                <c:pt idx="39">
                  <c:v>0.00514284092682559</c:v>
                </c:pt>
                <c:pt idx="40">
                  <c:v>0.00519804021249763</c:v>
                </c:pt>
                <c:pt idx="41">
                  <c:v>0.0052503507385273</c:v>
                </c:pt>
                <c:pt idx="42">
                  <c:v>0.00529992081549184</c:v>
                </c:pt>
                <c:pt idx="43">
                  <c:v>0.00534689167059794</c:v>
                </c:pt>
                <c:pt idx="44">
                  <c:v>0.00539139768576933</c:v>
                </c:pt>
                <c:pt idx="45">
                  <c:v>0.0054335666480646</c:v>
                </c:pt>
                <c:pt idx="46">
                  <c:v>0.00547352000720192</c:v>
                </c:pt>
                <c:pt idx="47">
                  <c:v>0.00551137313608353</c:v>
                </c:pt>
                <c:pt idx="48">
                  <c:v>0.00554723559111485</c:v>
                </c:pt>
                <c:pt idx="49">
                  <c:v>0.00558121136984261</c:v>
                </c:pt>
                <c:pt idx="50">
                  <c:v>0.00561339916402336</c:v>
                </c:pt>
                <c:pt idx="51">
                  <c:v>0.00564389260670658</c:v>
                </c:pt>
                <c:pt idx="52">
                  <c:v>0.00567278051229583</c:v>
                </c:pt>
                <c:pt idx="53">
                  <c:v>0.00570014710885424</c:v>
                </c:pt>
                <c:pt idx="54">
                  <c:v>0.00572607226216244</c:v>
                </c:pt>
                <c:pt idx="55">
                  <c:v>0.00575063169122845</c:v>
                </c:pt>
                <c:pt idx="56">
                  <c:v>0.0057738971751</c:v>
                </c:pt>
                <c:pt idx="57">
                  <c:v>0.00579593675094792</c:v>
                </c:pt>
                <c:pt idx="58">
                  <c:v>0.00581681490348109</c:v>
                </c:pt>
                <c:pt idx="59">
                  <c:v>0.00583659274582348</c:v>
                </c:pt>
                <c:pt idx="60">
                  <c:v>0.00585532819203717</c:v>
                </c:pt>
                <c:pt idx="61">
                  <c:v>0.00587307612151428</c:v>
                </c:pt>
                <c:pt idx="62">
                  <c:v>0.00588988853548922</c:v>
                </c:pt>
                <c:pt idx="63">
                  <c:v>0.00590581470594161</c:v>
                </c:pt>
                <c:pt idx="64">
                  <c:v>0.00592090131717313</c:v>
                </c:pt>
                <c:pt idx="65">
                  <c:v>0.00593519260034781</c:v>
                </c:pt>
                <c:pt idx="66">
                  <c:v>0.00594873046128827</c:v>
                </c:pt>
                <c:pt idx="67">
                  <c:v>0.00596155460181895</c:v>
                </c:pt>
                <c:pt idx="68">
                  <c:v>0.00597370263494424</c:v>
                </c:pt>
                <c:pt idx="69">
                  <c:v>0.00598521019414377</c:v>
                </c:pt>
                <c:pt idx="70">
                  <c:v>0.00599611103706</c:v>
                </c:pt>
                <c:pt idx="71">
                  <c:v>0.00600643714384529</c:v>
                </c:pt>
                <c:pt idx="72">
                  <c:v>0.00601621881042675</c:v>
                </c:pt>
                <c:pt idx="73">
                  <c:v>0.00602548473693783</c:v>
                </c:pt>
                <c:pt idx="74">
                  <c:v>0.00603426211155601</c:v>
                </c:pt>
                <c:pt idx="75">
                  <c:v>0.00604257668997606</c:v>
                </c:pt>
                <c:pt idx="76">
                  <c:v>0.00605045287073879</c:v>
                </c:pt>
                <c:pt idx="77">
                  <c:v>0.00605791376662526</c:v>
                </c:pt>
                <c:pt idx="78">
                  <c:v>0.00606498127231713</c:v>
                </c:pt>
                <c:pt idx="79">
                  <c:v>0.00607167612851427</c:v>
                </c:pt>
                <c:pt idx="80">
                  <c:v>0.00607801798269204</c:v>
                </c:pt>
                <c:pt idx="81">
                  <c:v>0.00608402544667146</c:v>
                </c:pt>
                <c:pt idx="82">
                  <c:v>0.00608971615116746</c:v>
                </c:pt>
                <c:pt idx="83">
                  <c:v>0.00609510679747191</c:v>
                </c:pt>
                <c:pt idx="84">
                  <c:v>0.00610021320642055</c:v>
                </c:pt>
                <c:pt idx="85">
                  <c:v>0.00610505036478533</c:v>
                </c:pt>
                <c:pt idx="86">
                  <c:v>0.00610963246922662</c:v>
                </c:pt>
                <c:pt idx="87">
                  <c:v>0.00611397296793278</c:v>
                </c:pt>
                <c:pt idx="88">
                  <c:v>0.00611808460006813</c:v>
                </c:pt>
                <c:pt idx="89">
                  <c:v>0.0061219794331442</c:v>
                </c:pt>
                <c:pt idx="90">
                  <c:v>0.00612566889842312</c:v>
                </c:pt>
                <c:pt idx="91">
                  <c:v>0.0061291638244564</c:v>
                </c:pt>
                <c:pt idx="92">
                  <c:v>0.0061324744688571</c:v>
                </c:pt>
                <c:pt idx="93">
                  <c:v>0.00613561054839805</c:v>
                </c:pt>
                <c:pt idx="94">
                  <c:v>0.00613858126752434</c:v>
                </c:pt>
                <c:pt idx="95">
                  <c:v>0.00614139534536328</c:v>
                </c:pt>
                <c:pt idx="96">
                  <c:v>0.006144061041311</c:v>
                </c:pt>
                <c:pt idx="97">
                  <c:v>0.00614658617927052</c:v>
                </c:pt>
                <c:pt idx="98">
                  <c:v>0.00614897817061231</c:v>
                </c:pt>
                <c:pt idx="99">
                  <c:v>0.00615124403592463</c:v>
                </c:pt>
                <c:pt idx="100">
                  <c:v>0.00615339042561736</c:v>
                </c:pt>
                <c:pt idx="101">
                  <c:v>0.00615542363943965</c:v>
                </c:pt>
                <c:pt idx="102">
                  <c:v>0.00615734964496873</c:v>
                </c:pt>
                <c:pt idx="103">
                  <c:v>0.00615917409512402</c:v>
                </c:pt>
                <c:pt idx="104">
                  <c:v>0.00616090234475783</c:v>
                </c:pt>
                <c:pt idx="105">
                  <c:v>0.0061625394663715</c:v>
                </c:pt>
                <c:pt idx="106">
                  <c:v>0.00616409026500283</c:v>
                </c:pt>
                <c:pt idx="107">
                  <c:v>0.00616555929232871</c:v>
                </c:pt>
                <c:pt idx="108">
                  <c:v>0.00616695086002414</c:v>
                </c:pt>
                <c:pt idx="109">
                  <c:v>0.00616826905241694</c:v>
                </c:pt>
                <c:pt idx="110">
                  <c:v>0.00616951773847521</c:v>
                </c:pt>
                <c:pt idx="111">
                  <c:v>0.00617070058316277</c:v>
                </c:pt>
                <c:pt idx="112">
                  <c:v>0.00617182105819591</c:v>
                </c:pt>
                <c:pt idx="113">
                  <c:v>0.00617288245223286</c:v>
                </c:pt>
                <c:pt idx="114">
                  <c:v>0.00617388788052615</c:v>
                </c:pt>
                <c:pt idx="115">
                  <c:v>0.00617484029406594</c:v>
                </c:pt>
                <c:pt idx="116">
                  <c:v>0.00617574248824128</c:v>
                </c:pt>
                <c:pt idx="117">
                  <c:v>0.00617659711104465</c:v>
                </c:pt>
                <c:pt idx="118">
                  <c:v>0.00617740667084396</c:v>
                </c:pt>
                <c:pt idx="119">
                  <c:v>0.00617817354374472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46880"/>
        <c:axId val="-2100138992"/>
      </c:scatterChart>
      <c:valAx>
        <c:axId val="-210014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38992"/>
        <c:crosses val="autoZero"/>
        <c:crossBetween val="midCat"/>
      </c:valAx>
      <c:valAx>
        <c:axId val="-21001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being</a:t>
                </a:r>
                <a:r>
                  <a:rPr lang="en-US" baseline="0"/>
                  <a:t> in each state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4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177943</xdr:colOff>
      <xdr:row>11</xdr:row>
      <xdr:rowOff>138558</xdr:rowOff>
    </xdr:from>
    <xdr:to>
      <xdr:col>6</xdr:col>
      <xdr:colOff>224890</xdr:colOff>
      <xdr:row>25</xdr:row>
      <xdr:rowOff>84904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139843</xdr:colOff>
      <xdr:row>14</xdr:row>
      <xdr:rowOff>176658</xdr:rowOff>
    </xdr:from>
    <xdr:to>
      <xdr:col>11</xdr:col>
      <xdr:colOff>174090</xdr:colOff>
      <xdr:row>28</xdr:row>
      <xdr:rowOff>123004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139843</xdr:colOff>
      <xdr:row>14</xdr:row>
      <xdr:rowOff>176658</xdr:rowOff>
    </xdr:from>
    <xdr:to>
      <xdr:col>11</xdr:col>
      <xdr:colOff>174090</xdr:colOff>
      <xdr:row>28</xdr:row>
      <xdr:rowOff>123004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zoomScale="90" workbookViewId="0">
      <selection activeCell="I6" sqref="I6"/>
    </sheetView>
  </sheetViews>
  <sheetFormatPr baseColWidth="10" defaultColWidth="7.33203125" defaultRowHeight="16" x14ac:dyDescent="0.2"/>
  <cols>
    <col min="1" max="1" width="15" bestFit="1" customWidth="1"/>
    <col min="2" max="2" width="11" bestFit="1" customWidth="1"/>
    <col min="3" max="3" width="7.83203125" bestFit="1" customWidth="1"/>
    <col min="4" max="4" width="8.33203125" bestFit="1" customWidth="1"/>
    <col min="5" max="5" width="11" bestFit="1" customWidth="1"/>
    <col min="6" max="6" width="6.1640625" customWidth="1"/>
    <col min="7" max="10" width="11.5" style="1" customWidth="1"/>
    <col min="11" max="11" width="13.5" bestFit="1" customWidth="1"/>
    <col min="12" max="12" width="24.83203125" bestFit="1" customWidth="1"/>
    <col min="13" max="13" width="18" bestFit="1" customWidth="1"/>
    <col min="14" max="14" width="29.33203125" bestFit="1" customWidth="1"/>
    <col min="15" max="15" width="27.33203125" bestFit="1" customWidth="1"/>
  </cols>
  <sheetData>
    <row r="1" spans="1:15" x14ac:dyDescent="0.2">
      <c r="A1" t="s">
        <v>0</v>
      </c>
      <c r="C1" s="7" t="s">
        <v>5</v>
      </c>
      <c r="D1" s="7"/>
      <c r="E1" s="7"/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C2" t="s">
        <v>1</v>
      </c>
      <c r="D2" t="s">
        <v>2</v>
      </c>
      <c r="E2" t="s">
        <v>3</v>
      </c>
      <c r="G2" s="1">
        <v>1</v>
      </c>
      <c r="H2" s="1">
        <v>1</v>
      </c>
      <c r="I2" s="1">
        <v>0</v>
      </c>
      <c r="J2" s="1">
        <v>0</v>
      </c>
      <c r="K2" s="1">
        <f>4000000*1*I2+4000000*50*J2</f>
        <v>0</v>
      </c>
      <c r="L2">
        <f>4000000*1*H2+4000000*(1-0.01)*I2+4000000*(1-0.15)*J2</f>
        <v>4000000</v>
      </c>
      <c r="M2" s="4">
        <f>SUM(K:K)</f>
        <v>246113348.633625</v>
      </c>
      <c r="N2" s="5">
        <f>SUM(L:L)</f>
        <v>479166180.5132907</v>
      </c>
      <c r="O2" s="5">
        <f>N2/12</f>
        <v>39930515.042774223</v>
      </c>
    </row>
    <row r="3" spans="1:15" x14ac:dyDescent="0.2">
      <c r="A3" s="8" t="s">
        <v>4</v>
      </c>
      <c r="B3" t="s">
        <v>1</v>
      </c>
      <c r="C3">
        <v>0.995</v>
      </c>
      <c r="D3">
        <v>0.15</v>
      </c>
      <c r="E3">
        <v>0.02</v>
      </c>
      <c r="G3" s="1">
        <f>G2+1</f>
        <v>2</v>
      </c>
      <c r="H3" s="1">
        <f>C$3*H2+D$3*I2+E$3*J2</f>
        <v>0.995</v>
      </c>
      <c r="I3" s="1">
        <f>C$4*H2+D$4*I2+E$4*J2</f>
        <v>5.0000000000000001E-3</v>
      </c>
      <c r="J3" s="1">
        <f>C$5*H2+D$5*I2+E$5*J2</f>
        <v>0</v>
      </c>
      <c r="K3" s="1">
        <f t="shared" ref="K3:K66" si="0">4000000*1*I3+4000000*50*J3</f>
        <v>20000</v>
      </c>
      <c r="L3">
        <f t="shared" ref="L3:L66" si="1">4000000*1*H3+4000000*(1-0.01)*I3+4000000*(1-0.15)*J3</f>
        <v>3999800</v>
      </c>
    </row>
    <row r="4" spans="1:15" x14ac:dyDescent="0.2">
      <c r="A4" s="8"/>
      <c r="B4" t="s">
        <v>2</v>
      </c>
      <c r="C4">
        <v>5.0000000000000001E-3</v>
      </c>
      <c r="D4">
        <v>0.82599999999999996</v>
      </c>
      <c r="E4">
        <v>0.04</v>
      </c>
      <c r="G4" s="1">
        <f t="shared" ref="G4:G67" si="2">G3+1</f>
        <v>3</v>
      </c>
      <c r="H4" s="1">
        <f t="shared" ref="H4:H67" si="3">C$3*H3+D$3*I3+E$3*J3</f>
        <v>0.99077500000000007</v>
      </c>
      <c r="I4" s="1">
        <f t="shared" ref="I4:I67" si="4">C$4*H3+D$4*I3+E$4*J3</f>
        <v>9.1050000000000002E-3</v>
      </c>
      <c r="J4" s="1">
        <f t="shared" ref="J4:J67" si="5">C$5*H3+D$5*I3+E$5*J3</f>
        <v>1.2E-4</v>
      </c>
      <c r="K4" s="1">
        <f t="shared" si="0"/>
        <v>60420</v>
      </c>
      <c r="L4">
        <f t="shared" si="1"/>
        <v>3999563.8000000003</v>
      </c>
    </row>
    <row r="5" spans="1:15" x14ac:dyDescent="0.2">
      <c r="A5" s="8"/>
      <c r="B5" t="s">
        <v>3</v>
      </c>
      <c r="C5">
        <v>0</v>
      </c>
      <c r="D5">
        <v>2.4E-2</v>
      </c>
      <c r="E5">
        <v>0.94</v>
      </c>
      <c r="G5" s="1">
        <f t="shared" si="2"/>
        <v>4</v>
      </c>
      <c r="H5" s="1">
        <f t="shared" si="3"/>
        <v>0.98718927500000009</v>
      </c>
      <c r="I5" s="1">
        <f t="shared" si="4"/>
        <v>1.2479404999999999E-2</v>
      </c>
      <c r="J5" s="1">
        <f t="shared" si="5"/>
        <v>3.3132000000000002E-4</v>
      </c>
      <c r="K5" s="1">
        <f t="shared" si="0"/>
        <v>116181.62</v>
      </c>
      <c r="L5">
        <f t="shared" si="1"/>
        <v>3999302.0318000005</v>
      </c>
    </row>
    <row r="6" spans="1:15" x14ac:dyDescent="0.2">
      <c r="G6" s="1">
        <f t="shared" si="2"/>
        <v>5</v>
      </c>
      <c r="H6" s="1">
        <f t="shared" si="3"/>
        <v>0.98413186577500011</v>
      </c>
      <c r="I6" s="1">
        <f t="shared" si="4"/>
        <v>1.5257187705E-2</v>
      </c>
      <c r="J6" s="1">
        <f t="shared" si="5"/>
        <v>6.1094652E-4</v>
      </c>
      <c r="K6" s="1">
        <f t="shared" si="0"/>
        <v>183218.05482000002</v>
      </c>
      <c r="L6">
        <f t="shared" si="1"/>
        <v>3999023.1445798003</v>
      </c>
    </row>
    <row r="7" spans="1:15" x14ac:dyDescent="0.2">
      <c r="G7" s="1">
        <f t="shared" si="2"/>
        <v>6</v>
      </c>
      <c r="H7" s="1">
        <f t="shared" si="3"/>
        <v>0.98151200353227519</v>
      </c>
      <c r="I7" s="1">
        <f t="shared" si="4"/>
        <v>1.7547534234004999E-2</v>
      </c>
      <c r="J7" s="1">
        <f t="shared" si="5"/>
        <v>9.4046223371999993E-4</v>
      </c>
      <c r="K7" s="1">
        <f t="shared" si="0"/>
        <v>258282.58368002</v>
      </c>
      <c r="L7">
        <f t="shared" si="1"/>
        <v>3998733.8212904087</v>
      </c>
    </row>
    <row r="8" spans="1:15" x14ac:dyDescent="0.2">
      <c r="G8" s="1">
        <f t="shared" si="2"/>
        <v>7</v>
      </c>
      <c r="H8" s="1">
        <f t="shared" si="3"/>
        <v>0.97925538289438896</v>
      </c>
      <c r="I8" s="1">
        <f t="shared" si="4"/>
        <v>1.9439441784298305E-2</v>
      </c>
      <c r="J8" s="1">
        <f t="shared" si="5"/>
        <v>1.3051753213129198E-3</v>
      </c>
      <c r="K8" s="1">
        <f t="shared" si="0"/>
        <v>338792.83139977721</v>
      </c>
      <c r="L8">
        <f t="shared" si="1"/>
        <v>3998439.3171358411</v>
      </c>
    </row>
    <row r="9" spans="1:15" x14ac:dyDescent="0.2">
      <c r="G9" s="1">
        <f t="shared" si="2"/>
        <v>8</v>
      </c>
      <c r="H9" s="1">
        <f t="shared" si="3"/>
        <v>0.97730112575398809</v>
      </c>
      <c r="I9" s="1">
        <f t="shared" si="4"/>
        <v>2.100546284115486E-2</v>
      </c>
      <c r="J9" s="1">
        <f t="shared" si="5"/>
        <v>1.6934114048573041E-3</v>
      </c>
      <c r="K9" s="1">
        <f t="shared" si="0"/>
        <v>422704.13233608025</v>
      </c>
      <c r="L9">
        <f t="shared" si="1"/>
        <v>3998143.7346434402</v>
      </c>
    </row>
    <row r="10" spans="1:15" x14ac:dyDescent="0.2">
      <c r="G10" s="1">
        <f t="shared" si="2"/>
        <v>9</v>
      </c>
      <c r="H10" s="1">
        <f t="shared" si="3"/>
        <v>0.97559930777948856</v>
      </c>
      <c r="I10" s="1">
        <f t="shared" si="4"/>
        <v>2.230475439175815E-2</v>
      </c>
      <c r="J10" s="1">
        <f t="shared" si="5"/>
        <v>2.0959378287535822E-3</v>
      </c>
      <c r="K10" s="1">
        <f t="shared" si="0"/>
        <v>508406.58331774903</v>
      </c>
      <c r="L10">
        <f t="shared" si="1"/>
        <v>3997850.2471270785</v>
      </c>
    </row>
    <row r="11" spans="1:15" x14ac:dyDescent="0.2">
      <c r="G11" s="1">
        <f t="shared" si="2"/>
        <v>10</v>
      </c>
      <c r="H11" s="1">
        <f t="shared" si="3"/>
        <v>0.97410894315593</v>
      </c>
      <c r="I11" s="1">
        <f t="shared" si="4"/>
        <v>2.3385561179639816E-2</v>
      </c>
      <c r="J11" s="1">
        <f t="shared" si="5"/>
        <v>2.5054956644305626E-3</v>
      </c>
      <c r="K11" s="1">
        <f t="shared" si="0"/>
        <v>594641.37760467175</v>
      </c>
      <c r="L11">
        <f t="shared" si="1"/>
        <v>3997561.2801541574</v>
      </c>
    </row>
    <row r="12" spans="1:15" x14ac:dyDescent="0.2">
      <c r="G12" s="1">
        <f t="shared" si="2"/>
        <v>11</v>
      </c>
      <c r="H12" s="1">
        <f t="shared" si="3"/>
        <v>0.97279634253038494</v>
      </c>
      <c r="I12" s="1">
        <f t="shared" si="4"/>
        <v>2.4287238076739361E-2</v>
      </c>
      <c r="J12" s="1">
        <f t="shared" si="5"/>
        <v>2.9164193928760845E-3</v>
      </c>
      <c r="K12" s="1">
        <f t="shared" si="0"/>
        <v>680432.83088217431</v>
      </c>
      <c r="L12">
        <f t="shared" si="1"/>
        <v>3997278.6588412062</v>
      </c>
    </row>
    <row r="13" spans="1:15" x14ac:dyDescent="0.2">
      <c r="G13" s="1">
        <f t="shared" si="2"/>
        <v>12</v>
      </c>
      <c r="H13" s="1">
        <f t="shared" si="3"/>
        <v>0.97163377491710157</v>
      </c>
      <c r="I13" s="1">
        <f t="shared" si="4"/>
        <v>2.5041897139753678E-2</v>
      </c>
      <c r="J13" s="1">
        <f t="shared" si="5"/>
        <v>3.3243279431452639E-3</v>
      </c>
      <c r="K13" s="1">
        <f t="shared" si="0"/>
        <v>765033.17718806746</v>
      </c>
      <c r="L13">
        <f t="shared" si="1"/>
        <v>3997003.7273485246</v>
      </c>
    </row>
    <row r="14" spans="1:15" x14ac:dyDescent="0.2">
      <c r="G14" s="1">
        <f t="shared" si="2"/>
        <v>13</v>
      </c>
      <c r="H14" s="1">
        <f t="shared" si="3"/>
        <v>0.97059837717234188</v>
      </c>
      <c r="I14" s="1">
        <f t="shared" si="4"/>
        <v>2.5675749029747855E-2</v>
      </c>
      <c r="J14" s="1">
        <f t="shared" si="5"/>
        <v>3.7258737979106362E-3</v>
      </c>
      <c r="K14" s="1">
        <f t="shared" si="0"/>
        <v>847877.75570111861</v>
      </c>
      <c r="L14">
        <f t="shared" si="1"/>
        <v>3996737.4457600652</v>
      </c>
    </row>
    <row r="15" spans="1:15" x14ac:dyDescent="0.2">
      <c r="G15" s="1">
        <f t="shared" si="2"/>
        <v>14</v>
      </c>
      <c r="H15" s="1">
        <f t="shared" si="3"/>
        <v>0.96967126511690049</v>
      </c>
      <c r="I15" s="1">
        <f t="shared" si="4"/>
        <v>2.6210195536349866E-2</v>
      </c>
      <c r="J15" s="1">
        <f t="shared" si="5"/>
        <v>4.1185393467499465E-3</v>
      </c>
      <c r="K15" s="1">
        <f t="shared" si="0"/>
        <v>928548.65149538883</v>
      </c>
      <c r="L15">
        <f t="shared" si="1"/>
        <v>3996480.4685704969</v>
      </c>
    </row>
    <row r="16" spans="1:15" x14ac:dyDescent="0.2">
      <c r="G16" s="1">
        <f t="shared" si="2"/>
        <v>15</v>
      </c>
      <c r="H16" s="1">
        <f t="shared" si="3"/>
        <v>0.96883680890870338</v>
      </c>
      <c r="I16" s="1">
        <f t="shared" si="4"/>
        <v>2.6662719412479486E-2</v>
      </c>
      <c r="J16" s="1">
        <f t="shared" si="5"/>
        <v>4.5004716788173468E-3</v>
      </c>
      <c r="K16" s="1">
        <f t="shared" si="0"/>
        <v>1006745.2134133873</v>
      </c>
      <c r="L16">
        <f t="shared" si="1"/>
        <v>3996233.2082162113</v>
      </c>
    </row>
    <row r="17" spans="7:12" x14ac:dyDescent="0.2">
      <c r="G17" s="1">
        <f t="shared" si="2"/>
        <v>16</v>
      </c>
      <c r="H17" s="1">
        <f t="shared" si="3"/>
        <v>0.96808204220960814</v>
      </c>
      <c r="I17" s="1">
        <f t="shared" si="4"/>
        <v>2.7047609146404264E-2</v>
      </c>
      <c r="J17" s="1">
        <f t="shared" si="5"/>
        <v>4.8703486439878136E-3</v>
      </c>
      <c r="K17" s="1">
        <f t="shared" si="0"/>
        <v>1082260.1653831799</v>
      </c>
      <c r="L17">
        <f t="shared" si="1"/>
        <v>3995995.8864477524</v>
      </c>
    </row>
    <row r="18" spans="7:12" x14ac:dyDescent="0.2">
      <c r="G18" s="1">
        <f t="shared" si="2"/>
        <v>17</v>
      </c>
      <c r="H18" s="1">
        <f t="shared" si="3"/>
        <v>0.96739618034340047</v>
      </c>
      <c r="I18" s="1">
        <f t="shared" si="4"/>
        <v>2.7376549311737473E-2</v>
      </c>
      <c r="J18" s="1">
        <f t="shared" si="5"/>
        <v>5.2272703448622473E-3</v>
      </c>
      <c r="K18" s="1">
        <f t="shared" si="0"/>
        <v>1154960.2662193994</v>
      </c>
      <c r="L18">
        <f t="shared" si="1"/>
        <v>3995768.5758206141</v>
      </c>
    </row>
    <row r="19" spans="7:12" x14ac:dyDescent="0.2">
      <c r="G19" s="1">
        <f t="shared" si="2"/>
        <v>18</v>
      </c>
      <c r="H19" s="1">
        <f t="shared" si="3"/>
        <v>0.96677022724534123</v>
      </c>
      <c r="I19" s="1">
        <f t="shared" si="4"/>
        <v>2.7659101447006642E-2</v>
      </c>
      <c r="J19" s="1">
        <f t="shared" si="5"/>
        <v>5.570671307652212E-3</v>
      </c>
      <c r="K19" s="1">
        <f t="shared" si="0"/>
        <v>1224770.6673184689</v>
      </c>
      <c r="L19">
        <f t="shared" si="1"/>
        <v>3995551.2331575286</v>
      </c>
    </row>
    <row r="20" spans="7:12" x14ac:dyDescent="0.2">
      <c r="G20" s="1">
        <f t="shared" si="2"/>
        <v>19</v>
      </c>
      <c r="H20" s="1">
        <f t="shared" si="3"/>
        <v>0.96619665475231864</v>
      </c>
      <c r="I20" s="1">
        <f t="shared" si="4"/>
        <v>2.7903095783760282E-2</v>
      </c>
      <c r="J20" s="1">
        <f t="shared" si="5"/>
        <v>5.9002494639212389E-3</v>
      </c>
      <c r="K20" s="1">
        <f t="shared" si="0"/>
        <v>1291662.2759192891</v>
      </c>
      <c r="L20">
        <f t="shared" si="1"/>
        <v>3995343.7264902978</v>
      </c>
    </row>
    <row r="21" spans="7:12" x14ac:dyDescent="0.2">
      <c r="G21" s="1">
        <f t="shared" si="2"/>
        <v>20</v>
      </c>
      <c r="H21" s="1">
        <f t="shared" si="3"/>
        <v>0.96566914083539945</v>
      </c>
      <c r="I21" s="1">
        <f t="shared" si="4"/>
        <v>2.8114950369704433E-2</v>
      </c>
      <c r="J21" s="1">
        <f t="shared" si="5"/>
        <v>6.2159087948962114E-3</v>
      </c>
      <c r="K21" s="1">
        <f t="shared" si="0"/>
        <v>1355641.5604580601</v>
      </c>
      <c r="L21">
        <f t="shared" si="1"/>
        <v>3995145.8567082747</v>
      </c>
    </row>
    <row r="22" spans="7:12" x14ac:dyDescent="0.2">
      <c r="G22" s="1">
        <f t="shared" si="2"/>
        <v>21</v>
      </c>
      <c r="H22" s="1">
        <f t="shared" si="3"/>
        <v>0.96518235586257606</v>
      </c>
      <c r="I22" s="1">
        <f t="shared" si="4"/>
        <v>2.8299931061348708E-2</v>
      </c>
      <c r="J22" s="1">
        <f t="shared" si="5"/>
        <v>6.5177130760753444E-3</v>
      </c>
      <c r="K22" s="1">
        <f t="shared" si="0"/>
        <v>1416742.3394604637</v>
      </c>
      <c r="L22">
        <f t="shared" si="1"/>
        <v>3994957.3749119015</v>
      </c>
    </row>
    <row r="23" spans="7:12" x14ac:dyDescent="0.2">
      <c r="G23" s="1">
        <f t="shared" si="2"/>
        <v>22</v>
      </c>
      <c r="H23" s="1">
        <f t="shared" si="3"/>
        <v>0.96473178800398696</v>
      </c>
      <c r="I23" s="1">
        <f t="shared" si="4"/>
        <v>2.8462363359029925E-2</v>
      </c>
      <c r="J23" s="1">
        <f t="shared" si="5"/>
        <v>6.8058486369831925E-3</v>
      </c>
      <c r="K23" s="1">
        <f t="shared" si="0"/>
        <v>1475019.1808327583</v>
      </c>
      <c r="L23">
        <f t="shared" si="1"/>
        <v>3994777.9962834488</v>
      </c>
    </row>
    <row r="24" spans="7:12" x14ac:dyDescent="0.2">
      <c r="G24" s="1">
        <f t="shared" si="2"/>
        <v>23</v>
      </c>
      <c r="H24" s="1">
        <f t="shared" si="3"/>
        <v>0.96431360054056114</v>
      </c>
      <c r="I24" s="1">
        <f t="shared" si="4"/>
        <v>2.8605805020057978E-2</v>
      </c>
      <c r="J24" s="1">
        <f t="shared" si="5"/>
        <v>7.0805944393809188E-3</v>
      </c>
      <c r="K24" s="1">
        <f t="shared" si="0"/>
        <v>1530542.1079564157</v>
      </c>
      <c r="L24">
        <f t="shared" si="1"/>
        <v>3994607.4111355692</v>
      </c>
    </row>
    <row r="25" spans="7:12" x14ac:dyDescent="0.2">
      <c r="G25" s="1">
        <f t="shared" si="2"/>
        <v>24</v>
      </c>
      <c r="H25" s="1">
        <f t="shared" si="3"/>
        <v>0.96392451517965461</v>
      </c>
      <c r="I25" s="1">
        <f t="shared" si="4"/>
        <v>2.8733186726845928E-2</v>
      </c>
      <c r="J25" s="1">
        <f t="shared" si="5"/>
        <v>7.3422980934994544E-3</v>
      </c>
      <c r="K25" s="1">
        <f t="shared" si="0"/>
        <v>1583392.3656072745</v>
      </c>
      <c r="L25">
        <f t="shared" si="1"/>
        <v>3994445.2936748266</v>
      </c>
    </row>
    <row r="26" spans="7:12" x14ac:dyDescent="0.2">
      <c r="G26" s="1">
        <f t="shared" si="2"/>
        <v>25</v>
      </c>
      <c r="H26" s="1">
        <f t="shared" si="3"/>
        <v>0.96356171657465317</v>
      </c>
      <c r="I26" s="1">
        <f t="shared" si="4"/>
        <v>2.8846926736012989E-2</v>
      </c>
      <c r="J26" s="1">
        <f t="shared" si="5"/>
        <v>7.5913566893337893E-3</v>
      </c>
      <c r="K26" s="1">
        <f t="shared" si="0"/>
        <v>1633659.0448108097</v>
      </c>
      <c r="L26">
        <f t="shared" si="1"/>
        <v>3994291.308916959</v>
      </c>
    </row>
    <row r="27" spans="7:12" x14ac:dyDescent="0.2">
      <c r="G27" s="1">
        <f t="shared" si="2"/>
        <v>26</v>
      </c>
      <c r="H27" s="1">
        <f t="shared" si="3"/>
        <v>0.96322277413596857</v>
      </c>
      <c r="I27" s="1">
        <f t="shared" si="4"/>
        <v>2.8949024334393347E-2</v>
      </c>
      <c r="J27" s="1">
        <f t="shared" si="5"/>
        <v>7.8282015296380729E-3</v>
      </c>
      <c r="K27" s="1">
        <f t="shared" si="0"/>
        <v>1681436.403265188</v>
      </c>
      <c r="L27">
        <f t="shared" si="1"/>
        <v>3994145.1181088416</v>
      </c>
    </row>
    <row r="28" spans="7:12" x14ac:dyDescent="0.2">
      <c r="G28" s="1">
        <f t="shared" si="2"/>
        <v>27</v>
      </c>
      <c r="H28" s="1">
        <f t="shared" si="3"/>
        <v>0.96290557794604048</v>
      </c>
      <c r="I28" s="1">
        <f t="shared" si="4"/>
        <v>2.9041136032074265E-2</v>
      </c>
      <c r="J28" s="1">
        <f t="shared" si="5"/>
        <v>8.0532860218852295E-3</v>
      </c>
      <c r="K28" s="1">
        <f t="shared" si="0"/>
        <v>1726821.748505343</v>
      </c>
      <c r="L28">
        <f t="shared" si="1"/>
        <v>3994006.3829455855</v>
      </c>
    </row>
    <row r="29" spans="7:12" x14ac:dyDescent="0.2">
      <c r="G29" s="1">
        <f t="shared" si="2"/>
        <v>28</v>
      </c>
      <c r="H29" s="1">
        <f t="shared" si="3"/>
        <v>0.96260828618155914</v>
      </c>
      <c r="I29" s="1">
        <f t="shared" si="4"/>
        <v>2.9124637693098952E-2</v>
      </c>
      <c r="J29" s="1">
        <f t="shared" si="5"/>
        <v>8.2670761253418983E-3</v>
      </c>
      <c r="K29" s="1">
        <f t="shared" si="0"/>
        <v>1769913.7758407756</v>
      </c>
      <c r="L29">
        <f t="shared" si="1"/>
        <v>3993874.7688170709</v>
      </c>
    </row>
    <row r="30" spans="7:12" x14ac:dyDescent="0.2">
      <c r="G30" s="1">
        <f t="shared" si="2"/>
        <v>29</v>
      </c>
      <c r="H30" s="1">
        <f t="shared" si="3"/>
        <v>0.96232928192712297</v>
      </c>
      <c r="I30" s="1">
        <f t="shared" si="4"/>
        <v>2.9200675210421204E-2</v>
      </c>
      <c r="J30" s="1">
        <f t="shared" si="5"/>
        <v>8.4700428624557584E-3</v>
      </c>
      <c r="K30" s="1">
        <f t="shared" si="0"/>
        <v>1810811.2733328366</v>
      </c>
      <c r="L30">
        <f t="shared" si="1"/>
        <v>3993749.9472741093</v>
      </c>
    </row>
    <row r="31" spans="7:12" x14ac:dyDescent="0.2">
      <c r="G31" s="1">
        <f t="shared" si="2"/>
        <v>30</v>
      </c>
      <c r="H31" s="1">
        <f t="shared" si="3"/>
        <v>0.9620671376562997</v>
      </c>
      <c r="I31" s="1">
        <f t="shared" si="4"/>
        <v>2.9270205847941759E-2</v>
      </c>
      <c r="J31" s="1">
        <f t="shared" si="5"/>
        <v>8.6626564957585205E-3</v>
      </c>
      <c r="K31" s="1">
        <f t="shared" si="0"/>
        <v>1849612.1225434712</v>
      </c>
      <c r="L31">
        <f t="shared" si="1"/>
        <v>3993631.5978686274</v>
      </c>
    </row>
    <row r="32" spans="7:12" x14ac:dyDescent="0.2">
      <c r="G32" s="1">
        <f t="shared" si="2"/>
        <v>31</v>
      </c>
      <c r="H32" s="1">
        <f t="shared" si="3"/>
        <v>0.96182058597512454</v>
      </c>
      <c r="I32" s="1">
        <f t="shared" si="4"/>
        <v>2.9334031978511733E-2</v>
      </c>
      <c r="J32" s="1">
        <f t="shared" si="5"/>
        <v>8.8453820463636115E-3</v>
      </c>
      <c r="K32" s="1">
        <f t="shared" si="0"/>
        <v>1886412.5371867691</v>
      </c>
      <c r="L32">
        <f t="shared" si="1"/>
        <v>3993519.4094930408</v>
      </c>
    </row>
    <row r="33" spans="7:12" x14ac:dyDescent="0.2">
      <c r="G33" s="1">
        <f t="shared" si="2"/>
        <v>32</v>
      </c>
      <c r="H33" s="1">
        <f t="shared" si="3"/>
        <v>0.961588495482953</v>
      </c>
      <c r="I33" s="1">
        <f t="shared" si="4"/>
        <v>2.9392828625980857E-2</v>
      </c>
      <c r="J33" s="1">
        <f t="shared" si="5"/>
        <v>9.0186758910660754E-3</v>
      </c>
      <c r="K33" s="1">
        <f t="shared" si="0"/>
        <v>1921306.4927171385</v>
      </c>
      <c r="L33">
        <f t="shared" si="1"/>
        <v>3993413.0813203207</v>
      </c>
    </row>
    <row r="34" spans="7:12" x14ac:dyDescent="0.2">
      <c r="G34" s="1">
        <f t="shared" si="2"/>
        <v>33</v>
      </c>
      <c r="H34" s="1">
        <f t="shared" si="3"/>
        <v>0.96136985081725668</v>
      </c>
      <c r="I34" s="1">
        <f t="shared" si="4"/>
        <v>2.9447165958117597E-2</v>
      </c>
      <c r="J34" s="1">
        <f t="shared" si="5"/>
        <v>9.1829832246256519E-3</v>
      </c>
      <c r="K34" s="1">
        <f t="shared" si="0"/>
        <v>1954385.3087576006</v>
      </c>
      <c r="L34">
        <f t="shared" si="1"/>
        <v>3993312.3234268995</v>
      </c>
    </row>
    <row r="35" spans="7:12" x14ac:dyDescent="0.2">
      <c r="G35" s="1">
        <f t="shared" si="2"/>
        <v>34</v>
      </c>
      <c r="H35" s="1">
        <f t="shared" si="3"/>
        <v>0.96116373612138062</v>
      </c>
      <c r="I35" s="1">
        <f t="shared" si="4"/>
        <v>2.9497527664476442E-2</v>
      </c>
      <c r="J35" s="1">
        <f t="shared" si="5"/>
        <v>9.3387362141429345E-3</v>
      </c>
      <c r="K35" s="1">
        <f t="shared" si="0"/>
        <v>1985737.3534864925</v>
      </c>
      <c r="L35">
        <f t="shared" si="1"/>
        <v>3993216.8571649352</v>
      </c>
    </row>
    <row r="36" spans="7:12" x14ac:dyDescent="0.2">
      <c r="G36" s="1">
        <f t="shared" si="2"/>
        <v>35</v>
      </c>
      <c r="H36" s="1">
        <f t="shared" si="3"/>
        <v>0.96096932131472801</v>
      </c>
      <c r="I36" s="1">
        <f t="shared" si="4"/>
        <v>2.9544325980030161E-2</v>
      </c>
      <c r="J36" s="1">
        <f t="shared" si="5"/>
        <v>9.486352705241792E-3</v>
      </c>
      <c r="K36" s="1">
        <f t="shared" si="0"/>
        <v>2015447.8449684791</v>
      </c>
      <c r="L36">
        <f t="shared" si="1"/>
        <v>3993126.4153376538</v>
      </c>
    </row>
    <row r="37" spans="7:12" x14ac:dyDescent="0.2">
      <c r="G37" s="1">
        <f t="shared" si="2"/>
        <v>36</v>
      </c>
      <c r="H37" s="1">
        <f t="shared" si="3"/>
        <v>0.9607858506592637</v>
      </c>
      <c r="I37" s="1">
        <f t="shared" si="4"/>
        <v>2.9587913974288223E-2</v>
      </c>
      <c r="J37" s="1">
        <f t="shared" si="5"/>
        <v>9.6262353664480077E-3</v>
      </c>
      <c r="K37" s="1">
        <f t="shared" si="0"/>
        <v>2043598.7291867544</v>
      </c>
      <c r="L37">
        <f t="shared" si="1"/>
        <v>3993040.7422211594</v>
      </c>
    </row>
    <row r="38" spans="7:12" x14ac:dyDescent="0.2">
      <c r="G38" s="1">
        <f t="shared" si="2"/>
        <v>37</v>
      </c>
      <c r="H38" s="1">
        <f t="shared" si="3"/>
        <v>0.96061263320943957</v>
      </c>
      <c r="I38" s="1">
        <f t="shared" si="4"/>
        <v>2.9628595610716311E-2</v>
      </c>
      <c r="J38" s="1">
        <f t="shared" si="5"/>
        <v>9.7587711798440436E-3</v>
      </c>
      <c r="K38" s="1">
        <f t="shared" si="0"/>
        <v>2070268.6184116739</v>
      </c>
      <c r="L38">
        <f t="shared" si="1"/>
        <v>3992959.5934676649</v>
      </c>
    </row>
    <row r="39" spans="7:12" x14ac:dyDescent="0.2">
      <c r="G39" s="1">
        <f t="shared" si="2"/>
        <v>38</v>
      </c>
      <c r="H39" s="1">
        <f t="shared" si="3"/>
        <v>0.96044903480859678</v>
      </c>
      <c r="I39" s="1">
        <f t="shared" si="4"/>
        <v>2.966663398769263E-2</v>
      </c>
      <c r="J39" s="1">
        <f t="shared" si="5"/>
        <v>9.8843312037105932E-3</v>
      </c>
      <c r="K39" s="1">
        <f t="shared" si="0"/>
        <v>2095532.7766928892</v>
      </c>
      <c r="L39">
        <f t="shared" si="1"/>
        <v>3992882.7359182662</v>
      </c>
    </row>
    <row r="40" spans="7:12" x14ac:dyDescent="0.2">
      <c r="G40" s="1">
        <f t="shared" si="2"/>
        <v>39</v>
      </c>
      <c r="H40" s="1">
        <f t="shared" si="3"/>
        <v>0.96029447135678192</v>
      </c>
      <c r="I40" s="1">
        <f t="shared" si="4"/>
        <v>2.970225809602552E-2</v>
      </c>
      <c r="J40" s="1">
        <f t="shared" si="5"/>
        <v>1.0003270547192581E-2</v>
      </c>
      <c r="K40" s="1">
        <f t="shared" si="0"/>
        <v>2119463.1418226184</v>
      </c>
      <c r="L40">
        <f t="shared" si="1"/>
        <v>3992809.9473478436</v>
      </c>
    </row>
    <row r="41" spans="7:12" x14ac:dyDescent="0.2">
      <c r="G41" s="1">
        <f t="shared" si="2"/>
        <v>40</v>
      </c>
      <c r="H41" s="1">
        <f t="shared" si="3"/>
        <v>0.96014840312534566</v>
      </c>
      <c r="I41" s="1">
        <f t="shared" si="4"/>
        <v>2.9735668365988691E-2</v>
      </c>
      <c r="J41" s="1">
        <f t="shared" si="5"/>
        <v>1.0115928508665639E-2</v>
      </c>
      <c r="K41" s="1">
        <f t="shared" si="0"/>
        <v>2142128.3751970823</v>
      </c>
      <c r="L41">
        <f t="shared" si="1"/>
        <v>3992741.0161601612</v>
      </c>
    </row>
    <row r="42" spans="7:12" x14ac:dyDescent="0.2">
      <c r="G42" s="1">
        <f t="shared" si="2"/>
        <v>41</v>
      </c>
      <c r="H42" s="1">
        <f t="shared" si="3"/>
        <v>0.96001032993479052</v>
      </c>
      <c r="I42" s="1">
        <f t="shared" si="4"/>
        <v>2.9767041226280013E-2</v>
      </c>
      <c r="J42" s="1">
        <f t="shared" si="5"/>
        <v>1.0222628838929429E-2</v>
      </c>
      <c r="K42" s="1">
        <f t="shared" si="0"/>
        <v>2163593.932691006</v>
      </c>
      <c r="L42">
        <f t="shared" si="1"/>
        <v>3992675.741047591</v>
      </c>
    </row>
    <row r="43" spans="7:12" x14ac:dyDescent="0.2">
      <c r="G43" s="1">
        <f t="shared" si="2"/>
        <v>42</v>
      </c>
      <c r="H43" s="1">
        <f t="shared" si="3"/>
        <v>0.9598797870458371</v>
      </c>
      <c r="I43" s="1">
        <f t="shared" si="4"/>
        <v>2.9796532856138421E-2</v>
      </c>
      <c r="J43" s="1">
        <f t="shared" si="5"/>
        <v>1.0323680098024384E-2</v>
      </c>
      <c r="K43" s="1">
        <f t="shared" si="0"/>
        <v>2183922.1510294303</v>
      </c>
      <c r="L43">
        <f t="shared" si="1"/>
        <v>3992613.9306269395</v>
      </c>
    </row>
    <row r="44" spans="7:12" x14ac:dyDescent="0.2">
      <c r="G44" s="1">
        <f t="shared" si="2"/>
        <v>43</v>
      </c>
      <c r="H44" s="1">
        <f t="shared" si="3"/>
        <v>0.95975634164098911</v>
      </c>
      <c r="I44" s="1">
        <f t="shared" si="4"/>
        <v>2.9824282278320496E-2</v>
      </c>
      <c r="J44" s="1">
        <f t="shared" si="5"/>
        <v>1.0419376080690244E-2</v>
      </c>
      <c r="K44" s="1">
        <f t="shared" si="0"/>
        <v>2203172.3452513306</v>
      </c>
      <c r="L44">
        <f t="shared" si="1"/>
        <v>3992555.4030604525</v>
      </c>
    </row>
    <row r="45" spans="7:12" x14ac:dyDescent="0.2">
      <c r="G45" s="1">
        <f t="shared" si="2"/>
        <v>44</v>
      </c>
      <c r="H45" s="1">
        <f t="shared" si="3"/>
        <v>0.95963958979614605</v>
      </c>
      <c r="I45" s="1">
        <f t="shared" si="4"/>
        <v>2.9850413913325283E-2</v>
      </c>
      <c r="J45" s="1">
        <f t="shared" si="5"/>
        <v>1.050999629052852E-2</v>
      </c>
      <c r="K45" s="1">
        <f t="shared" si="0"/>
        <v>2221400.9137590053</v>
      </c>
      <c r="L45">
        <f t="shared" si="1"/>
        <v>3992499.9856691491</v>
      </c>
    </row>
    <row r="46" spans="7:12" x14ac:dyDescent="0.2">
      <c r="G46" s="1">
        <f t="shared" si="2"/>
        <v>45</v>
      </c>
      <c r="H46" s="1">
        <f t="shared" si="3"/>
        <v>0.95952915385997473</v>
      </c>
      <c r="I46" s="1">
        <f t="shared" si="4"/>
        <v>2.9875039693008552E-2</v>
      </c>
      <c r="J46" s="1">
        <f t="shared" si="5"/>
        <v>1.0595806447016616E-2</v>
      </c>
      <c r="K46" s="1">
        <f t="shared" si="0"/>
        <v>2238661.4481753572</v>
      </c>
      <c r="L46">
        <f t="shared" si="1"/>
        <v>3992447.5145440693</v>
      </c>
    </row>
    <row r="47" spans="7:12" x14ac:dyDescent="0.2">
      <c r="G47" s="1">
        <f t="shared" si="2"/>
        <v>46</v>
      </c>
      <c r="H47" s="1">
        <f t="shared" si="3"/>
        <v>0.95942468017356652</v>
      </c>
      <c r="I47" s="1">
        <f t="shared" si="4"/>
        <v>2.9898260813605599E-2</v>
      </c>
      <c r="J47" s="1">
        <f t="shared" si="5"/>
        <v>1.0677059012827823E-2</v>
      </c>
      <c r="K47" s="1">
        <f t="shared" si="0"/>
        <v>2255004.8458199869</v>
      </c>
      <c r="L47">
        <f t="shared" si="1"/>
        <v>3992397.8341597589</v>
      </c>
    </row>
    <row r="48" spans="7:12" x14ac:dyDescent="0.2">
      <c r="G48" s="1">
        <f t="shared" si="2"/>
        <v>47</v>
      </c>
      <c r="H48" s="1">
        <f t="shared" si="3"/>
        <v>0.95932583707499608</v>
      </c>
      <c r="I48" s="1">
        <f t="shared" si="4"/>
        <v>2.9920169193419166E-2</v>
      </c>
      <c r="J48" s="1">
        <f t="shared" si="5"/>
        <v>1.0753993731584687E-2</v>
      </c>
      <c r="K48" s="1">
        <f t="shared" si="0"/>
        <v>2270479.4230906139</v>
      </c>
      <c r="L48">
        <f t="shared" si="1"/>
        <v>3992350.7969933124</v>
      </c>
    </row>
    <row r="49" spans="7:12" x14ac:dyDescent="0.2">
      <c r="G49" s="1">
        <f t="shared" si="2"/>
        <v>48</v>
      </c>
      <c r="H49" s="1">
        <f t="shared" si="3"/>
        <v>0.95923231314326562</v>
      </c>
      <c r="I49" s="1">
        <f t="shared" si="4"/>
        <v>2.9940848688402594E-2</v>
      </c>
      <c r="J49" s="1">
        <f t="shared" si="5"/>
        <v>1.0826838168331665E-2</v>
      </c>
      <c r="K49" s="1">
        <f t="shared" si="0"/>
        <v>2285131.0284199431</v>
      </c>
      <c r="L49">
        <f t="shared" si="1"/>
        <v>3992306.2631514645</v>
      </c>
    </row>
    <row r="50" spans="7:12" x14ac:dyDescent="0.2">
      <c r="G50" s="1">
        <f t="shared" si="2"/>
        <v>49</v>
      </c>
      <c r="H50" s="1">
        <f t="shared" si="3"/>
        <v>0.95914381564417628</v>
      </c>
      <c r="I50" s="1">
        <f t="shared" si="4"/>
        <v>2.9960376109070139E-2</v>
      </c>
      <c r="J50" s="1">
        <f t="shared" si="5"/>
        <v>1.0895808246753427E-2</v>
      </c>
      <c r="K50" s="1">
        <f t="shared" si="0"/>
        <v>2299003.1537869661</v>
      </c>
      <c r="L50">
        <f t="shared" si="1"/>
        <v>3992264.1000075848</v>
      </c>
    </row>
    <row r="51" spans="7:12" x14ac:dyDescent="0.2">
      <c r="G51" s="1">
        <f t="shared" si="2"/>
        <v>50</v>
      </c>
      <c r="H51" s="1">
        <f t="shared" si="3"/>
        <v>0.95906006914725095</v>
      </c>
      <c r="I51" s="1">
        <f t="shared" si="4"/>
        <v>2.9978822074182954E-2</v>
      </c>
      <c r="J51" s="1">
        <f t="shared" si="5"/>
        <v>1.0961108778565903E-2</v>
      </c>
      <c r="K51" s="1">
        <f t="shared" si="0"/>
        <v>2312137.0440099123</v>
      </c>
      <c r="L51">
        <f t="shared" si="1"/>
        <v>3992224.1818498923</v>
      </c>
    </row>
    <row r="52" spans="7:12" x14ac:dyDescent="0.2">
      <c r="G52" s="1">
        <f t="shared" si="2"/>
        <v>51</v>
      </c>
      <c r="H52" s="1">
        <f t="shared" si="3"/>
        <v>0.95898081428821347</v>
      </c>
      <c r="I52" s="1">
        <f t="shared" si="4"/>
        <v>2.9996251730154008E-2</v>
      </c>
      <c r="J52" s="1">
        <f t="shared" si="5"/>
        <v>1.102293398163234E-2</v>
      </c>
      <c r="K52" s="1">
        <f t="shared" si="0"/>
        <v>2324571.8032470844</v>
      </c>
      <c r="L52">
        <f t="shared" si="1"/>
        <v>3992186.3895418141</v>
      </c>
    </row>
    <row r="53" spans="7:12" x14ac:dyDescent="0.2">
      <c r="G53" s="1">
        <f t="shared" si="2"/>
        <v>52</v>
      </c>
      <c r="H53" s="1">
        <f t="shared" si="3"/>
        <v>0.95890580665592806</v>
      </c>
      <c r="I53" s="1">
        <f t="shared" si="4"/>
        <v>3.0012725359813572E-2</v>
      </c>
      <c r="J53" s="1">
        <f t="shared" si="5"/>
        <v>1.1081467984258096E-2</v>
      </c>
      <c r="K53" s="1">
        <f t="shared" si="0"/>
        <v>2336344.4982908736</v>
      </c>
      <c r="L53">
        <f t="shared" si="1"/>
        <v>3992150.6101950514</v>
      </c>
    </row>
    <row r="54" spans="7:12" x14ac:dyDescent="0.2">
      <c r="G54" s="1">
        <f t="shared" si="2"/>
        <v>53</v>
      </c>
      <c r="H54" s="1">
        <f t="shared" si="3"/>
        <v>0.95883481578630569</v>
      </c>
      <c r="I54" s="1">
        <f t="shared" si="4"/>
        <v>3.0028298899855973E-2</v>
      </c>
      <c r="J54" s="1">
        <f t="shared" si="5"/>
        <v>1.1136885313838135E-2</v>
      </c>
      <c r="K54" s="1">
        <f t="shared" si="0"/>
        <v>2347490.2583670509</v>
      </c>
      <c r="L54">
        <f t="shared" si="1"/>
        <v>3992116.736855702</v>
      </c>
    </row>
    <row r="55" spans="7:12" x14ac:dyDescent="0.2">
      <c r="G55" s="1">
        <f t="shared" si="2"/>
        <v>54</v>
      </c>
      <c r="H55" s="1">
        <f t="shared" si="3"/>
        <v>0.95876762424862927</v>
      </c>
      <c r="I55" s="1">
        <f t="shared" si="4"/>
        <v>3.0043024382766088E-2</v>
      </c>
      <c r="J55" s="1">
        <f t="shared" si="5"/>
        <v>1.118935136860439E-2</v>
      </c>
      <c r="K55" s="1">
        <f t="shared" si="0"/>
        <v>2358042.3712519426</v>
      </c>
      <c r="L55">
        <f t="shared" si="1"/>
        <v>3992084.6682035262</v>
      </c>
    </row>
    <row r="56" spans="7:12" x14ac:dyDescent="0.2">
      <c r="G56" s="1">
        <f t="shared" si="2"/>
        <v>55</v>
      </c>
      <c r="H56" s="1">
        <f t="shared" si="3"/>
        <v>0.95870402681217315</v>
      </c>
      <c r="I56" s="1">
        <f t="shared" si="4"/>
        <v>3.005695031615211E-2</v>
      </c>
      <c r="J56" s="1">
        <f t="shared" si="5"/>
        <v>1.1239022871674512E-2</v>
      </c>
      <c r="K56" s="1">
        <f t="shared" si="0"/>
        <v>2368032.3755995105</v>
      </c>
      <c r="L56">
        <f t="shared" si="1"/>
        <v>3992054.3082643487</v>
      </c>
    </row>
    <row r="57" spans="7:12" x14ac:dyDescent="0.2">
      <c r="G57" s="1">
        <f t="shared" si="2"/>
        <v>56</v>
      </c>
      <c r="H57" s="1">
        <f t="shared" si="3"/>
        <v>0.95864382968296857</v>
      </c>
      <c r="I57" s="1">
        <f t="shared" si="4"/>
        <v>3.0070122010069488E-2</v>
      </c>
      <c r="J57" s="1">
        <f t="shared" si="5"/>
        <v>1.128604830696169E-2</v>
      </c>
      <c r="K57" s="1">
        <f t="shared" si="0"/>
        <v>2377490.1494326158</v>
      </c>
      <c r="L57">
        <f t="shared" si="1"/>
        <v>3992025.5661354191</v>
      </c>
    </row>
    <row r="58" spans="7:12" x14ac:dyDescent="0.2">
      <c r="G58" s="1">
        <f t="shared" si="2"/>
        <v>57</v>
      </c>
      <c r="H58" s="1">
        <f t="shared" si="3"/>
        <v>0.95858684980220343</v>
      </c>
      <c r="I58" s="1">
        <f t="shared" si="4"/>
        <v>3.0082581861010708E-2</v>
      </c>
      <c r="J58" s="1">
        <f t="shared" si="5"/>
        <v>1.1330568336785656E-2</v>
      </c>
      <c r="K58" s="1">
        <f t="shared" si="0"/>
        <v>2386443.9948011744</v>
      </c>
      <c r="L58">
        <f t="shared" si="1"/>
        <v>3991998.3557234877</v>
      </c>
    </row>
    <row r="59" spans="7:12" x14ac:dyDescent="0.2">
      <c r="G59" s="1">
        <f t="shared" si="2"/>
        <v>58</v>
      </c>
      <c r="H59" s="1">
        <f t="shared" si="3"/>
        <v>0.95853291419907971</v>
      </c>
      <c r="I59" s="1">
        <f t="shared" si="4"/>
        <v>3.0094369599677283E-2</v>
      </c>
      <c r="J59" s="1">
        <f t="shared" si="5"/>
        <v>1.1372716201242772E-2</v>
      </c>
      <c r="K59" s="1">
        <f t="shared" si="0"/>
        <v>2394920.7186472635</v>
      </c>
      <c r="L59">
        <f t="shared" si="1"/>
        <v>3991972.5954952664</v>
      </c>
    </row>
    <row r="60" spans="7:12" x14ac:dyDescent="0.2">
      <c r="G60" s="1">
        <f t="shared" si="2"/>
        <v>59</v>
      </c>
      <c r="H60" s="1">
        <f t="shared" si="3"/>
        <v>0.95848185939206076</v>
      </c>
      <c r="I60" s="1">
        <f t="shared" si="4"/>
        <v>3.0105522508378543E-2</v>
      </c>
      <c r="J60" s="1">
        <f t="shared" si="5"/>
        <v>1.141261809956046E-2</v>
      </c>
      <c r="K60" s="1">
        <f t="shared" si="0"/>
        <v>2402945.7099456061</v>
      </c>
      <c r="L60">
        <f t="shared" si="1"/>
        <v>3991948.2082399279</v>
      </c>
    </row>
    <row r="61" spans="7:12" x14ac:dyDescent="0.2">
      <c r="G61" s="1">
        <f t="shared" si="2"/>
        <v>60</v>
      </c>
      <c r="H61" s="1">
        <f t="shared" si="3"/>
        <v>0.95843353083334837</v>
      </c>
      <c r="I61" s="1">
        <f t="shared" si="4"/>
        <v>3.0116075612863398E-2</v>
      </c>
      <c r="J61" s="1">
        <f t="shared" si="5"/>
        <v>1.1450393553787916E-2</v>
      </c>
      <c r="K61" s="1">
        <f t="shared" si="0"/>
        <v>2410543.013209037</v>
      </c>
      <c r="L61">
        <f t="shared" si="1"/>
        <v>3991925.1208432117</v>
      </c>
    </row>
    <row r="62" spans="7:12" x14ac:dyDescent="0.2">
      <c r="G62" s="1">
        <f t="shared" si="2"/>
        <v>61</v>
      </c>
      <c r="H62" s="1">
        <f t="shared" si="3"/>
        <v>0.9583877823921868</v>
      </c>
      <c r="I62" s="1">
        <f t="shared" si="4"/>
        <v>3.0126061852543424E-2</v>
      </c>
      <c r="J62" s="1">
        <f t="shared" si="5"/>
        <v>1.1486155755269362E-2</v>
      </c>
      <c r="K62" s="1">
        <f t="shared" si="0"/>
        <v>2417735.398464046</v>
      </c>
      <c r="L62">
        <f t="shared" si="1"/>
        <v>3991903.2640727349</v>
      </c>
    </row>
    <row r="63" spans="7:12" x14ac:dyDescent="0.2">
      <c r="G63" s="1">
        <f t="shared" si="2"/>
        <v>62</v>
      </c>
      <c r="H63" s="1">
        <f t="shared" si="3"/>
        <v>0.95834447587321281</v>
      </c>
      <c r="I63" s="1">
        <f t="shared" si="4"/>
        <v>3.0135512232372572E-2</v>
      </c>
      <c r="J63" s="1">
        <f t="shared" si="5"/>
        <v>1.1520011894414242E-2</v>
      </c>
      <c r="K63" s="1">
        <f t="shared" si="0"/>
        <v>2424544.4278123388</v>
      </c>
      <c r="L63">
        <f t="shared" si="1"/>
        <v>3991882.5723740547</v>
      </c>
    </row>
    <row r="64" spans="7:12" x14ac:dyDescent="0.2">
      <c r="G64" s="1">
        <f t="shared" si="2"/>
        <v>63</v>
      </c>
      <c r="H64" s="1">
        <f t="shared" si="3"/>
        <v>0.95830348056659098</v>
      </c>
      <c r="I64" s="1">
        <f t="shared" si="4"/>
        <v>3.0144455959082377E-2</v>
      </c>
      <c r="J64" s="1">
        <f t="shared" si="5"/>
        <v>1.1552063474326328E-2</v>
      </c>
      <c r="K64" s="1">
        <f t="shared" si="0"/>
        <v>2430990.5187015948</v>
      </c>
      <c r="L64">
        <f t="shared" si="1"/>
        <v>3991862.9836770399</v>
      </c>
    </row>
    <row r="65" spans="7:12" x14ac:dyDescent="0.2">
      <c r="G65" s="1">
        <f t="shared" si="2"/>
        <v>64</v>
      </c>
      <c r="H65" s="1">
        <f t="shared" si="3"/>
        <v>0.95826467282710681</v>
      </c>
      <c r="I65" s="1">
        <f t="shared" si="4"/>
        <v>3.0152920564008052E-2</v>
      </c>
      <c r="J65" s="1">
        <f t="shared" si="5"/>
        <v>1.1582406608884724E-2</v>
      </c>
      <c r="K65" s="1">
        <f t="shared" si="0"/>
        <v>2437093.0040329769</v>
      </c>
      <c r="L65">
        <f t="shared" si="1"/>
        <v>3991844.4392121071</v>
      </c>
    </row>
    <row r="66" spans="7:12" x14ac:dyDescent="0.2">
      <c r="G66" s="1">
        <f t="shared" si="2"/>
        <v>65</v>
      </c>
      <c r="H66" s="1">
        <f t="shared" si="3"/>
        <v>0.95822793567975018</v>
      </c>
      <c r="I66" s="1">
        <f t="shared" si="4"/>
        <v>3.0160932014361572E-2</v>
      </c>
      <c r="J66" s="1">
        <f t="shared" si="5"/>
        <v>1.1611132305887834E-2</v>
      </c>
      <c r="K66" s="1">
        <f t="shared" si="0"/>
        <v>2442870.189235013</v>
      </c>
      <c r="L66">
        <f t="shared" si="1"/>
        <v>3991826.8833358907</v>
      </c>
    </row>
    <row r="67" spans="7:12" x14ac:dyDescent="0.2">
      <c r="G67" s="1">
        <f t="shared" si="2"/>
        <v>66</v>
      </c>
      <c r="H67" s="1">
        <f t="shared" si="3"/>
        <v>0.95819315844962349</v>
      </c>
      <c r="I67" s="1">
        <f t="shared" si="4"/>
        <v>3.0168514814496922E-2</v>
      </c>
      <c r="J67" s="1">
        <f t="shared" si="5"/>
        <v>1.1638326735879242E-2</v>
      </c>
      <c r="K67" s="1">
        <f t="shared" ref="K67:K121" si="6">4000000*1*I67+4000000*50*J67</f>
        <v>2448339.4064338361</v>
      </c>
      <c r="L67">
        <f t="shared" ref="L67:L121" si="7">4000000*1*H67+4000000*(1-0.01)*I67+4000000*(1-0.15)*J67</f>
        <v>3991810.2633658908</v>
      </c>
    </row>
    <row r="68" spans="7:12" x14ac:dyDescent="0.2">
      <c r="G68" s="1">
        <f t="shared" ref="G68:G121" si="8">G67+1</f>
        <v>67</v>
      </c>
      <c r="H68" s="1">
        <f t="shared" ref="H68:H121" si="9">C$3*H67+D$3*I67+E$3*J67</f>
        <v>0.95816023641426751</v>
      </c>
      <c r="I68" s="1">
        <f t="shared" ref="I68:I121" si="10">C$4*H67+D$4*I67+E$4*J67</f>
        <v>3.0175692098457746E-2</v>
      </c>
      <c r="J68" s="1">
        <f t="shared" ref="J68:J121" si="11">C$5*H67+D$5*I67+E$5*J67</f>
        <v>1.1664071487274413E-2</v>
      </c>
      <c r="K68" s="1">
        <f t="shared" si="6"/>
        <v>2453517.0658487137</v>
      </c>
      <c r="L68">
        <f t="shared" si="7"/>
        <v>3991794.5294236955</v>
      </c>
    </row>
    <row r="69" spans="7:12" x14ac:dyDescent="0.2">
      <c r="G69" s="1">
        <f t="shared" si="8"/>
        <v>68</v>
      </c>
      <c r="H69" s="1">
        <f t="shared" si="9"/>
        <v>0.95812907047671025</v>
      </c>
      <c r="I69" s="1">
        <f t="shared" si="10"/>
        <v>3.0182485714888411E-2</v>
      </c>
      <c r="J69" s="1">
        <f t="shared" si="11"/>
        <v>1.1688443808400933E-2</v>
      </c>
      <c r="K69" s="1">
        <f t="shared" si="6"/>
        <v>2458418.7045397405</v>
      </c>
      <c r="L69">
        <f t="shared" si="7"/>
        <v>3991779.6342863622</v>
      </c>
    </row>
    <row r="70" spans="7:12" x14ac:dyDescent="0.2">
      <c r="G70" s="1">
        <f t="shared" si="8"/>
        <v>69</v>
      </c>
      <c r="H70" s="1">
        <f t="shared" si="9"/>
        <v>0.9580995668577279</v>
      </c>
      <c r="I70" s="1">
        <f t="shared" si="10"/>
        <v>3.0188916305217417E-2</v>
      </c>
      <c r="J70" s="1">
        <f t="shared" si="11"/>
        <v>1.1711516837054198E-2</v>
      </c>
      <c r="K70" s="1">
        <f t="shared" si="6"/>
        <v>2463059.0326317092</v>
      </c>
      <c r="L70">
        <f t="shared" si="7"/>
        <v>3991765.533245557</v>
      </c>
    </row>
    <row r="71" spans="7:12" x14ac:dyDescent="0.2">
      <c r="G71" s="1">
        <f t="shared" si="8"/>
        <v>70</v>
      </c>
      <c r="H71" s="1">
        <f t="shared" si="9"/>
        <v>0.95807163680596297</v>
      </c>
      <c r="I71" s="1">
        <f t="shared" si="10"/>
        <v>3.0195003375880391E-2</v>
      </c>
      <c r="J71" s="1">
        <f t="shared" si="11"/>
        <v>1.1733359818156163E-2</v>
      </c>
      <c r="K71" s="1">
        <f t="shared" si="6"/>
        <v>2467451.9771347544</v>
      </c>
      <c r="L71">
        <f t="shared" si="7"/>
        <v>3991752.1839740691</v>
      </c>
    </row>
    <row r="72" spans="7:12" x14ac:dyDescent="0.2">
      <c r="G72" s="1">
        <f t="shared" si="8"/>
        <v>71</v>
      </c>
      <c r="H72" s="1">
        <f t="shared" si="9"/>
        <v>0.95804519632467833</v>
      </c>
      <c r="I72" s="1">
        <f t="shared" si="10"/>
        <v>3.0200765365233261E-2</v>
      </c>
      <c r="J72" s="1">
        <f t="shared" si="11"/>
        <v>1.1754038310087922E-2</v>
      </c>
      <c r="K72" s="1">
        <f t="shared" si="6"/>
        <v>2471610.7234785175</v>
      </c>
      <c r="L72">
        <f t="shared" si="7"/>
        <v>3991739.5463993363</v>
      </c>
    </row>
    <row r="73" spans="7:12" x14ac:dyDescent="0.2">
      <c r="G73" s="1">
        <f t="shared" si="8"/>
        <v>72</v>
      </c>
      <c r="H73" s="1">
        <f t="shared" si="9"/>
        <v>0.9580201659140416</v>
      </c>
      <c r="I73" s="1">
        <f t="shared" si="10"/>
        <v>3.020621970570958E-2</v>
      </c>
      <c r="J73" s="1">
        <f t="shared" si="11"/>
        <v>1.1773614380248244E-2</v>
      </c>
      <c r="K73" s="1">
        <f t="shared" si="6"/>
        <v>2475547.7548724874</v>
      </c>
      <c r="L73">
        <f t="shared" si="7"/>
        <v>3991727.5825836207</v>
      </c>
    </row>
    <row r="74" spans="7:12" x14ac:dyDescent="0.2">
      <c r="G74" s="1">
        <f t="shared" si="8"/>
        <v>73</v>
      </c>
      <c r="H74" s="1">
        <f t="shared" si="9"/>
        <v>0.95799647032793289</v>
      </c>
      <c r="I74" s="1">
        <f t="shared" si="10"/>
        <v>3.0211382881696253E-2</v>
      </c>
      <c r="J74" s="1">
        <f t="shared" si="11"/>
        <v>1.1792146790370378E-2</v>
      </c>
      <c r="K74" s="1">
        <f t="shared" si="6"/>
        <v>2479274.8896008604</v>
      </c>
      <c r="L74">
        <f t="shared" si="7"/>
        <v>3991716.2566105081</v>
      </c>
    </row>
    <row r="75" spans="7:12" x14ac:dyDescent="0.2">
      <c r="G75" s="1">
        <f t="shared" si="8"/>
        <v>74</v>
      </c>
      <c r="H75" s="1">
        <f t="shared" si="9"/>
        <v>0.95797403834435502</v>
      </c>
      <c r="I75" s="1">
        <f t="shared" si="10"/>
        <v>3.0216270483535583E-2</v>
      </c>
      <c r="J75" s="1">
        <f t="shared" si="11"/>
        <v>1.1809691172108864E-2</v>
      </c>
      <c r="K75" s="1">
        <f t="shared" si="6"/>
        <v>2482803.3163559153</v>
      </c>
      <c r="L75">
        <f t="shared" si="7"/>
        <v>3991705.5344773913</v>
      </c>
    </row>
    <row r="76" spans="7:12" x14ac:dyDescent="0.2">
      <c r="G76" s="1">
        <f t="shared" si="8"/>
        <v>75</v>
      </c>
      <c r="H76" s="1">
        <f t="shared" si="9"/>
        <v>0.95795280254860571</v>
      </c>
      <c r="I76" s="1">
        <f t="shared" si="10"/>
        <v>3.0220897258006522E-2</v>
      </c>
      <c r="J76" s="1">
        <f t="shared" si="11"/>
        <v>1.1826300193387186E-2</v>
      </c>
      <c r="K76" s="1">
        <f t="shared" si="6"/>
        <v>2486143.6277094632</v>
      </c>
      <c r="L76">
        <f t="shared" si="7"/>
        <v>3991695.3839936452</v>
      </c>
    </row>
    <row r="77" spans="7:12" x14ac:dyDescent="0.2">
      <c r="G77" s="1">
        <f t="shared" si="8"/>
        <v>76</v>
      </c>
      <c r="H77" s="1">
        <f t="shared" si="9"/>
        <v>0.95793269912843138</v>
      </c>
      <c r="I77" s="1">
        <f t="shared" si="10"/>
        <v>3.0225277155591902E-2</v>
      </c>
      <c r="J77" s="1">
        <f t="shared" si="11"/>
        <v>1.1842023715976112E-2</v>
      </c>
      <c r="K77" s="1">
        <f t="shared" si="6"/>
        <v>2489305.8518175897</v>
      </c>
      <c r="L77">
        <f t="shared" si="7"/>
        <v>3991685.774684188</v>
      </c>
    </row>
    <row r="78" spans="7:12" x14ac:dyDescent="0.2">
      <c r="G78" s="1">
        <f t="shared" si="8"/>
        <v>77</v>
      </c>
      <c r="H78" s="1">
        <f t="shared" si="9"/>
        <v>0.9579136676804475</v>
      </c>
      <c r="I78" s="1">
        <f t="shared" si="10"/>
        <v>3.0229423374800109E-2</v>
      </c>
      <c r="J78" s="1">
        <f t="shared" si="11"/>
        <v>1.185690894475175E-2</v>
      </c>
      <c r="K78" s="1">
        <f t="shared" si="6"/>
        <v>2492299.4824495506</v>
      </c>
      <c r="L78">
        <f t="shared" si="7"/>
        <v>3991676.6776981545</v>
      </c>
    </row>
    <row r="79" spans="7:12" x14ac:dyDescent="0.2">
      <c r="G79" s="1">
        <f t="shared" si="8"/>
        <v>78</v>
      </c>
      <c r="H79" s="1">
        <f t="shared" si="9"/>
        <v>0.95789565102716023</v>
      </c>
      <c r="I79" s="1">
        <f t="shared" si="10"/>
        <v>3.0233348403777199E-2</v>
      </c>
      <c r="J79" s="1">
        <f t="shared" si="11"/>
        <v>1.1871000569061848E-2</v>
      </c>
      <c r="K79" s="1">
        <f t="shared" si="6"/>
        <v>2495133.5074274782</v>
      </c>
      <c r="L79">
        <f t="shared" si="7"/>
        <v>3991668.0657224092</v>
      </c>
    </row>
    <row r="80" spans="7:12" x14ac:dyDescent="0.2">
      <c r="G80" s="1">
        <f t="shared" si="8"/>
        <v>79</v>
      </c>
      <c r="H80" s="1">
        <f t="shared" si="9"/>
        <v>0.95787859504397233</v>
      </c>
      <c r="I80" s="1">
        <f t="shared" si="10"/>
        <v>3.0237064059418239E-2</v>
      </c>
      <c r="J80" s="1">
        <f t="shared" si="11"/>
        <v>1.1884340896608789E-2</v>
      </c>
      <c r="K80" s="1">
        <f t="shared" si="6"/>
        <v>2497816.4355594311</v>
      </c>
      <c r="L80">
        <f t="shared" si="7"/>
        <v>3991659.9128996558</v>
      </c>
    </row>
    <row r="81" spans="7:12" x14ac:dyDescent="0.2">
      <c r="G81" s="1">
        <f t="shared" si="8"/>
        <v>80</v>
      </c>
      <c r="H81" s="1">
        <f t="shared" si="9"/>
        <v>0.95786244849559732</v>
      </c>
      <c r="I81" s="1">
        <f t="shared" si="10"/>
        <v>3.0240581524163677E-2</v>
      </c>
      <c r="J81" s="1">
        <f t="shared" si="11"/>
        <v>1.1896969980238299E-2</v>
      </c>
      <c r="K81" s="1">
        <f t="shared" si="6"/>
        <v>2500356.3221443146</v>
      </c>
      <c r="L81">
        <f t="shared" si="7"/>
        <v>3991652.1947508878</v>
      </c>
    </row>
    <row r="82" spans="7:12" x14ac:dyDescent="0.2">
      <c r="G82" s="1">
        <f t="shared" si="8"/>
        <v>81</v>
      </c>
      <c r="H82" s="1">
        <f t="shared" si="9"/>
        <v>0.95784716288134863</v>
      </c>
      <c r="I82" s="1">
        <f t="shared" si="10"/>
        <v>3.0243911380646714E-2</v>
      </c>
      <c r="J82" s="1">
        <f t="shared" si="11"/>
        <v>1.190892573800393E-2</v>
      </c>
      <c r="K82" s="1">
        <f t="shared" si="6"/>
        <v>2502760.7931233728</v>
      </c>
      <c r="L82">
        <f t="shared" si="7"/>
        <v>3991644.8881019689</v>
      </c>
    </row>
    <row r="83" spans="7:12" x14ac:dyDescent="0.2">
      <c r="G83" s="1">
        <f t="shared" si="8"/>
        <v>82</v>
      </c>
      <c r="H83" s="1">
        <f t="shared" si="9"/>
        <v>0.95783269228879897</v>
      </c>
      <c r="I83" s="1">
        <f t="shared" si="10"/>
        <v>3.0247063644341085E-2</v>
      </c>
      <c r="J83" s="1">
        <f t="shared" si="11"/>
        <v>1.1920244066859214E-2</v>
      </c>
      <c r="K83" s="1">
        <f t="shared" si="6"/>
        <v>2505037.067949207</v>
      </c>
      <c r="L83">
        <f t="shared" si="7"/>
        <v>3991637.971014108</v>
      </c>
    </row>
    <row r="84" spans="7:12" x14ac:dyDescent="0.2">
      <c r="G84" s="1">
        <f t="shared" si="8"/>
        <v>83</v>
      </c>
      <c r="H84" s="1">
        <f t="shared" si="9"/>
        <v>0.95781899325534336</v>
      </c>
      <c r="I84" s="1">
        <f t="shared" si="10"/>
        <v>3.02500477943441E-2</v>
      </c>
      <c r="J84" s="1">
        <f t="shared" si="11"/>
        <v>1.1930958950311847E-2</v>
      </c>
      <c r="K84" s="1">
        <f t="shared" si="6"/>
        <v>2507191.9812397459</v>
      </c>
      <c r="L84">
        <f t="shared" si="7"/>
        <v>3991631.4227180365</v>
      </c>
    </row>
    <row r="85" spans="7:12" x14ac:dyDescent="0.2">
      <c r="G85" s="1">
        <f t="shared" si="8"/>
        <v>84</v>
      </c>
      <c r="H85" s="1">
        <f t="shared" si="9"/>
        <v>0.95780602463722442</v>
      </c>
      <c r="I85" s="1">
        <f t="shared" si="10"/>
        <v>3.0252872802417421E-2</v>
      </c>
      <c r="J85" s="1">
        <f t="shared" si="11"/>
        <v>1.1941102560357394E-2</v>
      </c>
      <c r="K85" s="1">
        <f t="shared" si="6"/>
        <v>2509232.0032811486</v>
      </c>
      <c r="L85">
        <f t="shared" si="7"/>
        <v>3991625.2235516859</v>
      </c>
    </row>
    <row r="86" spans="7:12" x14ac:dyDescent="0.2">
      <c r="G86" s="1">
        <f t="shared" si="8"/>
        <v>85</v>
      </c>
      <c r="H86" s="1">
        <f t="shared" si="9"/>
        <v>0.95779374748560808</v>
      </c>
      <c r="I86" s="1">
        <f t="shared" si="10"/>
        <v>3.0255547160397207E-2</v>
      </c>
      <c r="J86" s="1">
        <f t="shared" si="11"/>
        <v>1.1950705353993969E-2</v>
      </c>
      <c r="K86" s="1">
        <f t="shared" si="6"/>
        <v>2511163.2594403825</v>
      </c>
      <c r="L86">
        <f t="shared" si="7"/>
        <v>3991619.3549011853</v>
      </c>
    </row>
    <row r="87" spans="7:12" x14ac:dyDescent="0.2">
      <c r="G87" s="1">
        <f t="shared" si="8"/>
        <v>86</v>
      </c>
      <c r="H87" s="1">
        <f t="shared" si="9"/>
        <v>0.95778212492931947</v>
      </c>
      <c r="I87" s="1">
        <f t="shared" si="10"/>
        <v>3.0258078906075889E-2</v>
      </c>
      <c r="J87" s="1">
        <f t="shared" si="11"/>
        <v>1.1959796164603863E-2</v>
      </c>
      <c r="K87" s="1">
        <f t="shared" si="6"/>
        <v>2512991.5485450765</v>
      </c>
      <c r="L87">
        <f t="shared" si="7"/>
        <v>3991613.7991449917</v>
      </c>
    </row>
    <row r="88" spans="7:12" x14ac:dyDescent="0.2">
      <c r="G88" s="1">
        <f t="shared" si="8"/>
        <v>87</v>
      </c>
      <c r="H88" s="1">
        <f t="shared" si="9"/>
        <v>0.95777112206387627</v>
      </c>
      <c r="I88" s="1">
        <f t="shared" si="10"/>
        <v>3.0260475647649436E-2</v>
      </c>
      <c r="J88" s="1">
        <f t="shared" si="11"/>
        <v>1.1968402288473453E-2</v>
      </c>
      <c r="K88" s="1">
        <f t="shared" si="6"/>
        <v>2514722.3602852887</v>
      </c>
      <c r="L88">
        <f t="shared" si="7"/>
        <v>3991608.5396010065</v>
      </c>
    </row>
    <row r="89" spans="7:12" x14ac:dyDescent="0.2">
      <c r="G89" s="1">
        <f t="shared" si="8"/>
        <v>88</v>
      </c>
      <c r="H89" s="1">
        <f t="shared" si="9"/>
        <v>0.95776070584647377</v>
      </c>
      <c r="I89" s="1">
        <f t="shared" si="10"/>
        <v>3.0262744586816749E-2</v>
      </c>
      <c r="J89" s="1">
        <f t="shared" si="11"/>
        <v>1.1976549566708631E-2</v>
      </c>
      <c r="K89" s="1">
        <f t="shared" si="6"/>
        <v>2516360.8916889932</v>
      </c>
      <c r="L89">
        <f t="shared" si="7"/>
        <v>3991603.5604764987</v>
      </c>
    </row>
    <row r="90" spans="7:12" x14ac:dyDescent="0.2">
      <c r="G90" s="1">
        <f t="shared" si="8"/>
        <v>89</v>
      </c>
      <c r="H90" s="1">
        <f t="shared" si="9"/>
        <v>0.95775084499659813</v>
      </c>
      <c r="I90" s="1">
        <f t="shared" si="10"/>
        <v>3.0264892540611349E-2</v>
      </c>
      <c r="J90" s="1">
        <f t="shared" si="11"/>
        <v>1.1984262462789715E-2</v>
      </c>
      <c r="K90" s="1">
        <f t="shared" si="6"/>
        <v>2517912.0627203882</v>
      </c>
      <c r="L90">
        <f t="shared" si="7"/>
        <v>3991598.8468206986</v>
      </c>
    </row>
    <row r="91" spans="7:12" x14ac:dyDescent="0.2">
      <c r="G91" s="1">
        <f t="shared" si="8"/>
        <v>90</v>
      </c>
      <c r="H91" s="1">
        <f t="shared" si="9"/>
        <v>0.95774150990196261</v>
      </c>
      <c r="I91" s="1">
        <f t="shared" si="10"/>
        <v>3.0266925962039552E-2</v>
      </c>
      <c r="J91" s="1">
        <f t="shared" si="11"/>
        <v>1.1991564135997003E-2</v>
      </c>
      <c r="K91" s="1">
        <f t="shared" si="6"/>
        <v>2519380.5310475589</v>
      </c>
      <c r="L91">
        <f t="shared" si="7"/>
        <v>3991594.3844799167</v>
      </c>
    </row>
    <row r="92" spans="7:12" x14ac:dyDescent="0.2">
      <c r="G92" s="1">
        <f t="shared" si="8"/>
        <v>91</v>
      </c>
      <c r="H92" s="1">
        <f t="shared" si="9"/>
        <v>0.9577326725294788</v>
      </c>
      <c r="I92" s="1">
        <f t="shared" si="10"/>
        <v>3.0268850959594362E-2</v>
      </c>
      <c r="J92" s="1">
        <f t="shared" si="11"/>
        <v>1.1998476510926132E-2</v>
      </c>
      <c r="K92" s="1">
        <f t="shared" si="6"/>
        <v>2520770.7060236037</v>
      </c>
      <c r="L92">
        <f t="shared" si="7"/>
        <v>3991590.1600550576</v>
      </c>
    </row>
    <row r="93" spans="7:12" x14ac:dyDescent="0.2">
      <c r="G93" s="1">
        <f t="shared" si="8"/>
        <v>92</v>
      </c>
      <c r="H93" s="1">
        <f t="shared" si="9"/>
        <v>0.95772430634098915</v>
      </c>
      <c r="I93" s="1">
        <f t="shared" si="10"/>
        <v>3.027067331570938E-2</v>
      </c>
      <c r="J93" s="1">
        <f t="shared" si="11"/>
        <v>1.2005020343300829E-2</v>
      </c>
      <c r="K93" s="1">
        <f t="shared" si="6"/>
        <v>2522086.761923003</v>
      </c>
      <c r="L93">
        <f t="shared" si="7"/>
        <v>3991586.1608613888</v>
      </c>
    </row>
    <row r="94" spans="7:12" x14ac:dyDescent="0.2">
      <c r="G94" s="1">
        <f t="shared" si="8"/>
        <v>93</v>
      </c>
      <c r="H94" s="1">
        <f t="shared" si="9"/>
        <v>0.95771638621350674</v>
      </c>
      <c r="I94" s="1">
        <f t="shared" si="10"/>
        <v>3.0272398504212927E-2</v>
      </c>
      <c r="J94" s="1">
        <f t="shared" si="11"/>
        <v>1.2011215282279804E-2</v>
      </c>
      <c r="K94" s="1">
        <f t="shared" si="6"/>
        <v>2523332.6504728128</v>
      </c>
      <c r="L94">
        <f t="shared" si="7"/>
        <v>3991582.3748904611</v>
      </c>
    </row>
    <row r="95" spans="7:12" x14ac:dyDescent="0.2">
      <c r="G95" s="1">
        <f t="shared" si="8"/>
        <v>94</v>
      </c>
      <c r="H95" s="1">
        <f t="shared" si="9"/>
        <v>0.9577088883637167</v>
      </c>
      <c r="I95" s="1">
        <f t="shared" si="10"/>
        <v>3.0274031706838601E-2</v>
      </c>
      <c r="J95" s="1">
        <f t="shared" si="11"/>
        <v>1.2017079929444126E-2</v>
      </c>
      <c r="K95" s="1">
        <f t="shared" si="6"/>
        <v>2524512.1127161798</v>
      </c>
      <c r="L95">
        <f t="shared" si="7"/>
        <v>3991578.7907740576</v>
      </c>
    </row>
    <row r="96" spans="7:12" x14ac:dyDescent="0.2">
      <c r="G96" s="1">
        <f t="shared" si="8"/>
        <v>95</v>
      </c>
      <c r="H96" s="1">
        <f t="shared" si="9"/>
        <v>0.9577017902765127</v>
      </c>
      <c r="I96" s="1">
        <f t="shared" si="10"/>
        <v>3.0275577828845032E-2</v>
      </c>
      <c r="J96" s="1">
        <f t="shared" si="11"/>
        <v>1.2022631894641604E-2</v>
      </c>
      <c r="K96" s="1">
        <f t="shared" si="6"/>
        <v>2525628.690243701</v>
      </c>
      <c r="L96">
        <f t="shared" si="7"/>
        <v>3991575.3977500587</v>
      </c>
    </row>
    <row r="97" spans="7:12" x14ac:dyDescent="0.2">
      <c r="G97" s="1">
        <f t="shared" si="8"/>
        <v>96</v>
      </c>
      <c r="H97" s="1">
        <f t="shared" si="9"/>
        <v>0.95769507063734971</v>
      </c>
      <c r="I97" s="1">
        <f t="shared" si="10"/>
        <v>3.0277041513794224E-2</v>
      </c>
      <c r="J97" s="1">
        <f t="shared" si="11"/>
        <v>1.202788784885539E-2</v>
      </c>
      <c r="K97" s="1">
        <f t="shared" si="6"/>
        <v>2526685.7358262548</v>
      </c>
      <c r="L97">
        <f t="shared" si="7"/>
        <v>3991572.185630132</v>
      </c>
    </row>
    <row r="98" spans="7:12" x14ac:dyDescent="0.2">
      <c r="G98" s="1">
        <f t="shared" si="8"/>
        <v>97</v>
      </c>
      <c r="H98" s="1">
        <f t="shared" si="9"/>
        <v>0.95768870926820915</v>
      </c>
      <c r="I98" s="1">
        <f t="shared" si="10"/>
        <v>3.0278427157534992E-2</v>
      </c>
      <c r="J98" s="1">
        <f t="shared" si="11"/>
        <v>1.2032863574255127E-2</v>
      </c>
      <c r="K98" s="1">
        <f t="shared" si="6"/>
        <v>2527686.4234811654</v>
      </c>
      <c r="L98">
        <f t="shared" si="7"/>
        <v>3991569.1447691424</v>
      </c>
    </row>
    <row r="99" spans="7:12" x14ac:dyDescent="0.2">
      <c r="G99" s="1">
        <f t="shared" si="8"/>
        <v>98</v>
      </c>
      <c r="H99" s="1">
        <f t="shared" si="9"/>
        <v>0.95768268706698356</v>
      </c>
      <c r="I99" s="1">
        <f t="shared" si="10"/>
        <v>3.0279738921435151E-2</v>
      </c>
      <c r="J99" s="1">
        <f t="shared" si="11"/>
        <v>1.2037574011580659E-2</v>
      </c>
      <c r="K99" s="1">
        <f t="shared" si="6"/>
        <v>2528633.7580018728</v>
      </c>
      <c r="L99">
        <f t="shared" si="7"/>
        <v>3991566.2660361915</v>
      </c>
    </row>
    <row r="100" spans="7:12" x14ac:dyDescent="0.2">
      <c r="G100" s="1">
        <f t="shared" si="8"/>
        <v>99</v>
      </c>
      <c r="H100" s="1">
        <f t="shared" si="9"/>
        <v>0.95767698595009554</v>
      </c>
      <c r="I100" s="1">
        <f t="shared" si="10"/>
        <v>3.0280980744903582E-2</v>
      </c>
      <c r="J100" s="1">
        <f t="shared" si="11"/>
        <v>1.2042033305000262E-2</v>
      </c>
      <c r="K100" s="1">
        <f t="shared" si="6"/>
        <v>2529530.5839796667</v>
      </c>
      <c r="L100">
        <f t="shared" si="7"/>
        <v>3991563.5407872014</v>
      </c>
    </row>
    <row r="101" spans="7:12" x14ac:dyDescent="0.2">
      <c r="G101" s="1">
        <f t="shared" si="8"/>
        <v>100</v>
      </c>
      <c r="H101" s="1">
        <f t="shared" si="9"/>
        <v>0.95767158879818048</v>
      </c>
      <c r="I101" s="1">
        <f t="shared" si="10"/>
        <v>3.0282156357240846E-2</v>
      </c>
      <c r="J101" s="1">
        <f t="shared" si="11"/>
        <v>1.2046254844577931E-2</v>
      </c>
      <c r="K101" s="1">
        <f t="shared" si="6"/>
        <v>2530379.5943445498</v>
      </c>
      <c r="L101">
        <f t="shared" si="7"/>
        <v>3991560.9608389605</v>
      </c>
    </row>
    <row r="102" spans="7:12" x14ac:dyDescent="0.2">
      <c r="G102" s="1">
        <f t="shared" si="8"/>
        <v>101</v>
      </c>
      <c r="H102" s="1">
        <f t="shared" si="9"/>
        <v>0.9576664794046672</v>
      </c>
      <c r="I102" s="1">
        <f t="shared" si="10"/>
        <v>3.0283269288854955E-2</v>
      </c>
      <c r="J102" s="1">
        <f t="shared" si="11"/>
        <v>1.2050251306477034E-2</v>
      </c>
      <c r="K102" s="1">
        <f t="shared" si="6"/>
        <v>2531183.3384508267</v>
      </c>
      <c r="L102">
        <f t="shared" si="7"/>
        <v>3991558.5184445563</v>
      </c>
    </row>
    <row r="103" spans="7:12" x14ac:dyDescent="0.2">
      <c r="G103" s="1">
        <f t="shared" si="8"/>
        <v>102</v>
      </c>
      <c r="H103" s="1">
        <f t="shared" si="9"/>
        <v>0.95766164242710161</v>
      </c>
      <c r="I103" s="1">
        <f t="shared" si="10"/>
        <v>3.0284322881876609E-2</v>
      </c>
      <c r="J103" s="1">
        <f t="shared" si="11"/>
        <v>1.2054034691020931E-2</v>
      </c>
      <c r="K103" s="1">
        <f t="shared" si="6"/>
        <v>2531944.2297316929</v>
      </c>
      <c r="L103">
        <f t="shared" si="7"/>
        <v>3991556.2062701089</v>
      </c>
    </row>
    <row r="104" spans="7:12" x14ac:dyDescent="0.2">
      <c r="G104" s="1">
        <f t="shared" si="8"/>
        <v>103</v>
      </c>
      <c r="H104" s="1">
        <f t="shared" si="9"/>
        <v>0.95765706334106804</v>
      </c>
      <c r="I104" s="1">
        <f t="shared" si="10"/>
        <v>3.0285320300206423E-2</v>
      </c>
      <c r="J104" s="1">
        <f t="shared" si="11"/>
        <v>1.2057616358724713E-2</v>
      </c>
      <c r="K104" s="1">
        <f t="shared" si="6"/>
        <v>2532664.5529457685</v>
      </c>
      <c r="L104">
        <f t="shared" si="7"/>
        <v>3991554.0173727535</v>
      </c>
    </row>
    <row r="105" spans="7:12" x14ac:dyDescent="0.2">
      <c r="G105" s="1">
        <f t="shared" si="8"/>
        <v>104</v>
      </c>
      <c r="H105" s="1">
        <f t="shared" si="9"/>
        <v>0.95765272839656812</v>
      </c>
      <c r="I105" s="1">
        <f t="shared" si="10"/>
        <v>3.0286264539024832E-2</v>
      </c>
      <c r="J105" s="1">
        <f t="shared" si="11"/>
        <v>1.2061007064406184E-2</v>
      </c>
      <c r="K105" s="1">
        <f t="shared" si="6"/>
        <v>2533346.4710373362</v>
      </c>
      <c r="L105">
        <f t="shared" si="7"/>
        <v>3991551.9451797917</v>
      </c>
    </row>
    <row r="106" spans="7:12" x14ac:dyDescent="0.2">
      <c r="G106" s="1">
        <f t="shared" si="8"/>
        <v>105</v>
      </c>
      <c r="H106" s="1">
        <f t="shared" si="9"/>
        <v>0.95764862457672717</v>
      </c>
      <c r="I106" s="1">
        <f t="shared" si="10"/>
        <v>3.02871584337936E-2</v>
      </c>
      <c r="J106" s="1">
        <f t="shared" si="11"/>
        <v>1.2064216989478408E-2</v>
      </c>
      <c r="K106" s="1">
        <f t="shared" si="6"/>
        <v>2533992.031630856</v>
      </c>
      <c r="L106">
        <f t="shared" si="7"/>
        <v>3991549.9834689577</v>
      </c>
    </row>
    <row r="107" spans="7:12" x14ac:dyDescent="0.2">
      <c r="G107" s="1">
        <f t="shared" si="8"/>
        <v>106</v>
      </c>
      <c r="H107" s="1">
        <f t="shared" si="9"/>
        <v>0.95764473955870211</v>
      </c>
      <c r="I107" s="1">
        <f t="shared" si="10"/>
        <v>3.0288004668776281E-2</v>
      </c>
      <c r="J107" s="1">
        <f t="shared" si="11"/>
        <v>1.2067255772520749E-2</v>
      </c>
      <c r="K107" s="1">
        <f t="shared" si="6"/>
        <v>2534603.1731792549</v>
      </c>
      <c r="L107">
        <f t="shared" si="7"/>
        <v>3991548.1263497332</v>
      </c>
    </row>
    <row r="108" spans="7:12" x14ac:dyDescent="0.2">
      <c r="G108" s="1">
        <f t="shared" si="8"/>
        <v>107</v>
      </c>
      <c r="H108" s="1">
        <f t="shared" si="9"/>
        <v>0.9576410616766754</v>
      </c>
      <c r="I108" s="1">
        <f t="shared" si="10"/>
        <v>3.028880578510355E-2</v>
      </c>
      <c r="J108" s="1">
        <f t="shared" si="11"/>
        <v>1.2070132538220134E-2</v>
      </c>
      <c r="K108" s="1">
        <f t="shared" si="6"/>
        <v>2535181.7307844413</v>
      </c>
      <c r="L108">
        <f t="shared" si="7"/>
        <v>3991546.3682456603</v>
      </c>
    </row>
    <row r="109" spans="7:12" x14ac:dyDescent="0.2">
      <c r="G109" s="1">
        <f t="shared" si="8"/>
        <v>108</v>
      </c>
      <c r="H109" s="1">
        <f t="shared" si="9"/>
        <v>0.95763757988682197</v>
      </c>
      <c r="I109" s="1">
        <f t="shared" si="10"/>
        <v>3.0289564188407715E-2</v>
      </c>
      <c r="J109" s="1">
        <f t="shared" si="11"/>
        <v>1.2072855924769411E-2</v>
      </c>
      <c r="K109" s="1">
        <f t="shared" si="6"/>
        <v>2535729.4417075133</v>
      </c>
      <c r="L109">
        <f t="shared" si="7"/>
        <v>3991544.7038775985</v>
      </c>
    </row>
    <row r="110" spans="7:12" x14ac:dyDescent="0.2">
      <c r="G110" s="1">
        <f t="shared" si="8"/>
        <v>109</v>
      </c>
      <c r="H110" s="1">
        <f t="shared" si="9"/>
        <v>0.95763428373414439</v>
      </c>
      <c r="I110" s="1">
        <f t="shared" si="10"/>
        <v>3.0290282156049658E-2</v>
      </c>
      <c r="J110" s="1">
        <f t="shared" si="11"/>
        <v>1.2075434109805031E-2</v>
      </c>
      <c r="K110" s="1">
        <f t="shared" si="6"/>
        <v>2536247.9505852046</v>
      </c>
      <c r="L110">
        <f t="shared" si="7"/>
        <v>3991543.1282478711</v>
      </c>
    </row>
    <row r="111" spans="7:12" x14ac:dyDescent="0.2">
      <c r="G111" s="1">
        <f t="shared" si="8"/>
        <v>110</v>
      </c>
      <c r="H111" s="1">
        <f t="shared" si="9"/>
        <v>0.95763116332107723</v>
      </c>
      <c r="I111" s="1">
        <f t="shared" si="10"/>
        <v>3.0290961843959938E-2</v>
      </c>
      <c r="J111" s="1">
        <f t="shared" si="11"/>
        <v>1.207787483496192E-2</v>
      </c>
      <c r="K111" s="1">
        <f t="shared" si="6"/>
        <v>2536738.8143682238</v>
      </c>
      <c r="L111">
        <f t="shared" si="7"/>
        <v>3991541.636625261</v>
      </c>
    </row>
    <row r="112" spans="7:12" x14ac:dyDescent="0.2">
      <c r="G112" s="1">
        <f t="shared" si="8"/>
        <v>111</v>
      </c>
      <c r="H112" s="1">
        <f t="shared" si="9"/>
        <v>0.95762820927776504</v>
      </c>
      <c r="I112" s="1">
        <f t="shared" si="10"/>
        <v>3.0291605293114771E-2</v>
      </c>
      <c r="J112" s="1">
        <f t="shared" si="11"/>
        <v>1.2080185429119244E-2</v>
      </c>
      <c r="K112" s="1">
        <f t="shared" si="6"/>
        <v>2537203.506996308</v>
      </c>
      <c r="L112">
        <f t="shared" si="7"/>
        <v>3991540.2245307998</v>
      </c>
    </row>
    <row r="113" spans="7:12" x14ac:dyDescent="0.2">
      <c r="G113" s="1">
        <f t="shared" si="8"/>
        <v>112</v>
      </c>
      <c r="H113" s="1">
        <f t="shared" si="9"/>
        <v>0.95762541273392587</v>
      </c>
      <c r="I113" s="1">
        <f t="shared" si="10"/>
        <v>3.0292214435666397E-2</v>
      </c>
      <c r="J113" s="1">
        <f t="shared" si="11"/>
        <v>1.2082372830406843E-2</v>
      </c>
      <c r="K113" s="1">
        <f t="shared" si="6"/>
        <v>2537643.4238240346</v>
      </c>
      <c r="L113">
        <f t="shared" si="7"/>
        <v>3991538.8877243255</v>
      </c>
    </row>
    <row r="114" spans="7:12" x14ac:dyDescent="0.2">
      <c r="G114" s="1">
        <f t="shared" si="8"/>
        <v>113</v>
      </c>
      <c r="H114" s="1">
        <f t="shared" si="9"/>
        <v>0.95762276529221435</v>
      </c>
      <c r="I114" s="1">
        <f t="shared" si="10"/>
        <v>3.0292791100746341E-2</v>
      </c>
      <c r="J114" s="1">
        <f t="shared" si="11"/>
        <v>1.2084443607038425E-2</v>
      </c>
      <c r="K114" s="1">
        <f t="shared" si="6"/>
        <v>2538059.8858106704</v>
      </c>
      <c r="L114">
        <f t="shared" si="7"/>
        <v>3991537.6221917435</v>
      </c>
    </row>
    <row r="115" spans="7:12" x14ac:dyDescent="0.2">
      <c r="G115" s="1">
        <f t="shared" si="8"/>
        <v>114</v>
      </c>
      <c r="H115" s="1">
        <f t="shared" si="9"/>
        <v>0.95762025900300607</v>
      </c>
      <c r="I115" s="1">
        <f t="shared" si="10"/>
        <v>3.0293337019959083E-2</v>
      </c>
      <c r="J115" s="1">
        <f t="shared" si="11"/>
        <v>1.2086403977034033E-2</v>
      </c>
      <c r="K115" s="1">
        <f t="shared" si="6"/>
        <v>2538454.1434866427</v>
      </c>
      <c r="L115">
        <f t="shared" si="7"/>
        <v>3991536.4241329776</v>
      </c>
    </row>
    <row r="116" spans="7:12" x14ac:dyDescent="0.2">
      <c r="G116" s="1">
        <f t="shared" si="8"/>
        <v>115</v>
      </c>
      <c r="H116" s="1">
        <f t="shared" si="9"/>
        <v>0.95761788634052558</v>
      </c>
      <c r="I116" s="1">
        <f t="shared" si="10"/>
        <v>3.0293853832582592E-2</v>
      </c>
      <c r="J116" s="1">
        <f t="shared" si="11"/>
        <v>1.2088259826891008E-2</v>
      </c>
      <c r="K116" s="1">
        <f t="shared" si="6"/>
        <v>2538827.3807085319</v>
      </c>
      <c r="L116">
        <f t="shared" si="7"/>
        <v>3991535.2899505589</v>
      </c>
    </row>
    <row r="117" spans="7:12" x14ac:dyDescent="0.2">
      <c r="G117" s="1">
        <f t="shared" si="8"/>
        <v>116</v>
      </c>
      <c r="H117" s="1">
        <f t="shared" si="9"/>
        <v>0.95761564018024825</v>
      </c>
      <c r="I117" s="1">
        <f t="shared" si="10"/>
        <v>3.0294343090491487E-2</v>
      </c>
      <c r="J117" s="1">
        <f t="shared" si="11"/>
        <v>1.2090016729259528E-2</v>
      </c>
      <c r="K117" s="1">
        <f t="shared" si="6"/>
        <v>2539180.7182138716</v>
      </c>
      <c r="L117">
        <f t="shared" si="7"/>
        <v>3991534.2162388219</v>
      </c>
    </row>
    <row r="118" spans="7:12" x14ac:dyDescent="0.2">
      <c r="G118" s="1">
        <f t="shared" si="8"/>
        <v>117</v>
      </c>
      <c r="H118" s="1">
        <f t="shared" si="9"/>
        <v>0.95761351377750592</v>
      </c>
      <c r="I118" s="1">
        <f t="shared" si="10"/>
        <v>3.0294806262817588E-2</v>
      </c>
      <c r="J118" s="1">
        <f t="shared" si="11"/>
        <v>1.2091679959675751E-2</v>
      </c>
      <c r="K118" s="1">
        <f t="shared" si="6"/>
        <v>2539515.2169864206</v>
      </c>
      <c r="L118">
        <f t="shared" si="7"/>
        <v>3991533.199773679</v>
      </c>
    </row>
    <row r="119" spans="7:12" x14ac:dyDescent="0.2">
      <c r="G119" s="1">
        <f t="shared" si="8"/>
        <v>118</v>
      </c>
      <c r="H119" s="1">
        <f t="shared" si="9"/>
        <v>0.95761150074723456</v>
      </c>
      <c r="I119" s="1">
        <f t="shared" si="10"/>
        <v>3.0295244740361885E-2</v>
      </c>
      <c r="J119" s="1">
        <f t="shared" si="11"/>
        <v>1.2093254512402828E-2</v>
      </c>
      <c r="K119" s="1">
        <f t="shared" si="6"/>
        <v>2539831.8814420132</v>
      </c>
      <c r="L119">
        <f t="shared" si="7"/>
        <v>3991532.2375029409</v>
      </c>
    </row>
    <row r="120" spans="7:12" x14ac:dyDescent="0.2">
      <c r="G120" s="1">
        <f t="shared" si="8"/>
        <v>119</v>
      </c>
      <c r="H120" s="1">
        <f t="shared" si="9"/>
        <v>0.9576095950448007</v>
      </c>
      <c r="I120" s="1">
        <f t="shared" si="10"/>
        <v>3.0295659839771203E-2</v>
      </c>
      <c r="J120" s="1">
        <f t="shared" si="11"/>
        <v>1.2094745115427342E-2</v>
      </c>
      <c r="K120" s="1">
        <f t="shared" si="6"/>
        <v>2540131.6624445533</v>
      </c>
      <c r="L120">
        <f t="shared" si="7"/>
        <v>3991531.32653715</v>
      </c>
    </row>
    <row r="121" spans="7:12" x14ac:dyDescent="0.2">
      <c r="G121" s="1">
        <f t="shared" si="8"/>
        <v>120</v>
      </c>
      <c r="H121" s="1">
        <f t="shared" si="9"/>
        <v>0.95760779094785087</v>
      </c>
      <c r="I121" s="1">
        <f t="shared" si="10"/>
        <v>3.0296052807492108E-2</v>
      </c>
      <c r="J121" s="1">
        <f t="shared" si="11"/>
        <v>1.209615624465621E-2</v>
      </c>
      <c r="K121" s="1">
        <f t="shared" si="6"/>
        <v>2540415.4601612105</v>
      </c>
      <c r="L121">
        <f t="shared" si="7"/>
        <v>3991530.4641409037</v>
      </c>
    </row>
    <row r="124" spans="7:12" x14ac:dyDescent="0.2">
      <c r="I124" s="3"/>
    </row>
  </sheetData>
  <mergeCells count="2">
    <mergeCell ref="C1:E1"/>
    <mergeCell ref="A3:A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opLeftCell="C1" zoomScale="113" zoomScaleNormal="113" zoomScalePageLayoutView="113" workbookViewId="0">
      <selection activeCell="N7" sqref="N7"/>
    </sheetView>
  </sheetViews>
  <sheetFormatPr baseColWidth="10" defaultColWidth="7.33203125" defaultRowHeight="16" x14ac:dyDescent="0.2"/>
  <cols>
    <col min="1" max="1" width="15" bestFit="1" customWidth="1"/>
    <col min="2" max="2" width="11" bestFit="1" customWidth="1"/>
    <col min="3" max="3" width="7.83203125" bestFit="1" customWidth="1"/>
    <col min="4" max="4" width="8.33203125" bestFit="1" customWidth="1"/>
    <col min="5" max="5" width="11" bestFit="1" customWidth="1"/>
    <col min="6" max="6" width="6.1640625" customWidth="1"/>
    <col min="7" max="10" width="11.5" style="1" customWidth="1"/>
    <col min="12" max="12" width="24.83203125" bestFit="1" customWidth="1"/>
    <col min="13" max="13" width="17.83203125" bestFit="1" customWidth="1"/>
    <col min="14" max="14" width="29.33203125" bestFit="1" customWidth="1"/>
    <col min="15" max="15" width="27.33203125" bestFit="1" customWidth="1"/>
  </cols>
  <sheetData>
    <row r="1" spans="1:15" x14ac:dyDescent="0.2">
      <c r="A1" t="s">
        <v>0</v>
      </c>
      <c r="C1" s="7" t="s">
        <v>5</v>
      </c>
      <c r="D1" s="7"/>
      <c r="E1" s="7"/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C2" t="s">
        <v>1</v>
      </c>
      <c r="D2" t="s">
        <v>2</v>
      </c>
      <c r="E2" t="s">
        <v>3</v>
      </c>
      <c r="G2" s="1">
        <v>1</v>
      </c>
      <c r="H2" s="1">
        <v>1</v>
      </c>
      <c r="I2" s="1">
        <v>0</v>
      </c>
      <c r="J2" s="1">
        <v>0</v>
      </c>
      <c r="K2" s="1">
        <f>4000000*1*I2+4000000*50*J2+4000000*100*J2</f>
        <v>0</v>
      </c>
      <c r="L2">
        <f>4000000*1*H2+4000000*(1-0.01)*I2+4000000*(1-0.15)*J2</f>
        <v>4000000</v>
      </c>
      <c r="M2" s="4">
        <f>SUM(K:K)</f>
        <v>551786313.4109683</v>
      </c>
      <c r="N2">
        <f>SUM(L:L)</f>
        <v>479327195.33013606</v>
      </c>
      <c r="O2" s="5">
        <f>N2/12</f>
        <v>39943932.944178008</v>
      </c>
    </row>
    <row r="3" spans="1:15" x14ac:dyDescent="0.2">
      <c r="A3" s="8" t="s">
        <v>4</v>
      </c>
      <c r="B3" t="s">
        <v>1</v>
      </c>
      <c r="C3">
        <v>0.995</v>
      </c>
      <c r="D3">
        <v>0.15</v>
      </c>
      <c r="E3">
        <v>0.04</v>
      </c>
      <c r="G3" s="1">
        <f>G2+1</f>
        <v>2</v>
      </c>
      <c r="H3" s="1">
        <f>C$3*H2+D$3*I2+E$3*J2</f>
        <v>0.995</v>
      </c>
      <c r="I3" s="1">
        <f>C$4*H2+D$4*I2+E$4*J2</f>
        <v>5.0000000000000001E-3</v>
      </c>
      <c r="J3" s="1">
        <f>C$5*H2+D$5*I2+E$5*J2</f>
        <v>0</v>
      </c>
      <c r="K3" s="1">
        <f t="shared" ref="K3:K66" si="0">4000000*1*I3+4000000*50*J3+4000000*100*J3</f>
        <v>20000</v>
      </c>
      <c r="L3">
        <f t="shared" ref="L3:L66" si="1">4000000*1*H3+4000000*(1-0.01)*I3+4000000*(1-0.15)*J3</f>
        <v>3999800</v>
      </c>
    </row>
    <row r="4" spans="1:15" x14ac:dyDescent="0.2">
      <c r="A4" s="8"/>
      <c r="B4" t="s">
        <v>2</v>
      </c>
      <c r="C4">
        <v>5.0000000000000001E-3</v>
      </c>
      <c r="D4">
        <v>0.82599999999999996</v>
      </c>
      <c r="E4">
        <v>0.04</v>
      </c>
      <c r="G4" s="1">
        <f t="shared" ref="G4:G67" si="2">G3+1</f>
        <v>3</v>
      </c>
      <c r="H4" s="1">
        <f t="shared" ref="H4:H67" si="3">C$3*H3+D$3*I3+E$3*J3</f>
        <v>0.99077500000000007</v>
      </c>
      <c r="I4" s="1">
        <f t="shared" ref="I4:I67" si="4">C$4*H3+D$4*I3+E$4*J3</f>
        <v>9.1050000000000002E-3</v>
      </c>
      <c r="J4" s="1">
        <f t="shared" ref="J4:J67" si="5">C$5*H3+D$5*I3+E$5*J3</f>
        <v>1.2E-4</v>
      </c>
      <c r="K4" s="1">
        <f t="shared" si="0"/>
        <v>108420</v>
      </c>
      <c r="L4">
        <f t="shared" si="1"/>
        <v>3999563.8000000003</v>
      </c>
    </row>
    <row r="5" spans="1:15" x14ac:dyDescent="0.2">
      <c r="A5" s="8"/>
      <c r="B5" t="s">
        <v>3</v>
      </c>
      <c r="C5">
        <v>0</v>
      </c>
      <c r="D5">
        <v>2.4E-2</v>
      </c>
      <c r="E5">
        <v>0.92</v>
      </c>
      <c r="G5" s="1">
        <f t="shared" si="2"/>
        <v>4</v>
      </c>
      <c r="H5" s="1">
        <f t="shared" si="3"/>
        <v>0.98719167500000016</v>
      </c>
      <c r="I5" s="1">
        <f t="shared" si="4"/>
        <v>1.2479404999999999E-2</v>
      </c>
      <c r="J5" s="1">
        <f t="shared" si="5"/>
        <v>3.2892000000000002E-4</v>
      </c>
      <c r="K5" s="1">
        <f t="shared" si="0"/>
        <v>247269.62</v>
      </c>
      <c r="L5">
        <f t="shared" si="1"/>
        <v>3999303.4718000009</v>
      </c>
    </row>
    <row r="6" spans="1:15" x14ac:dyDescent="0.2">
      <c r="G6" s="1">
        <f t="shared" si="2"/>
        <v>5</v>
      </c>
      <c r="H6" s="1">
        <f t="shared" si="3"/>
        <v>0.98414078417500017</v>
      </c>
      <c r="I6" s="1">
        <f t="shared" si="4"/>
        <v>1.5257103705E-2</v>
      </c>
      <c r="J6" s="1">
        <f t="shared" si="5"/>
        <v>6.0211212000000009E-4</v>
      </c>
      <c r="K6" s="1">
        <f t="shared" si="0"/>
        <v>422295.68682000006</v>
      </c>
      <c r="L6">
        <f t="shared" si="1"/>
        <v>3999028.4485798008</v>
      </c>
    </row>
    <row r="7" spans="1:15" x14ac:dyDescent="0.2">
      <c r="G7" s="1">
        <f t="shared" si="2"/>
        <v>6</v>
      </c>
      <c r="H7" s="1">
        <f t="shared" si="3"/>
        <v>0.98153273029467514</v>
      </c>
      <c r="I7" s="1">
        <f t="shared" si="4"/>
        <v>1.7547156066005001E-2</v>
      </c>
      <c r="J7" s="1">
        <f t="shared" si="5"/>
        <v>9.2011363932000012E-4</v>
      </c>
      <c r="K7" s="1">
        <f t="shared" si="0"/>
        <v>622256.80785602005</v>
      </c>
      <c r="L7">
        <f t="shared" si="1"/>
        <v>3998746.0455737682</v>
      </c>
    </row>
    <row r="8" spans="1:15" x14ac:dyDescent="0.2">
      <c r="G8" s="1">
        <f t="shared" si="2"/>
        <v>7</v>
      </c>
      <c r="H8" s="1">
        <f t="shared" si="3"/>
        <v>0.97929394459867536</v>
      </c>
      <c r="I8" s="1">
        <f t="shared" si="4"/>
        <v>1.9438419107566305E-2</v>
      </c>
      <c r="J8" s="1">
        <f t="shared" si="5"/>
        <v>1.2676362937585203E-3</v>
      </c>
      <c r="K8" s="1">
        <f t="shared" si="0"/>
        <v>838335.45268537744</v>
      </c>
      <c r="L8">
        <f t="shared" si="1"/>
        <v>3998461.8814594429</v>
      </c>
    </row>
    <row r="9" spans="1:15" x14ac:dyDescent="0.2">
      <c r="G9" s="1">
        <f t="shared" si="2"/>
        <v>8</v>
      </c>
      <c r="H9" s="1">
        <f t="shared" si="3"/>
        <v>0.97736394319356723</v>
      </c>
      <c r="I9" s="1">
        <f t="shared" si="4"/>
        <v>2.1003309357593484E-2</v>
      </c>
      <c r="J9" s="1">
        <f t="shared" si="5"/>
        <v>1.63274744883943E-3</v>
      </c>
      <c r="K9" s="1">
        <f t="shared" si="0"/>
        <v>1063661.7067340319</v>
      </c>
      <c r="L9">
        <f t="shared" si="1"/>
        <v>3998180.2191563933</v>
      </c>
    </row>
    <row r="10" spans="1:15" x14ac:dyDescent="0.2">
      <c r="G10" s="1">
        <f t="shared" si="2"/>
        <v>9</v>
      </c>
      <c r="H10" s="1">
        <f t="shared" si="3"/>
        <v>0.97569292977919209</v>
      </c>
      <c r="I10" s="1">
        <f t="shared" si="4"/>
        <v>2.2300863143293628E-2</v>
      </c>
      <c r="J10" s="1">
        <f t="shared" si="5"/>
        <v>2.0062070775145194E-3</v>
      </c>
      <c r="K10" s="1">
        <f t="shared" si="0"/>
        <v>1292927.6990818861</v>
      </c>
      <c r="L10">
        <f t="shared" si="1"/>
        <v>3997904.2412277604</v>
      </c>
    </row>
    <row r="11" spans="1:15" x14ac:dyDescent="0.2">
      <c r="G11" s="1">
        <f t="shared" si="2"/>
        <v>10</v>
      </c>
      <c r="H11" s="1">
        <f t="shared" si="3"/>
        <v>0.97423984288489074</v>
      </c>
      <c r="I11" s="1">
        <f t="shared" si="4"/>
        <v>2.3379225888357075E-2</v>
      </c>
      <c r="J11" s="1">
        <f t="shared" si="5"/>
        <v>2.3809312267524052E-3</v>
      </c>
      <c r="K11" s="1">
        <f t="shared" si="0"/>
        <v>1522075.6396048716</v>
      </c>
      <c r="L11">
        <f t="shared" si="1"/>
        <v>3997636.2722284151</v>
      </c>
    </row>
    <row r="12" spans="1:15" x14ac:dyDescent="0.2">
      <c r="G12" s="1">
        <f t="shared" si="2"/>
        <v>11</v>
      </c>
      <c r="H12" s="1">
        <f t="shared" si="3"/>
        <v>0.97297076480278999</v>
      </c>
      <c r="I12" s="1">
        <f t="shared" si="4"/>
        <v>2.4277677047277492E-2</v>
      </c>
      <c r="J12" s="1">
        <f t="shared" si="5"/>
        <v>2.7515581499327826E-3</v>
      </c>
      <c r="K12" s="1">
        <f t="shared" si="0"/>
        <v>1748045.5981487795</v>
      </c>
      <c r="L12">
        <f t="shared" si="1"/>
        <v>3997377.9580281503</v>
      </c>
    </row>
    <row r="13" spans="1:15" x14ac:dyDescent="0.2">
      <c r="G13" s="1">
        <f t="shared" si="2"/>
        <v>12</v>
      </c>
      <c r="H13" s="1">
        <f t="shared" si="3"/>
        <v>0.971857624861865</v>
      </c>
      <c r="I13" s="1">
        <f t="shared" si="4"/>
        <v>2.5028277391062469E-2</v>
      </c>
      <c r="J13" s="1">
        <f t="shared" si="5"/>
        <v>3.11409774707282E-3</v>
      </c>
      <c r="K13" s="1">
        <f t="shared" si="0"/>
        <v>1968571.7578079421</v>
      </c>
      <c r="L13">
        <f t="shared" si="1"/>
        <v>3997130.4102561148</v>
      </c>
    </row>
    <row r="14" spans="1:15" x14ac:dyDescent="0.2">
      <c r="G14" s="1">
        <f t="shared" si="2"/>
        <v>13</v>
      </c>
      <c r="H14" s="1">
        <f t="shared" si="3"/>
        <v>0.97087714225609789</v>
      </c>
      <c r="I14" s="1">
        <f t="shared" si="4"/>
        <v>2.5657209159209833E-2</v>
      </c>
      <c r="J14" s="1">
        <f t="shared" si="5"/>
        <v>3.4656485846924936E-3</v>
      </c>
      <c r="K14" s="1">
        <f t="shared" si="0"/>
        <v>2182017.9874523357</v>
      </c>
      <c r="L14">
        <f t="shared" si="1"/>
        <v>3996894.3224828169</v>
      </c>
    </row>
    <row r="15" spans="1:15" x14ac:dyDescent="0.2">
      <c r="G15" s="1">
        <f t="shared" si="2"/>
        <v>14</v>
      </c>
      <c r="H15" s="1">
        <f t="shared" si="3"/>
        <v>0.97000996386208649</v>
      </c>
      <c r="I15" s="1">
        <f t="shared" si="4"/>
        <v>2.6185866420175511E-2</v>
      </c>
      <c r="J15" s="1">
        <f t="shared" si="5"/>
        <v>3.8041697177381303E-3</v>
      </c>
      <c r="K15" s="1">
        <f t="shared" si="0"/>
        <v>2387245.2963235802</v>
      </c>
      <c r="L15">
        <f t="shared" si="1"/>
        <v>3996670.0635125507</v>
      </c>
    </row>
    <row r="16" spans="1:15" x14ac:dyDescent="0.2">
      <c r="G16" s="1">
        <f t="shared" si="2"/>
        <v>15</v>
      </c>
      <c r="H16" s="1">
        <f t="shared" si="3"/>
        <v>0.96923996079451191</v>
      </c>
      <c r="I16" s="1">
        <f t="shared" si="4"/>
        <v>2.6631742271084925E-2</v>
      </c>
      <c r="J16" s="1">
        <f t="shared" si="5"/>
        <v>4.1282969344032918E-3</v>
      </c>
      <c r="K16" s="1">
        <f t="shared" si="0"/>
        <v>2583505.1297263149</v>
      </c>
      <c r="L16">
        <f t="shared" si="1"/>
        <v>3996457.7521485155</v>
      </c>
    </row>
    <row r="17" spans="7:12" x14ac:dyDescent="0.2">
      <c r="G17" s="1">
        <f t="shared" si="2"/>
        <v>16</v>
      </c>
      <c r="H17" s="1">
        <f t="shared" si="3"/>
        <v>0.9685536542085782</v>
      </c>
      <c r="I17" s="1">
        <f t="shared" si="4"/>
        <v>2.7009150797264837E-2</v>
      </c>
      <c r="J17" s="1">
        <f t="shared" si="5"/>
        <v>4.4371949941570668E-3</v>
      </c>
      <c r="K17" s="1">
        <f t="shared" si="0"/>
        <v>2770353.5996832992</v>
      </c>
      <c r="L17">
        <f t="shared" si="1"/>
        <v>3996257.3169716154</v>
      </c>
    </row>
    <row r="18" spans="7:12" x14ac:dyDescent="0.2">
      <c r="G18" s="1">
        <f t="shared" si="2"/>
        <v>17</v>
      </c>
      <c r="H18" s="1">
        <f t="shared" si="3"/>
        <v>0.96793974635689128</v>
      </c>
      <c r="I18" s="1">
        <f t="shared" si="4"/>
        <v>2.7329814629349927E-2</v>
      </c>
      <c r="J18" s="1">
        <f t="shared" si="5"/>
        <v>4.7304390137588572E-3</v>
      </c>
      <c r="K18" s="1">
        <f t="shared" si="0"/>
        <v>2947582.6667727139</v>
      </c>
      <c r="L18">
        <f t="shared" si="1"/>
        <v>3996068.5440065712</v>
      </c>
    </row>
    <row r="19" spans="7:12" x14ac:dyDescent="0.2">
      <c r="G19" s="1">
        <f t="shared" si="2"/>
        <v>18</v>
      </c>
      <c r="H19" s="1">
        <f t="shared" si="3"/>
        <v>0.9673887373800597</v>
      </c>
      <c r="I19" s="1">
        <f t="shared" si="4"/>
        <v>2.7603343176177849E-2</v>
      </c>
      <c r="J19" s="1">
        <f t="shared" si="5"/>
        <v>5.0079194437625471E-3</v>
      </c>
      <c r="K19" s="1">
        <f t="shared" si="0"/>
        <v>3115165.0389622394</v>
      </c>
      <c r="L19">
        <f t="shared" si="1"/>
        <v>3995891.1146066957</v>
      </c>
    </row>
    <row r="20" spans="7:12" x14ac:dyDescent="0.2">
      <c r="G20" s="1">
        <f t="shared" si="2"/>
        <v>19</v>
      </c>
      <c r="H20" s="1">
        <f t="shared" si="3"/>
        <v>0.96689261194733644</v>
      </c>
      <c r="I20" s="1">
        <f t="shared" si="4"/>
        <v>2.7837621928173704E-2</v>
      </c>
      <c r="J20" s="1">
        <f t="shared" si="5"/>
        <v>5.2697661244898121E-3</v>
      </c>
      <c r="K20" s="1">
        <f t="shared" si="0"/>
        <v>3273210.1624065824</v>
      </c>
      <c r="L20">
        <f t="shared" si="1"/>
        <v>3995724.6354481792</v>
      </c>
    </row>
    <row r="21" spans="7:12" x14ac:dyDescent="0.2">
      <c r="G21" s="1">
        <f t="shared" si="2"/>
        <v>20</v>
      </c>
      <c r="H21" s="1">
        <f t="shared" si="3"/>
        <v>0.96644458282180545</v>
      </c>
      <c r="I21" s="1">
        <f t="shared" si="4"/>
        <v>2.8039129417387752E-2</v>
      </c>
      <c r="J21" s="1">
        <f t="shared" si="5"/>
        <v>5.516287760806796E-3</v>
      </c>
      <c r="K21" s="1">
        <f t="shared" si="0"/>
        <v>3421929.1741536288</v>
      </c>
      <c r="L21">
        <f t="shared" si="1"/>
        <v>3995568.6621668204</v>
      </c>
    </row>
    <row r="22" spans="7:12" x14ac:dyDescent="0.2">
      <c r="G22" s="1">
        <f t="shared" si="2"/>
        <v>21</v>
      </c>
      <c r="H22" s="1">
        <f t="shared" si="3"/>
        <v>0.96603888083073686</v>
      </c>
      <c r="I22" s="1">
        <f t="shared" si="4"/>
        <v>2.8213195323303582E-2</v>
      </c>
      <c r="J22" s="1">
        <f t="shared" si="5"/>
        <v>5.7479238459595587E-3</v>
      </c>
      <c r="K22" s="1">
        <f t="shared" si="0"/>
        <v>3561607.0888689496</v>
      </c>
      <c r="L22">
        <f t="shared" si="1"/>
        <v>3995422.7178794919</v>
      </c>
    </row>
    <row r="23" spans="7:12" x14ac:dyDescent="0.2">
      <c r="G23" s="1">
        <f t="shared" si="2"/>
        <v>22</v>
      </c>
      <c r="H23" s="1">
        <f t="shared" si="3"/>
        <v>0.96567058267891703</v>
      </c>
      <c r="I23" s="1">
        <f t="shared" si="4"/>
        <v>2.8364210695040828E-2</v>
      </c>
      <c r="J23" s="1">
        <f t="shared" si="5"/>
        <v>5.9652066260420808E-3</v>
      </c>
      <c r="K23" s="1">
        <f t="shared" si="0"/>
        <v>3692580.8184054121</v>
      </c>
      <c r="L23">
        <f t="shared" si="1"/>
        <v>3995286.3075965731</v>
      </c>
    </row>
    <row r="24" spans="7:12" x14ac:dyDescent="0.2">
      <c r="G24" s="1">
        <f t="shared" si="2"/>
        <v>23</v>
      </c>
      <c r="H24" s="1">
        <f t="shared" si="3"/>
        <v>0.9653354696348202</v>
      </c>
      <c r="I24" s="1">
        <f t="shared" si="4"/>
        <v>2.8495799212539995E-2</v>
      </c>
      <c r="J24" s="1">
        <f t="shared" si="5"/>
        <v>6.1687311526396945E-3</v>
      </c>
      <c r="K24" s="1">
        <f t="shared" si="0"/>
        <v>3815221.8884339761</v>
      </c>
      <c r="L24">
        <f t="shared" si="1"/>
        <v>3995158.9293399146</v>
      </c>
    </row>
    <row r="25" spans="7:12" x14ac:dyDescent="0.2">
      <c r="G25" s="1">
        <f t="shared" si="2"/>
        <v>24</v>
      </c>
      <c r="H25" s="1">
        <f t="shared" si="3"/>
        <v>0.96502991141463268</v>
      </c>
      <c r="I25" s="1">
        <f t="shared" si="4"/>
        <v>2.8610956743837724E-2</v>
      </c>
      <c r="J25" s="1">
        <f t="shared" si="5"/>
        <v>6.3591318415294786E-3</v>
      </c>
      <c r="K25" s="1">
        <f t="shared" si="0"/>
        <v>3929922.9318930381</v>
      </c>
      <c r="L25">
        <f t="shared" si="1"/>
        <v>3995040.0826253281</v>
      </c>
    </row>
    <row r="26" spans="7:12" x14ac:dyDescent="0.2">
      <c r="G26" s="1">
        <f t="shared" si="2"/>
        <v>25</v>
      </c>
      <c r="H26" s="1">
        <f t="shared" si="3"/>
        <v>0.96475077064279635</v>
      </c>
      <c r="I26" s="1">
        <f t="shared" si="4"/>
        <v>2.8712165101144303E-2</v>
      </c>
      <c r="J26" s="1">
        <f t="shared" si="5"/>
        <v>6.5370642560592255E-3</v>
      </c>
      <c r="K26" s="1">
        <f t="shared" si="0"/>
        <v>4037087.2140401127</v>
      </c>
      <c r="L26">
        <f t="shared" si="1"/>
        <v>3994929.2748423177</v>
      </c>
    </row>
    <row r="27" spans="7:12" x14ac:dyDescent="0.2">
      <c r="G27" s="1">
        <f t="shared" si="2"/>
        <v>26</v>
      </c>
      <c r="H27" s="1">
        <f t="shared" si="3"/>
        <v>0.96449532412499639</v>
      </c>
      <c r="I27" s="1">
        <f t="shared" si="4"/>
        <v>2.8801484797001543E-2</v>
      </c>
      <c r="J27" s="1">
        <f t="shared" si="5"/>
        <v>6.7031910780019511E-3</v>
      </c>
      <c r="K27" s="1">
        <f t="shared" si="0"/>
        <v>4137120.5859891768</v>
      </c>
      <c r="L27">
        <f t="shared" si="1"/>
        <v>3994826.0259613185</v>
      </c>
    </row>
    <row r="28" spans="7:12" x14ac:dyDescent="0.2">
      <c r="G28" s="1">
        <f t="shared" si="2"/>
        <v>27</v>
      </c>
      <c r="H28" s="1">
        <f t="shared" si="3"/>
        <v>0.96426119786704179</v>
      </c>
      <c r="I28" s="1">
        <f t="shared" si="4"/>
        <v>2.8880630706068333E-2</v>
      </c>
      <c r="J28" s="1">
        <f t="shared" si="5"/>
        <v>6.8581714268898322E-3</v>
      </c>
      <c r="K28" s="1">
        <f t="shared" si="0"/>
        <v>4230425.3789581731</v>
      </c>
      <c r="L28">
        <f t="shared" si="1"/>
        <v>3994729.8719156231</v>
      </c>
    </row>
    <row r="29" spans="7:12" x14ac:dyDescent="0.2">
      <c r="G29" s="1">
        <f t="shared" si="2"/>
        <v>28</v>
      </c>
      <c r="H29" s="1">
        <f t="shared" si="3"/>
        <v>0.96404631334069246</v>
      </c>
      <c r="I29" s="1">
        <f t="shared" si="4"/>
        <v>2.8951033809623244E-2</v>
      </c>
      <c r="J29" s="1">
        <f t="shared" si="5"/>
        <v>7.0026528496842854E-3</v>
      </c>
      <c r="K29" s="1">
        <f t="shared" si="0"/>
        <v>4317395.8450490646</v>
      </c>
      <c r="L29">
        <f t="shared" si="1"/>
        <v>3994640.3669378045</v>
      </c>
    </row>
    <row r="30" spans="7:12" x14ac:dyDescent="0.2">
      <c r="G30" s="1">
        <f t="shared" si="2"/>
        <v>29</v>
      </c>
      <c r="H30" s="1">
        <f t="shared" si="3"/>
        <v>0.96384884295941986</v>
      </c>
      <c r="I30" s="1">
        <f t="shared" si="4"/>
        <v>2.9013891607439633E-2</v>
      </c>
      <c r="J30" s="1">
        <f t="shared" si="5"/>
        <v>7.1372654331405012E-3</v>
      </c>
      <c r="K30" s="1">
        <f t="shared" si="0"/>
        <v>4398414.8263140591</v>
      </c>
      <c r="L30">
        <f t="shared" si="1"/>
        <v>3994557.085075818</v>
      </c>
    </row>
    <row r="31" spans="7:12" x14ac:dyDescent="0.2">
      <c r="G31" s="1">
        <f t="shared" si="2"/>
        <v>30</v>
      </c>
      <c r="H31" s="1">
        <f t="shared" si="3"/>
        <v>0.96366717310306438</v>
      </c>
      <c r="I31" s="1">
        <f t="shared" si="4"/>
        <v>2.9070209299867856E-2</v>
      </c>
      <c r="J31" s="1">
        <f t="shared" si="5"/>
        <v>7.2626175970678126E-3</v>
      </c>
      <c r="K31" s="1">
        <f t="shared" si="0"/>
        <v>4473851.3954401594</v>
      </c>
      <c r="L31">
        <f t="shared" si="1"/>
        <v>3994479.6210697652</v>
      </c>
    </row>
    <row r="32" spans="7:12" x14ac:dyDescent="0.2">
      <c r="G32" s="1">
        <f t="shared" si="2"/>
        <v>31</v>
      </c>
      <c r="H32" s="1">
        <f t="shared" si="3"/>
        <v>0.96349987333641196</v>
      </c>
      <c r="I32" s="1">
        <f t="shared" si="4"/>
        <v>2.9120833451088884E-2</v>
      </c>
      <c r="J32" s="1">
        <f t="shared" si="5"/>
        <v>7.3792932124992165E-3</v>
      </c>
      <c r="K32" s="1">
        <f t="shared" si="0"/>
        <v>4544059.2613038858</v>
      </c>
      <c r="L32">
        <f t="shared" si="1"/>
        <v>3994407.5907344571</v>
      </c>
    </row>
    <row r="33" spans="7:12" x14ac:dyDescent="0.2">
      <c r="G33" s="1">
        <f t="shared" si="2"/>
        <v>32</v>
      </c>
      <c r="H33" s="1">
        <f t="shared" si="3"/>
        <v>0.96334567071589328</v>
      </c>
      <c r="I33" s="1">
        <f t="shared" si="4"/>
        <v>2.9166479525781445E-2</v>
      </c>
      <c r="J33" s="1">
        <f t="shared" si="5"/>
        <v>7.4878497583254124E-3</v>
      </c>
      <c r="K33" s="1">
        <f t="shared" si="0"/>
        <v>4609375.7730983738</v>
      </c>
      <c r="L33">
        <f t="shared" si="1"/>
        <v>3994340.6309639742</v>
      </c>
    </row>
    <row r="34" spans="7:12" x14ac:dyDescent="0.2">
      <c r="G34" s="1">
        <f t="shared" si="2"/>
        <v>33</v>
      </c>
      <c r="H34" s="1">
        <f t="shared" si="3"/>
        <v>0.96320342828151406</v>
      </c>
      <c r="I34" s="1">
        <f t="shared" si="4"/>
        <v>2.9207754432207952E-2</v>
      </c>
      <c r="J34" s="1">
        <f t="shared" si="5"/>
        <v>7.5888172862781343E-3</v>
      </c>
      <c r="K34" s="1">
        <f t="shared" si="0"/>
        <v>4670121.3894957118</v>
      </c>
      <c r="L34">
        <f t="shared" si="1"/>
        <v>3994278.3994509457</v>
      </c>
    </row>
    <row r="35" spans="7:12" x14ac:dyDescent="0.2">
      <c r="G35" s="1">
        <f t="shared" si="2"/>
        <v>34</v>
      </c>
      <c r="H35" s="1">
        <f t="shared" si="3"/>
        <v>0.96307212699638878</v>
      </c>
      <c r="I35" s="1">
        <f t="shared" si="4"/>
        <v>2.9245174993862463E-2</v>
      </c>
      <c r="J35" s="1">
        <f t="shared" si="5"/>
        <v>7.6826980097488744E-3</v>
      </c>
      <c r="K35" s="1">
        <f t="shared" si="0"/>
        <v>4726599.5058247745</v>
      </c>
      <c r="L35">
        <f t="shared" si="1"/>
        <v>3994220.5741943968</v>
      </c>
    </row>
    <row r="36" spans="7:12" x14ac:dyDescent="0.2">
      <c r="G36" s="1">
        <f t="shared" si="2"/>
        <v>35</v>
      </c>
      <c r="H36" s="1">
        <f t="shared" si="3"/>
        <v>0.96295085053087603</v>
      </c>
      <c r="I36" s="1">
        <f t="shared" si="4"/>
        <v>2.9279183100302291E-2</v>
      </c>
      <c r="J36" s="1">
        <f t="shared" si="5"/>
        <v>7.7699663688216639E-3</v>
      </c>
      <c r="K36" s="1">
        <f t="shared" si="0"/>
        <v>4779096.5536942072</v>
      </c>
      <c r="L36">
        <f t="shared" si="1"/>
        <v>3994166.8528546952</v>
      </c>
    </row>
    <row r="37" spans="7:12" x14ac:dyDescent="0.2">
      <c r="G37" s="1">
        <f t="shared" si="2"/>
        <v>36</v>
      </c>
      <c r="H37" s="1">
        <f t="shared" si="3"/>
        <v>0.96283877239801985</v>
      </c>
      <c r="I37" s="1">
        <f t="shared" si="4"/>
        <v>2.9310158148256941E-2</v>
      </c>
      <c r="J37" s="1">
        <f t="shared" si="5"/>
        <v>7.8510694537231862E-3</v>
      </c>
      <c r="K37" s="1">
        <f t="shared" si="0"/>
        <v>4827882.3048269395</v>
      </c>
      <c r="L37">
        <f t="shared" si="1"/>
        <v>3994116.9520018357</v>
      </c>
    </row>
    <row r="38" spans="7:12" x14ac:dyDescent="0.2">
      <c r="G38" s="1">
        <f t="shared" si="2"/>
        <v>37</v>
      </c>
      <c r="H38" s="1">
        <f t="shared" si="3"/>
        <v>0.96273514503641722</v>
      </c>
      <c r="I38" s="1">
        <f t="shared" si="4"/>
        <v>2.9338427270599259E-2</v>
      </c>
      <c r="J38" s="1">
        <f t="shared" si="5"/>
        <v>7.9264276929834985E-3</v>
      </c>
      <c r="K38" s="1">
        <f t="shared" si="0"/>
        <v>4873210.3248724956</v>
      </c>
      <c r="L38">
        <f t="shared" si="1"/>
        <v>3994070.6062933858</v>
      </c>
    </row>
    <row r="39" spans="7:12" x14ac:dyDescent="0.2">
      <c r="G39" s="1">
        <f t="shared" si="2"/>
        <v>38</v>
      </c>
      <c r="H39" s="1">
        <f t="shared" si="3"/>
        <v>0.96263929050954433</v>
      </c>
      <c r="I39" s="1">
        <f t="shared" si="4"/>
        <v>2.9364273758416413E-2</v>
      </c>
      <c r="J39" s="1">
        <f t="shared" si="5"/>
        <v>7.9964357320392015E-3</v>
      </c>
      <c r="K39" s="1">
        <f t="shared" si="0"/>
        <v>4915318.5342571866</v>
      </c>
      <c r="L39">
        <f t="shared" si="1"/>
        <v>3994027.5676104394</v>
      </c>
    </row>
    <row r="40" spans="7:12" x14ac:dyDescent="0.2">
      <c r="G40" s="1">
        <f t="shared" si="2"/>
        <v>39</v>
      </c>
      <c r="H40" s="1">
        <f t="shared" si="3"/>
        <v>0.96255059255004061</v>
      </c>
      <c r="I40" s="1">
        <f t="shared" si="4"/>
        <v>2.9387944006281246E-2</v>
      </c>
      <c r="J40" s="1">
        <f t="shared" si="5"/>
        <v>8.0614634436780592E-3</v>
      </c>
      <c r="K40" s="1">
        <f t="shared" si="0"/>
        <v>4954429.84223196</v>
      </c>
      <c r="L40">
        <f t="shared" si="1"/>
        <v>3993987.6041735415</v>
      </c>
    </row>
    <row r="41" spans="7:12" x14ac:dyDescent="0.2">
      <c r="G41" s="1">
        <f t="shared" si="2"/>
        <v>40</v>
      </c>
      <c r="H41" s="1">
        <f t="shared" si="3"/>
        <v>0.96246848972597976</v>
      </c>
      <c r="I41" s="1">
        <f t="shared" si="4"/>
        <v>2.9409653249685631E-2</v>
      </c>
      <c r="J41" s="1">
        <f t="shared" si="5"/>
        <v>8.1218570243345653E-3</v>
      </c>
      <c r="K41" s="1">
        <f t="shared" si="0"/>
        <v>4990752.8275994817</v>
      </c>
      <c r="L41">
        <f t="shared" si="1"/>
        <v>3993950.4996554116</v>
      </c>
    </row>
    <row r="42" spans="7:12" x14ac:dyDescent="0.2">
      <c r="G42" s="1">
        <f t="shared" si="2"/>
        <v>41</v>
      </c>
      <c r="H42" s="1">
        <f t="shared" si="3"/>
        <v>0.96239246954577606</v>
      </c>
      <c r="I42" s="1">
        <f t="shared" si="4"/>
        <v>2.9429590313843609E-2</v>
      </c>
      <c r="J42" s="1">
        <f t="shared" si="5"/>
        <v>8.1779401403802559E-3</v>
      </c>
      <c r="K42" s="1">
        <f t="shared" si="0"/>
        <v>5024482.4454835281</v>
      </c>
      <c r="L42">
        <f t="shared" si="1"/>
        <v>3993916.0523032178</v>
      </c>
    </row>
    <row r="43" spans="7:12" x14ac:dyDescent="0.2">
      <c r="G43" s="1">
        <f t="shared" si="2"/>
        <v>42</v>
      </c>
      <c r="H43" s="1">
        <f t="shared" si="3"/>
        <v>0.962322063350739</v>
      </c>
      <c r="I43" s="1">
        <f t="shared" si="4"/>
        <v>2.9447921552578908E-2</v>
      </c>
      <c r="J43" s="1">
        <f t="shared" si="5"/>
        <v>8.2300150966820827E-3</v>
      </c>
      <c r="K43" s="1">
        <f t="shared" si="0"/>
        <v>5055800.7442195658</v>
      </c>
      <c r="L43">
        <f t="shared" si="1"/>
        <v>3993884.0740798875</v>
      </c>
    </row>
    <row r="44" spans="7:12" x14ac:dyDescent="0.2">
      <c r="G44" s="1">
        <f t="shared" si="2"/>
        <v>43</v>
      </c>
      <c r="H44" s="1">
        <f t="shared" si="3"/>
        <v>0.96225684187073945</v>
      </c>
      <c r="I44" s="1">
        <f t="shared" si="4"/>
        <v>2.9464794123051155E-2</v>
      </c>
      <c r="J44" s="1">
        <f t="shared" si="5"/>
        <v>8.2783640062094113E-3</v>
      </c>
      <c r="K44" s="1">
        <f t="shared" si="0"/>
        <v>5084877.5802178513</v>
      </c>
      <c r="L44">
        <f t="shared" si="1"/>
        <v>3993854.3898313525</v>
      </c>
    </row>
    <row r="45" spans="7:12" x14ac:dyDescent="0.2">
      <c r="G45" s="1">
        <f t="shared" si="2"/>
        <v>44</v>
      </c>
      <c r="H45" s="1">
        <f t="shared" si="3"/>
        <v>0.96219641134009171</v>
      </c>
      <c r="I45" s="1">
        <f t="shared" si="4"/>
        <v>2.9480338715242325E-2</v>
      </c>
      <c r="J45" s="1">
        <f t="shared" si="5"/>
        <v>8.3232499446658868E-3</v>
      </c>
      <c r="K45" s="1">
        <f t="shared" si="0"/>
        <v>5111871.3216605019</v>
      </c>
      <c r="L45">
        <f t="shared" si="1"/>
        <v>3993826.8364845905</v>
      </c>
    </row>
    <row r="46" spans="7:12" x14ac:dyDescent="0.2">
      <c r="G46" s="1">
        <f t="shared" si="2"/>
        <v>45</v>
      </c>
      <c r="H46" s="1">
        <f t="shared" si="3"/>
        <v>0.96214041008846418</v>
      </c>
      <c r="I46" s="1">
        <f t="shared" si="4"/>
        <v>2.9494671833277253E-2</v>
      </c>
      <c r="J46" s="1">
        <f t="shared" si="5"/>
        <v>8.3649180782584317E-3</v>
      </c>
      <c r="K46" s="1">
        <f t="shared" si="0"/>
        <v>5136929.534288168</v>
      </c>
      <c r="L46">
        <f t="shared" si="1"/>
        <v>3993801.2622797135</v>
      </c>
    </row>
    <row r="47" spans="7:12" x14ac:dyDescent="0.2">
      <c r="G47" s="1">
        <f t="shared" si="2"/>
        <v>46</v>
      </c>
      <c r="H47" s="1">
        <f t="shared" si="3"/>
        <v>0.96208850553614378</v>
      </c>
      <c r="I47" s="1">
        <f t="shared" si="4"/>
        <v>2.9507897707859665E-2</v>
      </c>
      <c r="J47" s="1">
        <f t="shared" si="5"/>
        <v>8.4035967559964106E-3</v>
      </c>
      <c r="K47" s="1">
        <f t="shared" si="0"/>
        <v>5160189.6444292851</v>
      </c>
      <c r="L47">
        <f t="shared" si="1"/>
        <v>3993777.5260380874</v>
      </c>
    </row>
    <row r="48" spans="7:12" x14ac:dyDescent="0.2">
      <c r="G48" s="1">
        <f t="shared" si="2"/>
        <v>47</v>
      </c>
      <c r="H48" s="1">
        <f t="shared" si="3"/>
        <v>0.96204039153488186</v>
      </c>
      <c r="I48" s="1">
        <f t="shared" si="4"/>
        <v>2.9520109904612658E-2</v>
      </c>
      <c r="J48" s="1">
        <f t="shared" si="5"/>
        <v>8.4394985605053298E-3</v>
      </c>
      <c r="K48" s="1">
        <f t="shared" si="0"/>
        <v>5181779.5759216491</v>
      </c>
      <c r="L48">
        <f t="shared" si="1"/>
        <v>3993755.4964675116</v>
      </c>
    </row>
    <row r="49" spans="7:12" x14ac:dyDescent="0.2">
      <c r="G49" s="1">
        <f t="shared" si="2"/>
        <v>48</v>
      </c>
      <c r="H49" s="1">
        <f t="shared" si="3"/>
        <v>0.96199578600531954</v>
      </c>
      <c r="I49" s="1">
        <f t="shared" si="4"/>
        <v>2.9531392681304676E-2</v>
      </c>
      <c r="J49" s="1">
        <f t="shared" si="5"/>
        <v>8.4728213133756069E-3</v>
      </c>
      <c r="K49" s="1">
        <f t="shared" si="0"/>
        <v>5201818.3587505827</v>
      </c>
      <c r="L49">
        <f t="shared" si="1"/>
        <v>3993735.0515047219</v>
      </c>
    </row>
    <row r="50" spans="7:12" x14ac:dyDescent="0.2">
      <c r="G50" s="1">
        <f t="shared" si="2"/>
        <v>49</v>
      </c>
      <c r="H50" s="1">
        <f t="shared" si="3"/>
        <v>0.9619544288300238</v>
      </c>
      <c r="I50" s="1">
        <f t="shared" si="4"/>
        <v>2.9541822137319283E-2</v>
      </c>
      <c r="J50" s="1">
        <f t="shared" si="5"/>
        <v>8.5037490326568717E-3</v>
      </c>
      <c r="K50" s="1">
        <f t="shared" si="0"/>
        <v>5220416.7081434</v>
      </c>
      <c r="L50">
        <f t="shared" si="1"/>
        <v>3993716.0776949134</v>
      </c>
    </row>
    <row r="51" spans="7:12" x14ac:dyDescent="0.2">
      <c r="G51" s="1">
        <f t="shared" si="2"/>
        <v>50</v>
      </c>
      <c r="H51" s="1">
        <f t="shared" si="3"/>
        <v>0.96191607996777784</v>
      </c>
      <c r="I51" s="1">
        <f t="shared" si="4"/>
        <v>2.9551467190882121E-2</v>
      </c>
      <c r="J51" s="1">
        <f t="shared" si="5"/>
        <v>8.5324528413399849E-3</v>
      </c>
      <c r="K51" s="1">
        <f t="shared" si="0"/>
        <v>5237677.573567519</v>
      </c>
      <c r="L51">
        <f t="shared" si="1"/>
        <v>3993698.4696075604</v>
      </c>
    </row>
    <row r="52" spans="7:12" x14ac:dyDescent="0.2">
      <c r="G52" s="1">
        <f t="shared" si="2"/>
        <v>51</v>
      </c>
      <c r="H52" s="1">
        <f t="shared" si="3"/>
        <v>0.96188051776022476</v>
      </c>
      <c r="I52" s="1">
        <f t="shared" si="4"/>
        <v>2.9560390413161119E-2</v>
      </c>
      <c r="J52" s="1">
        <f t="shared" si="5"/>
        <v>8.5590918266139574E-3</v>
      </c>
      <c r="K52" s="1">
        <f t="shared" si="0"/>
        <v>5253696.6576210186</v>
      </c>
      <c r="L52">
        <f t="shared" si="1"/>
        <v>3993682.1292875041</v>
      </c>
    </row>
    <row r="53" spans="7:12" x14ac:dyDescent="0.2">
      <c r="G53" s="1">
        <f t="shared" si="2"/>
        <v>52</v>
      </c>
      <c r="H53" s="1">
        <f t="shared" si="3"/>
        <v>0.96184753740646234</v>
      </c>
      <c r="I53" s="1">
        <f t="shared" si="4"/>
        <v>2.9568648743136763E-2</v>
      </c>
      <c r="J53" s="1">
        <f t="shared" si="5"/>
        <v>8.5838138504007074E-3</v>
      </c>
      <c r="K53" s="1">
        <f t="shared" si="0"/>
        <v>5268562.9052129714</v>
      </c>
      <c r="L53">
        <f t="shared" si="1"/>
        <v>3993666.9657400334</v>
      </c>
    </row>
    <row r="54" spans="7:12" x14ac:dyDescent="0.2">
      <c r="G54" s="1">
        <f t="shared" si="2"/>
        <v>53</v>
      </c>
      <c r="H54" s="1">
        <f t="shared" si="3"/>
        <v>0.96181694958491659</v>
      </c>
      <c r="I54" s="1">
        <f t="shared" si="4"/>
        <v>2.9576294102879309E-2</v>
      </c>
      <c r="J54" s="1">
        <f t="shared" si="5"/>
        <v>8.606756312203933E-3</v>
      </c>
      <c r="K54" s="1">
        <f t="shared" si="0"/>
        <v>5282358.9637338771</v>
      </c>
      <c r="L54">
        <f t="shared" si="1"/>
        <v>3993652.8944485621</v>
      </c>
    </row>
    <row r="55" spans="7:12" x14ac:dyDescent="0.2">
      <c r="G55" s="1">
        <f t="shared" si="2"/>
        <v>54</v>
      </c>
      <c r="H55" s="1">
        <f t="shared" si="3"/>
        <v>0.96178857920491201</v>
      </c>
      <c r="I55" s="1">
        <f t="shared" si="4"/>
        <v>2.9583373929391046E-2</v>
      </c>
      <c r="J55" s="1">
        <f t="shared" si="5"/>
        <v>8.628046865696723E-3</v>
      </c>
      <c r="K55" s="1">
        <f t="shared" si="0"/>
        <v>5295161.615135598</v>
      </c>
      <c r="L55">
        <f t="shared" si="1"/>
        <v>3993639.836923406</v>
      </c>
    </row>
    <row r="56" spans="7:12" x14ac:dyDescent="0.2">
      <c r="G56" s="1">
        <f t="shared" si="2"/>
        <v>55</v>
      </c>
      <c r="H56" s="1">
        <f t="shared" si="3"/>
        <v>0.96176226427292399</v>
      </c>
      <c r="I56" s="1">
        <f t="shared" si="4"/>
        <v>2.9589931636329433E-2</v>
      </c>
      <c r="J56" s="1">
        <f t="shared" si="5"/>
        <v>8.6478040907463707E-3</v>
      </c>
      <c r="K56" s="1">
        <f t="shared" si="0"/>
        <v>5307042.1809931407</v>
      </c>
      <c r="L56">
        <f t="shared" si="1"/>
        <v>3993627.7202800983</v>
      </c>
    </row>
    <row r="57" spans="7:12" x14ac:dyDescent="0.2">
      <c r="G57" s="1">
        <f t="shared" si="2"/>
        <v>56</v>
      </c>
      <c r="H57" s="1">
        <f t="shared" si="3"/>
        <v>0.96173785486063879</v>
      </c>
      <c r="I57" s="1">
        <f t="shared" si="4"/>
        <v>2.9596007016602588E-2</v>
      </c>
      <c r="J57" s="1">
        <f t="shared" si="5"/>
        <v>8.6661381227585675E-3</v>
      </c>
      <c r="K57" s="1">
        <f t="shared" si="0"/>
        <v>5318066.9017215511</v>
      </c>
      <c r="L57">
        <f t="shared" si="1"/>
        <v>3993616.4768456803</v>
      </c>
    </row>
    <row r="58" spans="7:12" x14ac:dyDescent="0.2">
      <c r="G58" s="1">
        <f t="shared" si="2"/>
        <v>57</v>
      </c>
      <c r="H58" s="1">
        <f t="shared" si="3"/>
        <v>0.96171521216373634</v>
      </c>
      <c r="I58" s="1">
        <f t="shared" si="4"/>
        <v>2.9601636594927275E-2</v>
      </c>
      <c r="J58" s="1">
        <f t="shared" si="5"/>
        <v>8.6831512413363451E-3</v>
      </c>
      <c r="K58" s="1">
        <f t="shared" si="0"/>
        <v>5328297.2911815159</v>
      </c>
      <c r="L58">
        <f t="shared" si="1"/>
        <v>3993606.0437914007</v>
      </c>
    </row>
    <row r="59" spans="7:12" x14ac:dyDescent="0.2">
      <c r="G59" s="1">
        <f t="shared" si="2"/>
        <v>58</v>
      </c>
      <c r="H59" s="1">
        <f t="shared" si="3"/>
        <v>0.96169420764181024</v>
      </c>
      <c r="I59" s="1">
        <f t="shared" si="4"/>
        <v>2.9606853937882063E-2</v>
      </c>
      <c r="J59" s="1">
        <f t="shared" si="5"/>
        <v>8.698938420307693E-3</v>
      </c>
      <c r="K59" s="1">
        <f t="shared" si="0"/>
        <v>5337790.4679361442</v>
      </c>
      <c r="L59">
        <f t="shared" si="1"/>
        <v>3993596.3627903</v>
      </c>
    </row>
    <row r="60" spans="7:12" x14ac:dyDescent="0.2">
      <c r="G60" s="1">
        <f t="shared" si="2"/>
        <v>59</v>
      </c>
      <c r="H60" s="1">
        <f t="shared" si="3"/>
        <v>0.96167472223109585</v>
      </c>
      <c r="I60" s="1">
        <f t="shared" si="4"/>
        <v>2.9611689927711946E-2</v>
      </c>
      <c r="J60" s="1">
        <f t="shared" si="5"/>
        <v>8.7135878411922479E-3</v>
      </c>
      <c r="K60" s="1">
        <f t="shared" si="0"/>
        <v>5346599.4644261962</v>
      </c>
      <c r="L60">
        <f t="shared" si="1"/>
        <v>3993587.3796981764</v>
      </c>
    </row>
    <row r="61" spans="7:12" x14ac:dyDescent="0.2">
      <c r="G61" s="1">
        <f t="shared" si="2"/>
        <v>60</v>
      </c>
      <c r="H61" s="1">
        <f t="shared" si="3"/>
        <v>0.96165664562274478</v>
      </c>
      <c r="I61" s="1">
        <f t="shared" si="4"/>
        <v>2.9616173005093234E-2</v>
      </c>
      <c r="J61" s="1">
        <f t="shared" si="5"/>
        <v>8.7271813721619546E-3</v>
      </c>
      <c r="K61" s="1">
        <f t="shared" si="0"/>
        <v>5354773.5153175462</v>
      </c>
      <c r="L61">
        <f t="shared" si="1"/>
        <v>3993579.044256499</v>
      </c>
    </row>
    <row r="62" spans="7:12" x14ac:dyDescent="0.2">
      <c r="G62" s="1">
        <f t="shared" si="2"/>
        <v>61</v>
      </c>
      <c r="H62" s="1">
        <f t="shared" si="3"/>
        <v>0.96163987560028141</v>
      </c>
      <c r="I62" s="1">
        <f t="shared" si="4"/>
        <v>2.9620329385207214E-2</v>
      </c>
      <c r="J62" s="1">
        <f t="shared" si="5"/>
        <v>8.7397950145112358E-3</v>
      </c>
      <c r="K62" s="1">
        <f t="shared" si="0"/>
        <v>5362358.326247571</v>
      </c>
      <c r="L62">
        <f t="shared" si="1"/>
        <v>3993571.3098158841</v>
      </c>
    </row>
    <row r="63" spans="7:12" x14ac:dyDescent="0.2">
      <c r="G63" s="1">
        <f t="shared" si="2"/>
        <v>62</v>
      </c>
      <c r="H63" s="1">
        <f t="shared" si="3"/>
        <v>0.96162431743064158</v>
      </c>
      <c r="I63" s="1">
        <f t="shared" si="4"/>
        <v>2.9624183250763013E-2</v>
      </c>
      <c r="J63" s="1">
        <f t="shared" si="5"/>
        <v>8.751499318595311E-3</v>
      </c>
      <c r="K63" s="1">
        <f t="shared" si="0"/>
        <v>5369396.3241602387</v>
      </c>
      <c r="L63">
        <f t="shared" si="1"/>
        <v>3993564.1330788117</v>
      </c>
    </row>
    <row r="64" spans="7:12" x14ac:dyDescent="0.2">
      <c r="G64" s="1">
        <f t="shared" si="2"/>
        <v>63</v>
      </c>
      <c r="H64" s="1">
        <f t="shared" si="3"/>
        <v>0.96160988330384667</v>
      </c>
      <c r="I64" s="1">
        <f t="shared" si="4"/>
        <v>2.9627756925027265E-2</v>
      </c>
      <c r="J64" s="1">
        <f t="shared" si="5"/>
        <v>8.7623597711259989E-3</v>
      </c>
      <c r="K64" s="1">
        <f t="shared" si="0"/>
        <v>5375926.8903757082</v>
      </c>
      <c r="L64">
        <f t="shared" si="1"/>
        <v>3993557.4738603234</v>
      </c>
    </row>
    <row r="65" spans="7:12" x14ac:dyDescent="0.2">
      <c r="G65" s="1">
        <f t="shared" si="2"/>
        <v>64</v>
      </c>
      <c r="H65" s="1">
        <f t="shared" si="3"/>
        <v>0.96159649181692652</v>
      </c>
      <c r="I65" s="1">
        <f t="shared" si="4"/>
        <v>2.9631071027436794E-2</v>
      </c>
      <c r="J65" s="1">
        <f t="shared" si="5"/>
        <v>8.7724371556365723E-3</v>
      </c>
      <c r="K65" s="1">
        <f t="shared" si="0"/>
        <v>5381986.5774916904</v>
      </c>
      <c r="L65">
        <f t="shared" si="1"/>
        <v>3993551.2948655197</v>
      </c>
    </row>
    <row r="66" spans="7:12" x14ac:dyDescent="0.2">
      <c r="G66" s="1">
        <f t="shared" si="2"/>
        <v>65</v>
      </c>
      <c r="H66" s="1">
        <f t="shared" si="3"/>
        <v>0.96158406749818282</v>
      </c>
      <c r="I66" s="1">
        <f t="shared" si="4"/>
        <v>2.9634144613972888E-2</v>
      </c>
      <c r="J66" s="1">
        <f t="shared" si="5"/>
        <v>8.781787887844129E-3</v>
      </c>
      <c r="K66" s="1">
        <f t="shared" si="0"/>
        <v>5387609.3111623693</v>
      </c>
      <c r="L66">
        <f t="shared" si="1"/>
        <v>3993545.5614827336</v>
      </c>
    </row>
    <row r="67" spans="7:12" x14ac:dyDescent="0.2">
      <c r="G67" s="1">
        <f t="shared" si="2"/>
        <v>66</v>
      </c>
      <c r="H67" s="1">
        <f t="shared" si="3"/>
        <v>0.96157254036830164</v>
      </c>
      <c r="I67" s="1">
        <f t="shared" si="4"/>
        <v>2.963699530414628E-2</v>
      </c>
      <c r="J67" s="1">
        <f t="shared" si="5"/>
        <v>8.7904643275519487E-3</v>
      </c>
      <c r="K67" s="1">
        <f t="shared" ref="K67:K121" si="6">4000000*1*I67+4000000*50*J67+4000000*100*J67</f>
        <v>5392826.5777477538</v>
      </c>
      <c r="L67">
        <f t="shared" ref="L67:L121" si="7">4000000*1*H67+4000000*(1-0.01)*I67+4000000*(1-0.15)*J67</f>
        <v>3993540.2415913022</v>
      </c>
    </row>
    <row r="68" spans="7:12" x14ac:dyDescent="0.2">
      <c r="G68" s="1">
        <f t="shared" ref="G68:G121" si="8">G67+1</f>
        <v>67</v>
      </c>
      <c r="H68" s="1">
        <f t="shared" ref="H68:H121" si="9">C$3*H67+D$3*I67+E$3*J67</f>
        <v>0.96156184553518409</v>
      </c>
      <c r="I68" s="1">
        <f t="shared" ref="I68:I121" si="10">C$4*H67+D$4*I67+E$4*J67</f>
        <v>2.9639639396168413E-2</v>
      </c>
      <c r="J68" s="1">
        <f t="shared" ref="J68:J121" si="11">C$5*H67+D$5*I67+E$5*J67</f>
        <v>8.7985150686473047E-3</v>
      </c>
      <c r="K68" s="1">
        <f t="shared" si="6"/>
        <v>5397667.5987730566</v>
      </c>
      <c r="L68">
        <f t="shared" si="7"/>
        <v>3993535.3053829642</v>
      </c>
    </row>
    <row r="69" spans="7:12" x14ac:dyDescent="0.2">
      <c r="G69" s="1">
        <f t="shared" si="8"/>
        <v>68</v>
      </c>
      <c r="H69" s="1">
        <f t="shared" si="9"/>
        <v>0.96155192281967938</v>
      </c>
      <c r="I69" s="1">
        <f t="shared" si="10"/>
        <v>2.964209197165692E-2</v>
      </c>
      <c r="J69" s="1">
        <f t="shared" si="11"/>
        <v>8.8059852086635627E-3</v>
      </c>
      <c r="K69" s="1">
        <f t="shared" si="6"/>
        <v>5402159.493084766</v>
      </c>
      <c r="L69">
        <f t="shared" si="7"/>
        <v>3993530.725195935</v>
      </c>
    </row>
    <row r="70" spans="7:12" x14ac:dyDescent="0.2">
      <c r="G70" s="1">
        <f t="shared" si="8"/>
        <v>69</v>
      </c>
      <c r="H70" s="1">
        <f t="shared" si="9"/>
        <v>0.96154271640967603</v>
      </c>
      <c r="I70" s="1">
        <f t="shared" si="10"/>
        <v>2.9644366991033552E-2</v>
      </c>
      <c r="J70" s="1">
        <f t="shared" si="11"/>
        <v>8.8129165992902447E-3</v>
      </c>
      <c r="K70" s="1">
        <f t="shared" si="6"/>
        <v>5406327.4275382813</v>
      </c>
      <c r="L70">
        <f t="shared" si="7"/>
        <v>3993526.4753607837</v>
      </c>
    </row>
    <row r="71" spans="7:12" x14ac:dyDescent="0.2">
      <c r="G71" s="1">
        <f t="shared" si="8"/>
        <v>70</v>
      </c>
      <c r="H71" s="1">
        <f t="shared" si="9"/>
        <v>0.96153417454025436</v>
      </c>
      <c r="I71" s="1">
        <f t="shared" si="10"/>
        <v>2.9646477380613705E-2</v>
      </c>
      <c r="J71" s="1">
        <f t="shared" si="11"/>
        <v>8.8193480791318307E-3</v>
      </c>
      <c r="K71" s="1">
        <f t="shared" si="6"/>
        <v>5410194.7570015537</v>
      </c>
      <c r="L71">
        <f t="shared" si="7"/>
        <v>3993522.532057296</v>
      </c>
    </row>
    <row r="72" spans="7:12" x14ac:dyDescent="0.2">
      <c r="G72" s="1">
        <f t="shared" si="8"/>
        <v>71</v>
      </c>
      <c r="H72" s="1">
        <f t="shared" si="9"/>
        <v>0.96152624919781038</v>
      </c>
      <c r="I72" s="1">
        <f t="shared" si="10"/>
        <v>2.9648435112253464E-2</v>
      </c>
      <c r="J72" s="1">
        <f t="shared" si="11"/>
        <v>8.8253156899360131E-3</v>
      </c>
      <c r="K72" s="1">
        <f t="shared" si="6"/>
        <v>5413783.1544106221</v>
      </c>
      <c r="L72">
        <f t="shared" si="7"/>
        <v>3993518.8731815475</v>
      </c>
    </row>
    <row r="73" spans="7:12" x14ac:dyDescent="0.2">
      <c r="G73" s="1">
        <f t="shared" si="8"/>
        <v>72</v>
      </c>
      <c r="H73" s="1">
        <f t="shared" si="9"/>
        <v>0.96151889584625683</v>
      </c>
      <c r="I73" s="1">
        <f t="shared" si="10"/>
        <v>2.9650251276307851E-2</v>
      </c>
      <c r="J73" s="1">
        <f t="shared" si="11"/>
        <v>8.8308528774352166E-3</v>
      </c>
      <c r="K73" s="1">
        <f t="shared" si="6"/>
        <v>5417112.7315663612</v>
      </c>
      <c r="L73">
        <f t="shared" si="7"/>
        <v>3993515.4782224861</v>
      </c>
    </row>
    <row r="74" spans="7:12" x14ac:dyDescent="0.2">
      <c r="G74" s="1">
        <f t="shared" si="8"/>
        <v>73</v>
      </c>
      <c r="H74" s="1">
        <f t="shared" si="9"/>
        <v>0.96151207317356902</v>
      </c>
      <c r="I74" s="1">
        <f t="shared" si="10"/>
        <v>2.9651936148558978E-2</v>
      </c>
      <c r="J74" s="1">
        <f t="shared" si="11"/>
        <v>8.8359906778717884E-3</v>
      </c>
      <c r="K74" s="1">
        <f t="shared" si="6"/>
        <v>5420202.1513173087</v>
      </c>
      <c r="L74">
        <f t="shared" si="7"/>
        <v>3993512.3281473336</v>
      </c>
    </row>
    <row r="75" spans="7:12" x14ac:dyDescent="0.2">
      <c r="G75" s="1">
        <f t="shared" si="8"/>
        <v>74</v>
      </c>
      <c r="H75" s="1">
        <f t="shared" si="9"/>
        <v>0.96150574285709989</v>
      </c>
      <c r="I75" s="1">
        <f t="shared" si="10"/>
        <v>2.9653499251692431E-2</v>
      </c>
      <c r="J75" s="1">
        <f t="shared" si="11"/>
        <v>8.8407578912074614E-3</v>
      </c>
      <c r="K75" s="1">
        <f t="shared" si="6"/>
        <v>5423068.7317312472</v>
      </c>
      <c r="L75">
        <f t="shared" si="7"/>
        <v>3993509.4052952067</v>
      </c>
    </row>
    <row r="76" spans="7:12" x14ac:dyDescent="0.2">
      <c r="G76" s="1">
        <f t="shared" si="8"/>
        <v>75</v>
      </c>
      <c r="H76" s="1">
        <f t="shared" si="9"/>
        <v>0.96149986934621656</v>
      </c>
      <c r="I76" s="1">
        <f t="shared" si="10"/>
        <v>2.9654949411831746E-2</v>
      </c>
      <c r="J76" s="1">
        <f t="shared" si="11"/>
        <v>8.8451812419514837E-3</v>
      </c>
      <c r="K76" s="1">
        <f t="shared" si="6"/>
        <v>5425728.5428182166</v>
      </c>
      <c r="L76">
        <f t="shared" si="7"/>
        <v>3993506.6932783551</v>
      </c>
    </row>
    <row r="77" spans="7:12" x14ac:dyDescent="0.2">
      <c r="G77" s="1">
        <f t="shared" si="8"/>
        <v>76</v>
      </c>
      <c r="H77" s="1">
        <f t="shared" si="9"/>
        <v>0.96149441966093829</v>
      </c>
      <c r="I77" s="1">
        <f t="shared" si="10"/>
        <v>2.9656294810582164E-2</v>
      </c>
      <c r="J77" s="1">
        <f t="shared" si="11"/>
        <v>8.8492855284793281E-3</v>
      </c>
      <c r="K77" s="1">
        <f t="shared" si="6"/>
        <v>5428196.496329926</v>
      </c>
      <c r="L77">
        <f t="shared" si="7"/>
        <v>3993504.1768904882</v>
      </c>
    </row>
    <row r="78" spans="7:12" x14ac:dyDescent="0.2">
      <c r="G78" s="1">
        <f t="shared" si="8"/>
        <v>77</v>
      </c>
      <c r="H78" s="1">
        <f t="shared" si="9"/>
        <v>0.96148936320536005</v>
      </c>
      <c r="I78" s="1">
        <f t="shared" si="10"/>
        <v>2.9657543032984731E-2</v>
      </c>
      <c r="J78" s="1">
        <f t="shared" si="11"/>
        <v>8.8530937616549538E-3</v>
      </c>
      <c r="K78" s="1">
        <f t="shared" si="6"/>
        <v>5430486.4291249113</v>
      </c>
      <c r="L78">
        <f t="shared" si="7"/>
        <v>3993501.842021686</v>
      </c>
    </row>
    <row r="79" spans="7:12" x14ac:dyDescent="0.2">
      <c r="G79" s="1">
        <f t="shared" si="8"/>
        <v>78</v>
      </c>
      <c r="H79" s="1">
        <f t="shared" si="9"/>
        <v>0.96148467159474704</v>
      </c>
      <c r="I79" s="1">
        <f t="shared" si="10"/>
        <v>2.9658701111738385E-2</v>
      </c>
      <c r="J79" s="1">
        <f t="shared" si="11"/>
        <v>8.856627293514191E-3</v>
      </c>
      <c r="K79" s="1">
        <f t="shared" si="6"/>
        <v>5432611.1805554684</v>
      </c>
      <c r="L79">
        <f t="shared" si="7"/>
        <v>3993499.6755794203</v>
      </c>
    </row>
    <row r="80" spans="7:12" x14ac:dyDescent="0.2">
      <c r="G80" s="1">
        <f t="shared" si="8"/>
        <v>79</v>
      </c>
      <c r="H80" s="1">
        <f t="shared" si="9"/>
        <v>0.96148031849527449</v>
      </c>
      <c r="I80" s="1">
        <f t="shared" si="10"/>
        <v>2.9659775568010208E-2</v>
      </c>
      <c r="J80" s="1">
        <f t="shared" si="11"/>
        <v>8.8599059367147764E-3</v>
      </c>
      <c r="K80" s="1">
        <f t="shared" si="6"/>
        <v>5434582.6643009065</v>
      </c>
      <c r="L80">
        <f t="shared" si="7"/>
        <v>3993497.6654152488</v>
      </c>
    </row>
    <row r="81" spans="7:12" x14ac:dyDescent="0.2">
      <c r="G81" s="1">
        <f t="shared" si="8"/>
        <v>80</v>
      </c>
      <c r="H81" s="1">
        <f t="shared" si="9"/>
        <v>0.96147627947546821</v>
      </c>
      <c r="I81" s="1">
        <f t="shared" si="10"/>
        <v>2.9660772449121391E-2</v>
      </c>
      <c r="J81" s="1">
        <f t="shared" si="11"/>
        <v>8.8629480754098405E-3</v>
      </c>
      <c r="K81" s="1">
        <f t="shared" si="6"/>
        <v>5436411.9350423897</v>
      </c>
      <c r="L81">
        <f t="shared" si="7"/>
        <v>3993495.8002567869</v>
      </c>
    </row>
    <row r="82" spans="7:12" x14ac:dyDescent="0.2">
      <c r="G82" s="1">
        <f t="shared" si="8"/>
        <v>81</v>
      </c>
      <c r="H82" s="1">
        <f t="shared" si="9"/>
        <v>0.96147253186847548</v>
      </c>
      <c r="I82" s="1">
        <f t="shared" si="10"/>
        <v>2.9661697363368003E-2</v>
      </c>
      <c r="J82" s="1">
        <f t="shared" si="11"/>
        <v>8.8657707681559662E-3</v>
      </c>
      <c r="K82" s="1">
        <f t="shared" si="6"/>
        <v>5438109.2503470518</v>
      </c>
      <c r="L82">
        <f t="shared" si="7"/>
        <v>3993494.0696445699</v>
      </c>
    </row>
    <row r="83" spans="7:12" x14ac:dyDescent="0.2">
      <c r="G83" s="1">
        <f t="shared" si="8"/>
        <v>82</v>
      </c>
      <c r="H83" s="1">
        <f t="shared" si="9"/>
        <v>0.96146905464436461</v>
      </c>
      <c r="I83" s="1">
        <f t="shared" si="10"/>
        <v>2.9662555512210587E-2</v>
      </c>
      <c r="J83" s="1">
        <f t="shared" si="11"/>
        <v>8.8683898434243208E-3</v>
      </c>
      <c r="K83" s="1">
        <f t="shared" si="6"/>
        <v>5439684.128103435</v>
      </c>
      <c r="L83">
        <f t="shared" si="7"/>
        <v>3993492.4638734548</v>
      </c>
    </row>
    <row r="84" spans="7:12" x14ac:dyDescent="0.2">
      <c r="G84" s="1">
        <f t="shared" si="8"/>
        <v>83</v>
      </c>
      <c r="H84" s="1">
        <f t="shared" si="9"/>
        <v>0.96146582829171134</v>
      </c>
      <c r="I84" s="1">
        <f t="shared" si="10"/>
        <v>2.9663351720044737E-2</v>
      </c>
      <c r="J84" s="1">
        <f t="shared" si="11"/>
        <v>8.8708199882434283E-3</v>
      </c>
      <c r="K84" s="1">
        <f t="shared" si="6"/>
        <v>5441145.3998262361</v>
      </c>
      <c r="L84">
        <f t="shared" si="7"/>
        <v>3993490.9739382504</v>
      </c>
    </row>
    <row r="85" spans="7:12" x14ac:dyDescent="0.2">
      <c r="G85" s="1">
        <f t="shared" si="8"/>
        <v>84</v>
      </c>
      <c r="H85" s="1">
        <f t="shared" si="9"/>
        <v>0.96146283470778926</v>
      </c>
      <c r="I85" s="1">
        <f t="shared" si="10"/>
        <v>2.9664090461745243E-2</v>
      </c>
      <c r="J85" s="1">
        <f t="shared" si="11"/>
        <v>8.8730748304650282E-3</v>
      </c>
      <c r="K85" s="1">
        <f t="shared" si="6"/>
        <v>5442501.2601259975</v>
      </c>
      <c r="L85">
        <f t="shared" si="7"/>
        <v>3993489.5914832493</v>
      </c>
    </row>
    <row r="86" spans="7:12" x14ac:dyDescent="0.2">
      <c r="G86" s="1">
        <f t="shared" si="8"/>
        <v>85</v>
      </c>
      <c r="H86" s="1">
        <f t="shared" si="9"/>
        <v>0.96146005709673066</v>
      </c>
      <c r="I86" s="1">
        <f t="shared" si="10"/>
        <v>2.966477588815912E-2</v>
      </c>
      <c r="J86" s="1">
        <f t="shared" si="11"/>
        <v>8.8751670151097119E-3</v>
      </c>
      <c r="K86" s="1">
        <f t="shared" si="6"/>
        <v>5443759.3126184633</v>
      </c>
      <c r="L86">
        <f t="shared" si="7"/>
        <v>3993488.3087554057</v>
      </c>
    </row>
    <row r="87" spans="7:12" x14ac:dyDescent="0.2">
      <c r="G87" s="1">
        <f t="shared" si="8"/>
        <v>86</v>
      </c>
      <c r="H87" s="1">
        <f t="shared" si="9"/>
        <v>0.96145747987507524</v>
      </c>
      <c r="I87" s="1">
        <f t="shared" si="10"/>
        <v>2.9665411849707474E-2</v>
      </c>
      <c r="J87" s="1">
        <f t="shared" si="11"/>
        <v>8.8771082752167538E-3</v>
      </c>
      <c r="K87" s="1">
        <f t="shared" si="6"/>
        <v>5444926.612528882</v>
      </c>
      <c r="L87">
        <f t="shared" si="7"/>
        <v>3993487.11856088</v>
      </c>
    </row>
    <row r="88" spans="7:12" x14ac:dyDescent="0.2">
      <c r="G88" s="1">
        <f t="shared" si="8"/>
        <v>87</v>
      </c>
      <c r="H88" s="1">
        <f t="shared" si="9"/>
        <v>0.96145508858416451</v>
      </c>
      <c r="I88" s="1">
        <f t="shared" si="10"/>
        <v>2.966600191824242E-2</v>
      </c>
      <c r="J88" s="1">
        <f t="shared" si="11"/>
        <v>8.8789094975923934E-3</v>
      </c>
      <c r="K88" s="1">
        <f t="shared" si="6"/>
        <v>5446009.7062284052</v>
      </c>
      <c r="L88">
        <f t="shared" si="7"/>
        <v>3993486.0142247118</v>
      </c>
    </row>
    <row r="89" spans="7:12" x14ac:dyDescent="0.2">
      <c r="G89" s="1">
        <f t="shared" si="8"/>
        <v>88</v>
      </c>
      <c r="H89" s="1">
        <f t="shared" si="9"/>
        <v>0.96145286980888378</v>
      </c>
      <c r="I89" s="1">
        <f t="shared" si="10"/>
        <v>2.9666549407292755E-2</v>
      </c>
      <c r="J89" s="1">
        <f t="shared" si="11"/>
        <v>8.8805807838228199E-3</v>
      </c>
      <c r="K89" s="1">
        <f t="shared" si="6"/>
        <v>5447014.6679228628</v>
      </c>
      <c r="L89">
        <f t="shared" si="7"/>
        <v>3993484.989553412</v>
      </c>
    </row>
    <row r="90" spans="7:12" x14ac:dyDescent="0.2">
      <c r="G90" s="1">
        <f t="shared" si="8"/>
        <v>89</v>
      </c>
      <c r="H90" s="1">
        <f t="shared" si="9"/>
        <v>0.96145081110228625</v>
      </c>
      <c r="I90" s="1">
        <f t="shared" si="10"/>
        <v>2.9667057390821146E-2</v>
      </c>
      <c r="J90" s="1">
        <f t="shared" si="11"/>
        <v>8.8821315068920211E-3</v>
      </c>
      <c r="K90" s="1">
        <f t="shared" si="6"/>
        <v>5447947.133698497</v>
      </c>
      <c r="L90">
        <f t="shared" si="7"/>
        <v>3993484.0388002293</v>
      </c>
    </row>
    <row r="91" spans="7:12" x14ac:dyDescent="0.2">
      <c r="G91" s="1">
        <f t="shared" si="8"/>
        <v>90</v>
      </c>
      <c r="H91" s="1">
        <f t="shared" si="9"/>
        <v>0.9614489009156737</v>
      </c>
      <c r="I91" s="1">
        <f t="shared" si="10"/>
        <v>2.9667528720605379E-2</v>
      </c>
      <c r="J91" s="1">
        <f t="shared" si="11"/>
        <v>8.8835703637203667E-3</v>
      </c>
      <c r="K91" s="1">
        <f t="shared" si="6"/>
        <v>5448812.3331146417</v>
      </c>
      <c r="L91">
        <f t="shared" si="7"/>
        <v>3993483.1566329412</v>
      </c>
    </row>
    <row r="92" spans="7:12" x14ac:dyDescent="0.2">
      <c r="G92" s="1">
        <f t="shared" si="8"/>
        <v>91</v>
      </c>
      <c r="H92" s="1">
        <f t="shared" si="9"/>
        <v>0.96144712853373504</v>
      </c>
      <c r="I92" s="1">
        <f t="shared" si="10"/>
        <v>2.9667966042347223E-2</v>
      </c>
      <c r="J92" s="1">
        <f t="shared" si="11"/>
        <v>8.8849054239172661E-3</v>
      </c>
      <c r="K92" s="1">
        <f t="shared" si="6"/>
        <v>5449615.1185197486</v>
      </c>
      <c r="L92">
        <f t="shared" si="7"/>
        <v>3993482.3381039537</v>
      </c>
    </row>
    <row r="93" spans="7:12" x14ac:dyDescent="0.2">
      <c r="G93" s="1">
        <f t="shared" si="8"/>
        <v>92</v>
      </c>
      <c r="H93" s="1">
        <f t="shared" si="9"/>
        <v>0.96144548401437513</v>
      </c>
      <c r="I93" s="1">
        <f t="shared" si="10"/>
        <v>2.966837181060417E-2</v>
      </c>
      <c r="J93" s="1">
        <f t="shared" si="11"/>
        <v>8.8861441750202191E-3</v>
      </c>
      <c r="K93" s="1">
        <f t="shared" si="6"/>
        <v>5450359.9922545478</v>
      </c>
      <c r="L93">
        <f t="shared" si="7"/>
        <v>3993481.5786225619</v>
      </c>
    </row>
    <row r="94" spans="7:12" x14ac:dyDescent="0.2">
      <c r="G94" s="1">
        <f t="shared" si="8"/>
        <v>93</v>
      </c>
      <c r="H94" s="1">
        <f t="shared" si="9"/>
        <v>0.96144395813289474</v>
      </c>
      <c r="I94" s="1">
        <f t="shared" si="10"/>
        <v>2.966874830263173E-2</v>
      </c>
      <c r="J94" s="1">
        <f t="shared" si="11"/>
        <v>8.8872935644731012E-3</v>
      </c>
      <c r="K94" s="1">
        <f t="shared" si="6"/>
        <v>5451051.1318943873</v>
      </c>
      <c r="L94">
        <f t="shared" si="7"/>
        <v>3993480.8739292091</v>
      </c>
    </row>
    <row r="95" spans="7:12" x14ac:dyDescent="0.2">
      <c r="G95" s="1">
        <f t="shared" si="8"/>
        <v>94</v>
      </c>
      <c r="H95" s="1">
        <f t="shared" si="9"/>
        <v>0.96144254233020388</v>
      </c>
      <c r="I95" s="1">
        <f t="shared" si="10"/>
        <v>2.9669097631217205E-2</v>
      </c>
      <c r="J95" s="1">
        <f t="shared" si="11"/>
        <v>8.8883600385784144E-3</v>
      </c>
      <c r="K95" s="1">
        <f t="shared" si="6"/>
        <v>5451692.4136719182</v>
      </c>
      <c r="L95">
        <f t="shared" si="7"/>
        <v>3993480.2200716026</v>
      </c>
    </row>
    <row r="96" spans="7:12" x14ac:dyDescent="0.2">
      <c r="G96" s="1">
        <f t="shared" si="8"/>
        <v>95</v>
      </c>
      <c r="H96" s="1">
        <f t="shared" si="9"/>
        <v>0.96144122866477855</v>
      </c>
      <c r="I96" s="1">
        <f t="shared" si="10"/>
        <v>2.9669421756579564E-2</v>
      </c>
      <c r="J96" s="1">
        <f t="shared" si="11"/>
        <v>8.8893495786413548E-3</v>
      </c>
      <c r="K96" s="1">
        <f t="shared" si="6"/>
        <v>5452287.4342111312</v>
      </c>
      <c r="L96">
        <f t="shared" si="7"/>
        <v>3993479.6133825495</v>
      </c>
    </row>
    <row r="97" spans="7:12" x14ac:dyDescent="0.2">
      <c r="G97" s="1">
        <f t="shared" si="8"/>
        <v>96</v>
      </c>
      <c r="H97" s="1">
        <f t="shared" si="9"/>
        <v>0.9614400097680873</v>
      </c>
      <c r="I97" s="1">
        <f t="shared" si="10"/>
        <v>2.9669722497404263E-2</v>
      </c>
      <c r="J97" s="1">
        <f t="shared" si="11"/>
        <v>8.8902677345079565E-3</v>
      </c>
      <c r="K97" s="1">
        <f t="shared" si="6"/>
        <v>5452839.5306943916</v>
      </c>
      <c r="L97">
        <f t="shared" si="7"/>
        <v>3993479.0504593975</v>
      </c>
    </row>
    <row r="98" spans="7:12" x14ac:dyDescent="0.2">
      <c r="G98" s="1">
        <f t="shared" si="8"/>
        <v>97</v>
      </c>
      <c r="H98" s="1">
        <f t="shared" si="9"/>
        <v>0.96143887880323786</v>
      </c>
      <c r="I98" s="1">
        <f t="shared" si="10"/>
        <v>2.9670001541076674E-2</v>
      </c>
      <c r="J98" s="1">
        <f t="shared" si="11"/>
        <v>8.8911196556850213E-3</v>
      </c>
      <c r="K98" s="1">
        <f t="shared" si="6"/>
        <v>5453351.7995753195</v>
      </c>
      <c r="L98">
        <f t="shared" si="7"/>
        <v>3993478.528144944</v>
      </c>
    </row>
    <row r="99" spans="7:12" x14ac:dyDescent="0.2">
      <c r="G99" s="1">
        <f t="shared" si="8"/>
        <v>98</v>
      </c>
      <c r="H99" s="1">
        <f t="shared" si="9"/>
        <v>0.96143782942661049</v>
      </c>
      <c r="I99" s="1">
        <f t="shared" si="10"/>
        <v>2.9670260453172923E-2</v>
      </c>
      <c r="J99" s="1">
        <f t="shared" si="11"/>
        <v>8.8919101202160605E-3</v>
      </c>
      <c r="K99" s="1">
        <f t="shared" si="6"/>
        <v>5453827.1139423279</v>
      </c>
      <c r="L99">
        <f t="shared" si="7"/>
        <v>3993478.0435097413</v>
      </c>
    </row>
    <row r="100" spans="7:12" x14ac:dyDescent="0.2">
      <c r="G100" s="1">
        <f t="shared" si="8"/>
        <v>99</v>
      </c>
      <c r="H100" s="1">
        <f t="shared" si="9"/>
        <v>0.96143685575226201</v>
      </c>
      <c r="I100" s="1">
        <f t="shared" si="10"/>
        <v>2.9670500686262528E-2</v>
      </c>
      <c r="J100" s="1">
        <f t="shared" si="11"/>
        <v>8.892643561474926E-3</v>
      </c>
      <c r="K100" s="1">
        <f t="shared" si="6"/>
        <v>5454268.1396300057</v>
      </c>
      <c r="L100">
        <f t="shared" si="7"/>
        <v>3993477.5938356626</v>
      </c>
    </row>
    <row r="101" spans="7:12" x14ac:dyDescent="0.2">
      <c r="G101" s="1">
        <f t="shared" si="8"/>
        <v>100</v>
      </c>
      <c r="H101" s="1">
        <f t="shared" si="9"/>
        <v>0.961435952318899</v>
      </c>
      <c r="I101" s="1">
        <f t="shared" si="10"/>
        <v>2.9670723588073152E-2</v>
      </c>
      <c r="J101" s="1">
        <f t="shared" si="11"/>
        <v>8.8933240930272328E-3</v>
      </c>
      <c r="K101" s="1">
        <f t="shared" si="6"/>
        <v>5454677.3501686323</v>
      </c>
      <c r="L101">
        <f t="shared" si="7"/>
        <v>3993477.1766006579</v>
      </c>
    </row>
    <row r="102" spans="7:12" x14ac:dyDescent="0.2">
      <c r="G102" s="1">
        <f t="shared" si="8"/>
        <v>101</v>
      </c>
      <c r="H102" s="1">
        <f t="shared" si="9"/>
        <v>0.96143511405923654</v>
      </c>
      <c r="I102" s="1">
        <f t="shared" si="10"/>
        <v>2.9670930409064006E-2</v>
      </c>
      <c r="J102" s="1">
        <f t="shared" si="11"/>
        <v>8.8939555316988102E-3</v>
      </c>
      <c r="K102" s="1">
        <f t="shared" si="6"/>
        <v>5455057.0406555422</v>
      </c>
      <c r="L102">
        <f t="shared" si="7"/>
        <v>3993476.7894646153</v>
      </c>
    </row>
    <row r="103" spans="7:12" x14ac:dyDescent="0.2">
      <c r="G103" s="1">
        <f t="shared" si="8"/>
        <v>102</v>
      </c>
      <c r="H103" s="1">
        <f t="shared" si="9"/>
        <v>0.96143433627156794</v>
      </c>
      <c r="I103" s="1">
        <f t="shared" si="10"/>
        <v>2.9671122309451004E-2</v>
      </c>
      <c r="J103" s="1">
        <f t="shared" si="11"/>
        <v>8.894541418980443E-3</v>
      </c>
      <c r="K103" s="1">
        <f t="shared" si="6"/>
        <v>5455409.3406260693</v>
      </c>
      <c r="L103">
        <f t="shared" si="7"/>
        <v>3993476.4302562312</v>
      </c>
    </row>
    <row r="104" spans="7:12" x14ac:dyDescent="0.2">
      <c r="G104" s="1">
        <f t="shared" si="8"/>
        <v>103</v>
      </c>
      <c r="H104" s="1">
        <f t="shared" si="9"/>
        <v>0.96143361459338694</v>
      </c>
      <c r="I104" s="1">
        <f t="shared" si="10"/>
        <v>2.9671300365723588E-2</v>
      </c>
      <c r="J104" s="1">
        <f t="shared" si="11"/>
        <v>8.895085040888831E-3</v>
      </c>
      <c r="K104" s="1">
        <f t="shared" si="6"/>
        <v>5455736.2259961925</v>
      </c>
      <c r="L104">
        <f t="shared" si="7"/>
        <v>3993476.0969608356</v>
      </c>
    </row>
    <row r="105" spans="7:12" x14ac:dyDescent="0.2">
      <c r="G105" s="1">
        <f t="shared" si="8"/>
        <v>104</v>
      </c>
      <c r="H105" s="1">
        <f t="shared" si="9"/>
        <v>0.96143294497691401</v>
      </c>
      <c r="I105" s="1">
        <f t="shared" si="10"/>
        <v>2.9671465576690169E-2</v>
      </c>
      <c r="J105" s="1">
        <f t="shared" si="11"/>
        <v>8.8955894463950917E-3</v>
      </c>
      <c r="K105" s="1">
        <f t="shared" si="6"/>
        <v>5456039.530143816</v>
      </c>
      <c r="L105">
        <f t="shared" si="7"/>
        <v>3993475.7877090923</v>
      </c>
    </row>
    <row r="106" spans="7:12" x14ac:dyDescent="0.2">
      <c r="G106" s="1">
        <f t="shared" si="8"/>
        <v>105</v>
      </c>
      <c r="H106" s="1">
        <f t="shared" si="9"/>
        <v>0.96143232366638864</v>
      </c>
      <c r="I106" s="1">
        <f t="shared" si="10"/>
        <v>2.9671618869086452E-2</v>
      </c>
      <c r="J106" s="1">
        <f t="shared" si="11"/>
        <v>8.8960574645240483E-3</v>
      </c>
      <c r="K106" s="1">
        <f t="shared" si="6"/>
        <v>5456320.9541907748</v>
      </c>
      <c r="L106">
        <f t="shared" si="7"/>
        <v>3993475.500766519</v>
      </c>
    </row>
    <row r="107" spans="7:12" x14ac:dyDescent="0.2">
      <c r="G107" s="1">
        <f t="shared" si="8"/>
        <v>106</v>
      </c>
      <c r="H107" s="1">
        <f t="shared" si="9"/>
        <v>0.96143174717700064</v>
      </c>
      <c r="I107" s="1">
        <f t="shared" si="10"/>
        <v>2.9671761102778312E-2</v>
      </c>
      <c r="J107" s="1">
        <f t="shared" si="11"/>
        <v>8.8964917202202006E-3</v>
      </c>
      <c r="K107" s="1">
        <f t="shared" si="6"/>
        <v>5456582.0765432343</v>
      </c>
      <c r="L107">
        <f t="shared" si="7"/>
        <v>3993475.2345237532</v>
      </c>
    </row>
    <row r="108" spans="7:12" x14ac:dyDescent="0.2">
      <c r="G108" s="1">
        <f t="shared" si="8"/>
        <v>107</v>
      </c>
      <c r="H108" s="1">
        <f t="shared" si="9"/>
        <v>0.96143121227534123</v>
      </c>
      <c r="I108" s="1">
        <f t="shared" si="10"/>
        <v>2.9671893075588696E-2</v>
      </c>
      <c r="J108" s="1">
        <f t="shared" si="11"/>
        <v>8.8968946490692643E-3</v>
      </c>
      <c r="K108" s="1">
        <f t="shared" si="6"/>
        <v>5456824.361743913</v>
      </c>
      <c r="L108">
        <f t="shared" si="7"/>
        <v>3993474.9874875317</v>
      </c>
    </row>
    <row r="109" spans="7:12" x14ac:dyDescent="0.2">
      <c r="G109" s="1">
        <f t="shared" si="8"/>
        <v>108</v>
      </c>
      <c r="H109" s="1">
        <f t="shared" si="9"/>
        <v>0.96143071596126561</v>
      </c>
      <c r="I109" s="1">
        <f t="shared" si="10"/>
        <v>2.9672015527775736E-2</v>
      </c>
      <c r="J109" s="1">
        <f t="shared" si="11"/>
        <v>8.8972685109578523E-3</v>
      </c>
      <c r="K109" s="1">
        <f t="shared" si="6"/>
        <v>5457049.1686858144</v>
      </c>
      <c r="L109">
        <f t="shared" si="7"/>
        <v>3993474.7582723112</v>
      </c>
    </row>
    <row r="110" spans="7:12" x14ac:dyDescent="0.2">
      <c r="G110" s="1">
        <f t="shared" si="8"/>
        <v>109</v>
      </c>
      <c r="H110" s="1">
        <f t="shared" si="9"/>
        <v>0.96143025545106398</v>
      </c>
      <c r="I110" s="1">
        <f t="shared" si="10"/>
        <v>2.9672129146187397E-2</v>
      </c>
      <c r="J110" s="1">
        <f t="shared" si="11"/>
        <v>8.8976154027478414E-3</v>
      </c>
      <c r="K110" s="1">
        <f t="shared" si="6"/>
        <v>5457257.7582334541</v>
      </c>
      <c r="L110">
        <f t="shared" si="7"/>
        <v>3993474.5455925004</v>
      </c>
    </row>
    <row r="111" spans="7:12" x14ac:dyDescent="0.2">
      <c r="G111" s="1">
        <f t="shared" si="8"/>
        <v>110</v>
      </c>
      <c r="H111" s="1">
        <f t="shared" si="9"/>
        <v>0.96142982816184674</v>
      </c>
      <c r="I111" s="1">
        <f t="shared" si="10"/>
        <v>2.9672234568116022E-2</v>
      </c>
      <c r="J111" s="1">
        <f t="shared" si="11"/>
        <v>8.8979372700365121E-3</v>
      </c>
      <c r="K111" s="1">
        <f t="shared" si="6"/>
        <v>5457451.3002943713</v>
      </c>
      <c r="L111">
        <f t="shared" si="7"/>
        <v>3993474.3482552506</v>
      </c>
    </row>
    <row r="112" spans="7:12" x14ac:dyDescent="0.2">
      <c r="G112" s="1">
        <f t="shared" si="8"/>
        <v>111</v>
      </c>
      <c r="H112" s="1">
        <f t="shared" si="9"/>
        <v>0.9614294316970563</v>
      </c>
      <c r="I112" s="1">
        <f t="shared" si="10"/>
        <v>2.9672332384874524E-2</v>
      </c>
      <c r="J112" s="1">
        <f t="shared" si="11"/>
        <v>8.8982359180683757E-3</v>
      </c>
      <c r="K112" s="1">
        <f t="shared" si="6"/>
        <v>5457630.8803805234</v>
      </c>
      <c r="L112">
        <f t="shared" si="7"/>
        <v>3993474.1651537609</v>
      </c>
    </row>
    <row r="113" spans="7:12" x14ac:dyDescent="0.2">
      <c r="G113" s="1">
        <f t="shared" si="8"/>
        <v>112</v>
      </c>
      <c r="H113" s="1">
        <f t="shared" si="9"/>
        <v>0.96142906383302484</v>
      </c>
      <c r="I113" s="1">
        <f t="shared" si="10"/>
        <v>2.9672423145114372E-2</v>
      </c>
      <c r="J113" s="1">
        <f t="shared" si="11"/>
        <v>8.8985130218598944E-3</v>
      </c>
      <c r="K113" s="1">
        <f t="shared" si="6"/>
        <v>5457797.5056963945</v>
      </c>
      <c r="L113">
        <f t="shared" si="7"/>
        <v>3993473.9952610759</v>
      </c>
    </row>
    <row r="114" spans="7:12" x14ac:dyDescent="0.2">
      <c r="G114" s="1">
        <f t="shared" si="8"/>
        <v>113</v>
      </c>
      <c r="H114" s="1">
        <f t="shared" si="9"/>
        <v>0.96142872250650124</v>
      </c>
      <c r="I114" s="1">
        <f t="shared" si="10"/>
        <v>2.9672507357903988E-2</v>
      </c>
      <c r="J114" s="1">
        <f t="shared" si="11"/>
        <v>8.8987701355938489E-3</v>
      </c>
      <c r="K114" s="1">
        <f t="shared" si="6"/>
        <v>5457952.1107879253</v>
      </c>
      <c r="L114">
        <f t="shared" si="7"/>
        <v>3993473.837624324</v>
      </c>
    </row>
    <row r="115" spans="7:12" x14ac:dyDescent="0.2">
      <c r="G115" s="1">
        <f t="shared" si="8"/>
        <v>114</v>
      </c>
      <c r="H115" s="1">
        <f t="shared" si="9"/>
        <v>0.96142840580307798</v>
      </c>
      <c r="I115" s="1">
        <f t="shared" si="10"/>
        <v>2.9672585495584953E-2</v>
      </c>
      <c r="J115" s="1">
        <f t="shared" si="11"/>
        <v>8.8990087013360378E-3</v>
      </c>
      <c r="K115" s="1">
        <f t="shared" si="6"/>
        <v>5458095.5627839621</v>
      </c>
      <c r="L115">
        <f t="shared" si="7"/>
        <v>3993473.6913593709</v>
      </c>
    </row>
    <row r="116" spans="7:12" x14ac:dyDescent="0.2">
      <c r="G116" s="1">
        <f t="shared" si="8"/>
        <v>115</v>
      </c>
      <c r="H116" s="1">
        <f t="shared" si="9"/>
        <v>0.96142811194645372</v>
      </c>
      <c r="I116" s="1">
        <f t="shared" si="10"/>
        <v>2.9672657996422002E-2</v>
      </c>
      <c r="J116" s="1">
        <f t="shared" si="11"/>
        <v>8.8992300571231926E-3</v>
      </c>
      <c r="K116" s="1">
        <f t="shared" si="6"/>
        <v>5458228.6662596036</v>
      </c>
      <c r="L116">
        <f t="shared" si="7"/>
        <v>3993473.5556458645</v>
      </c>
    </row>
    <row r="117" spans="7:12" x14ac:dyDescent="0.2">
      <c r="G117" s="1">
        <f t="shared" si="8"/>
        <v>116</v>
      </c>
      <c r="H117" s="1">
        <f t="shared" si="9"/>
        <v>0.96142783928846964</v>
      </c>
      <c r="I117" s="1">
        <f t="shared" si="10"/>
        <v>2.9672725267061769E-2</v>
      </c>
      <c r="J117" s="1">
        <f t="shared" si="11"/>
        <v>8.8994354444674652E-3</v>
      </c>
      <c r="K117" s="1">
        <f t="shared" si="6"/>
        <v>5458352.167748726</v>
      </c>
      <c r="L117">
        <f t="shared" si="7"/>
        <v>3993473.4297226327</v>
      </c>
    </row>
    <row r="118" spans="7:12" x14ac:dyDescent="0.2">
      <c r="G118" s="1">
        <f t="shared" si="8"/>
        <v>117</v>
      </c>
      <c r="H118" s="1">
        <f t="shared" si="9"/>
        <v>0.96142758629986524</v>
      </c>
      <c r="I118" s="1">
        <f t="shared" si="10"/>
        <v>2.9672787684814069E-2</v>
      </c>
      <c r="J118" s="1">
        <f t="shared" si="11"/>
        <v>8.8996260153195519E-3</v>
      </c>
      <c r="K118" s="1">
        <f t="shared" si="6"/>
        <v>5458466.7599309869</v>
      </c>
      <c r="L118">
        <f t="shared" si="7"/>
        <v>3993473.3128834111</v>
      </c>
    </row>
    <row r="119" spans="7:12" x14ac:dyDescent="0.2">
      <c r="G119" s="1">
        <f t="shared" si="8"/>
        <v>118</v>
      </c>
      <c r="H119" s="1">
        <f t="shared" si="9"/>
        <v>0.96142735156170078</v>
      </c>
      <c r="I119" s="1">
        <f t="shared" si="10"/>
        <v>2.967284559976853E-2</v>
      </c>
      <c r="J119" s="1">
        <f t="shared" si="11"/>
        <v>8.8998028385295254E-3</v>
      </c>
      <c r="K119" s="1">
        <f t="shared" si="6"/>
        <v>5458573.085516789</v>
      </c>
      <c r="L119">
        <f t="shared" si="7"/>
        <v>3993473.2044728869</v>
      </c>
    </row>
    <row r="120" spans="7:12" x14ac:dyDescent="0.2">
      <c r="G120" s="1">
        <f t="shared" si="8"/>
        <v>119</v>
      </c>
      <c r="H120" s="1">
        <f t="shared" si="9"/>
        <v>0.96142713375739874</v>
      </c>
      <c r="I120" s="1">
        <f t="shared" si="10"/>
        <v>2.9672899336758488E-2</v>
      </c>
      <c r="J120" s="1">
        <f t="shared" si="11"/>
        <v>8.8999669058416088E-3</v>
      </c>
      <c r="K120" s="1">
        <f t="shared" si="6"/>
        <v>5458671.7408519993</v>
      </c>
      <c r="L120">
        <f t="shared" si="7"/>
        <v>3993473.1038830196</v>
      </c>
    </row>
    <row r="121" spans="7:12" x14ac:dyDescent="0.2">
      <c r="G121" s="1">
        <f t="shared" si="8"/>
        <v>120</v>
      </c>
      <c r="H121" s="1">
        <f t="shared" si="9"/>
        <v>0.9614269316653592</v>
      </c>
      <c r="I121" s="1">
        <f t="shared" si="10"/>
        <v>2.967294919718317E-2</v>
      </c>
      <c r="J121" s="1">
        <f t="shared" si="11"/>
        <v>8.9001191374564834E-3</v>
      </c>
      <c r="K121" s="1">
        <f t="shared" si="6"/>
        <v>5458763.2792626228</v>
      </c>
      <c r="L121">
        <f t="shared" si="7"/>
        <v>3993473.0105496342</v>
      </c>
    </row>
    <row r="124" spans="7:12" x14ac:dyDescent="0.2">
      <c r="I124" s="3"/>
    </row>
  </sheetData>
  <mergeCells count="2">
    <mergeCell ref="C1:E1"/>
    <mergeCell ref="A3:A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zoomScale="107" zoomScaleNormal="107" zoomScalePageLayoutView="107" workbookViewId="0">
      <selection activeCell="K2" sqref="K2"/>
    </sheetView>
  </sheetViews>
  <sheetFormatPr baseColWidth="10" defaultColWidth="7.33203125" defaultRowHeight="16" x14ac:dyDescent="0.2"/>
  <cols>
    <col min="1" max="1" width="15" bestFit="1" customWidth="1"/>
    <col min="2" max="2" width="11" bestFit="1" customWidth="1"/>
    <col min="3" max="3" width="7.83203125" bestFit="1" customWidth="1"/>
    <col min="4" max="4" width="8.33203125" bestFit="1" customWidth="1"/>
    <col min="5" max="5" width="11" bestFit="1" customWidth="1"/>
    <col min="6" max="6" width="6.1640625" customWidth="1"/>
    <col min="7" max="10" width="11.5" style="1" customWidth="1"/>
    <col min="11" max="11" width="12" bestFit="1" customWidth="1"/>
    <col min="12" max="12" width="24.83203125" bestFit="1" customWidth="1"/>
    <col min="13" max="13" width="18.6640625" bestFit="1" customWidth="1"/>
    <col min="14" max="14" width="29.33203125" bestFit="1" customWidth="1"/>
    <col min="15" max="15" width="27.33203125" bestFit="1" customWidth="1"/>
  </cols>
  <sheetData>
    <row r="1" spans="1:15" x14ac:dyDescent="0.2">
      <c r="A1" t="s">
        <v>0</v>
      </c>
      <c r="C1" s="7" t="s">
        <v>5</v>
      </c>
      <c r="D1" s="7"/>
      <c r="E1" s="7"/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C2" t="s">
        <v>1</v>
      </c>
      <c r="D2" t="s">
        <v>2</v>
      </c>
      <c r="E2" t="s">
        <v>3</v>
      </c>
      <c r="G2" s="1">
        <v>1</v>
      </c>
      <c r="H2" s="1">
        <v>1</v>
      </c>
      <c r="I2" s="1">
        <v>0</v>
      </c>
      <c r="J2" s="1">
        <v>0</v>
      </c>
      <c r="K2" s="1">
        <f>4000000*1*I2+4000000*50*J2+4000000*2*H2</f>
        <v>8000000</v>
      </c>
      <c r="L2">
        <f>4000000*1*H2+4000000*(1-0.01)*I2+4000000*(1-0.15)*J2</f>
        <v>4000000</v>
      </c>
      <c r="M2" s="4">
        <f>SUM(K:K)</f>
        <v>1066742770.3287095</v>
      </c>
      <c r="N2">
        <f>SUM(L:L)</f>
        <v>479575191.88339782</v>
      </c>
      <c r="O2" s="5">
        <f>N2/12</f>
        <v>39964599.323616482</v>
      </c>
    </row>
    <row r="3" spans="1:15" x14ac:dyDescent="0.2">
      <c r="A3" s="8" t="s">
        <v>4</v>
      </c>
      <c r="B3" t="s">
        <v>1</v>
      </c>
      <c r="C3">
        <v>0.99750000000000005</v>
      </c>
      <c r="D3">
        <v>0.15</v>
      </c>
      <c r="E3">
        <v>0.02</v>
      </c>
      <c r="G3" s="1">
        <f>G2+1</f>
        <v>2</v>
      </c>
      <c r="H3" s="1">
        <f>C$3*H2+D$3*I2+E$3*J2</f>
        <v>0.99750000000000005</v>
      </c>
      <c r="I3" s="1">
        <f>C$4*H2+D$4*I2+E$4*J2</f>
        <v>2.5000000000000001E-3</v>
      </c>
      <c r="J3" s="1">
        <f>C$5*H2+D$5*I2+E$5*J2</f>
        <v>0</v>
      </c>
      <c r="K3" s="1">
        <f t="shared" ref="K3:K66" si="0">4000000*1*I3+4000000*50*J3+4000000*2*H3</f>
        <v>7990000</v>
      </c>
      <c r="L3">
        <f t="shared" ref="L3:L66" si="1">4000000*1*H3+4000000*(1-0.01)*I3+4000000*(1-0.15)*J3</f>
        <v>3999900</v>
      </c>
    </row>
    <row r="4" spans="1:15" x14ac:dyDescent="0.2">
      <c r="A4" s="8"/>
      <c r="B4" t="s">
        <v>2</v>
      </c>
      <c r="C4">
        <v>2.5000000000000001E-3</v>
      </c>
      <c r="D4">
        <v>0.82599999999999996</v>
      </c>
      <c r="E4">
        <v>0.04</v>
      </c>
      <c r="G4" s="1">
        <f t="shared" ref="G4:G67" si="2">G3+1</f>
        <v>3</v>
      </c>
      <c r="H4" s="1">
        <f t="shared" ref="H4:H67" si="3">C$3*H3+D$3*I3+E$3*J3</f>
        <v>0.99538125000000011</v>
      </c>
      <c r="I4" s="1">
        <f t="shared" ref="I4:I67" si="4">C$4*H3+D$4*I3+E$4*J3</f>
        <v>4.5587500000000003E-3</v>
      </c>
      <c r="J4" s="1">
        <f t="shared" ref="J4:J67" si="5">C$5*H3+D$5*I3+E$5*J3</f>
        <v>6.0000000000000002E-5</v>
      </c>
      <c r="K4" s="1">
        <f t="shared" si="0"/>
        <v>7993285.0000000009</v>
      </c>
      <c r="L4">
        <f t="shared" si="1"/>
        <v>3999781.6500000004</v>
      </c>
    </row>
    <row r="5" spans="1:15" x14ac:dyDescent="0.2">
      <c r="A5" s="8"/>
      <c r="B5" t="s">
        <v>3</v>
      </c>
      <c r="C5">
        <v>0</v>
      </c>
      <c r="D5">
        <v>2.4E-2</v>
      </c>
      <c r="E5">
        <v>0.94</v>
      </c>
      <c r="G5" s="1">
        <f t="shared" si="2"/>
        <v>4</v>
      </c>
      <c r="H5" s="1">
        <f t="shared" si="3"/>
        <v>0.99357780937500029</v>
      </c>
      <c r="I5" s="1">
        <f t="shared" si="4"/>
        <v>6.2563806250000003E-3</v>
      </c>
      <c r="J5" s="1">
        <f t="shared" si="5"/>
        <v>1.6581000000000001E-4</v>
      </c>
      <c r="K5" s="1">
        <f t="shared" si="0"/>
        <v>8006809.9975000024</v>
      </c>
      <c r="L5">
        <f t="shared" si="1"/>
        <v>3999650.2587750014</v>
      </c>
    </row>
    <row r="6" spans="1:15" x14ac:dyDescent="0.2">
      <c r="G6" s="1">
        <f t="shared" si="2"/>
        <v>5</v>
      </c>
      <c r="H6" s="1">
        <f t="shared" si="3"/>
        <v>0.99203563814531281</v>
      </c>
      <c r="I6" s="1">
        <f t="shared" si="4"/>
        <v>7.6583473196875007E-3</v>
      </c>
      <c r="J6" s="1">
        <f t="shared" si="5"/>
        <v>3.0601453499999999E-4</v>
      </c>
      <c r="K6" s="1">
        <f t="shared" si="0"/>
        <v>8028121.4014412519</v>
      </c>
      <c r="L6">
        <f t="shared" si="1"/>
        <v>3999510.0573862139</v>
      </c>
    </row>
    <row r="7" spans="1:15" x14ac:dyDescent="0.2">
      <c r="G7" s="1">
        <f t="shared" si="2"/>
        <v>6</v>
      </c>
      <c r="H7" s="1">
        <f t="shared" si="3"/>
        <v>0.99071042143860277</v>
      </c>
      <c r="I7" s="1">
        <f t="shared" si="4"/>
        <v>8.8181245628251564E-3</v>
      </c>
      <c r="J7" s="1">
        <f t="shared" si="5"/>
        <v>4.7145399857250001E-4</v>
      </c>
      <c r="K7" s="1">
        <f t="shared" si="0"/>
        <v>8055246.6694746222</v>
      </c>
      <c r="L7">
        <f t="shared" si="1"/>
        <v>3999364.4026183449</v>
      </c>
    </row>
    <row r="8" spans="1:15" x14ac:dyDescent="0.2">
      <c r="G8" s="1">
        <f t="shared" si="2"/>
        <v>7</v>
      </c>
      <c r="H8" s="1">
        <f t="shared" si="3"/>
        <v>0.98956579314940163</v>
      </c>
      <c r="I8" s="1">
        <f t="shared" si="4"/>
        <v>9.7794051024329854E-3</v>
      </c>
      <c r="J8" s="1">
        <f t="shared" si="5"/>
        <v>6.5480174816595366E-4</v>
      </c>
      <c r="K8" s="1">
        <f t="shared" si="0"/>
        <v>8086604.3152381359</v>
      </c>
      <c r="L8">
        <f t="shared" si="1"/>
        <v>3999215.9427470057</v>
      </c>
    </row>
    <row r="9" spans="1:15" x14ac:dyDescent="0.2">
      <c r="G9" s="1">
        <f t="shared" si="2"/>
        <v>8</v>
      </c>
      <c r="H9" s="1">
        <f t="shared" si="3"/>
        <v>0.98857188546685648</v>
      </c>
      <c r="I9" s="1">
        <f t="shared" si="4"/>
        <v>1.0577895167409788E-2</v>
      </c>
      <c r="J9" s="1">
        <f t="shared" si="5"/>
        <v>8.5021936573438802E-4</v>
      </c>
      <c r="K9" s="1">
        <f t="shared" si="0"/>
        <v>8120930.5375513686</v>
      </c>
      <c r="L9">
        <f t="shared" si="1"/>
        <v>3999066.7525738659</v>
      </c>
    </row>
    <row r="10" spans="1:15" x14ac:dyDescent="0.2">
      <c r="G10" s="1">
        <f t="shared" si="2"/>
        <v>9</v>
      </c>
      <c r="H10" s="1">
        <f t="shared" si="3"/>
        <v>0.98770414441561549</v>
      </c>
      <c r="I10" s="1">
        <f t="shared" si="4"/>
        <v>1.1242779896577001E-2</v>
      </c>
      <c r="J10" s="1">
        <f t="shared" si="5"/>
        <v>1.0530756878081595E-3</v>
      </c>
      <c r="K10" s="1">
        <f t="shared" si="0"/>
        <v>8157219.4124728637</v>
      </c>
      <c r="L10">
        <f t="shared" si="1"/>
        <v>3998918.4433914544</v>
      </c>
    </row>
    <row r="11" spans="1:15" x14ac:dyDescent="0.2">
      <c r="G11" s="1">
        <f t="shared" si="2"/>
        <v>10</v>
      </c>
      <c r="H11" s="1">
        <f t="shared" si="3"/>
        <v>0.9869423625528192</v>
      </c>
      <c r="I11" s="1">
        <f t="shared" si="4"/>
        <v>1.1797919583123968E-2</v>
      </c>
      <c r="J11" s="1">
        <f t="shared" si="5"/>
        <v>1.2597178640575179E-3</v>
      </c>
      <c r="K11" s="1">
        <f t="shared" si="0"/>
        <v>8194674.1515665529</v>
      </c>
      <c r="L11">
        <f t="shared" si="1"/>
        <v>3998772.2524982435</v>
      </c>
    </row>
    <row r="12" spans="1:15" x14ac:dyDescent="0.2">
      <c r="G12" s="1">
        <f t="shared" si="2"/>
        <v>11</v>
      </c>
      <c r="H12" s="1">
        <f t="shared" si="3"/>
        <v>0.98626988894118683</v>
      </c>
      <c r="I12" s="1">
        <f t="shared" si="4"/>
        <v>1.2262826196604746E-2</v>
      </c>
      <c r="J12" s="1">
        <f t="shared" si="5"/>
        <v>1.4672848622090421E-3</v>
      </c>
      <c r="K12" s="1">
        <f t="shared" si="0"/>
        <v>8232667.3887577225</v>
      </c>
      <c r="L12">
        <f t="shared" si="1"/>
        <v>3998629.1160348128</v>
      </c>
    </row>
    <row r="13" spans="1:15" x14ac:dyDescent="0.2">
      <c r="G13" s="1">
        <f t="shared" si="2"/>
        <v>12</v>
      </c>
      <c r="H13" s="1">
        <f t="shared" si="3"/>
        <v>0.98567298384556878</v>
      </c>
      <c r="I13" s="1">
        <f t="shared" si="4"/>
        <v>1.2653460555236848E-2</v>
      </c>
      <c r="J13" s="1">
        <f t="shared" si="5"/>
        <v>1.6735555991950134E-3</v>
      </c>
      <c r="K13" s="1">
        <f t="shared" si="0"/>
        <v>8270708.8328245003</v>
      </c>
      <c r="L13">
        <f t="shared" si="1"/>
        <v>3998489.7282182756</v>
      </c>
    </row>
    <row r="14" spans="1:15" x14ac:dyDescent="0.2">
      <c r="G14" s="1">
        <f t="shared" si="2"/>
        <v>13</v>
      </c>
      <c r="H14" s="1">
        <f t="shared" si="3"/>
        <v>0.9851402915812244</v>
      </c>
      <c r="I14" s="1">
        <f t="shared" si="4"/>
        <v>1.298288310220736E-2</v>
      </c>
      <c r="J14" s="1">
        <f t="shared" si="5"/>
        <v>1.8768253165689971E-3</v>
      </c>
      <c r="K14" s="1">
        <f t="shared" si="0"/>
        <v>8308418.9283724241</v>
      </c>
      <c r="L14">
        <f t="shared" si="1"/>
        <v>3998354.5894859736</v>
      </c>
    </row>
    <row r="15" spans="1:15" x14ac:dyDescent="0.2">
      <c r="G15" s="1">
        <f t="shared" si="2"/>
        <v>14</v>
      </c>
      <c r="H15" s="1">
        <f t="shared" si="3"/>
        <v>0.98466240982393394</v>
      </c>
      <c r="I15" s="1">
        <f t="shared" si="4"/>
        <v>1.32617851840391E-2</v>
      </c>
      <c r="J15" s="1">
        <f t="shared" si="5"/>
        <v>2.0758049920278337E-3</v>
      </c>
      <c r="K15" s="1">
        <f t="shared" si="0"/>
        <v>8345507.4177331952</v>
      </c>
      <c r="L15">
        <f t="shared" si="1"/>
        <v>3998224.0455974252</v>
      </c>
    </row>
    <row r="16" spans="1:15" x14ac:dyDescent="0.2">
      <c r="G16" s="1">
        <f t="shared" si="2"/>
        <v>15</v>
      </c>
      <c r="H16" s="1">
        <f t="shared" si="3"/>
        <v>0.98423153767682059</v>
      </c>
      <c r="I16" s="1">
        <f t="shared" si="4"/>
        <v>1.3498922786257245E-2</v>
      </c>
      <c r="J16" s="1">
        <f t="shared" si="5"/>
        <v>2.269539536923102E-3</v>
      </c>
      <c r="K16" s="1">
        <f t="shared" si="0"/>
        <v>8381755.8999442132</v>
      </c>
      <c r="L16">
        <f t="shared" si="1"/>
        <v>3998098.3193663992</v>
      </c>
    </row>
    <row r="17" spans="7:12" x14ac:dyDescent="0.2">
      <c r="G17" s="1">
        <f t="shared" si="2"/>
        <v>16</v>
      </c>
      <c r="H17" s="1">
        <f t="shared" si="3"/>
        <v>0.9838411880413056</v>
      </c>
      <c r="I17" s="1">
        <f t="shared" si="4"/>
        <v>1.3701470647117459E-2</v>
      </c>
      <c r="J17" s="1">
        <f t="shared" si="5"/>
        <v>2.4573413115778898E-3</v>
      </c>
      <c r="K17" s="1">
        <f t="shared" si="0"/>
        <v>8417003.6492344923</v>
      </c>
      <c r="L17">
        <f t="shared" si="1"/>
        <v>3997977.5363871725</v>
      </c>
    </row>
    <row r="18" spans="7:12" x14ac:dyDescent="0.2">
      <c r="G18" s="1">
        <f t="shared" si="2"/>
        <v>17</v>
      </c>
      <c r="H18" s="1">
        <f t="shared" si="3"/>
        <v>0.98348595249450166</v>
      </c>
      <c r="I18" s="1">
        <f t="shared" si="4"/>
        <v>1.3875311377085401E-2</v>
      </c>
      <c r="J18" s="1">
        <f t="shared" si="5"/>
        <v>2.6387361284140351E-3</v>
      </c>
      <c r="K18" s="1">
        <f t="shared" si="0"/>
        <v>8451136.091147162</v>
      </c>
      <c r="L18">
        <f t="shared" si="1"/>
        <v>3997861.7458678721</v>
      </c>
    </row>
    <row r="19" spans="7:12" x14ac:dyDescent="0.2">
      <c r="G19" s="1">
        <f t="shared" si="2"/>
        <v>18</v>
      </c>
      <c r="H19" s="1">
        <f t="shared" si="3"/>
        <v>0.98316130904239651</v>
      </c>
      <c r="I19" s="1">
        <f t="shared" si="4"/>
        <v>1.4025271523845357E-2</v>
      </c>
      <c r="J19" s="1">
        <f t="shared" si="5"/>
        <v>2.8134194337592422E-3</v>
      </c>
      <c r="K19" s="1">
        <f t="shared" si="0"/>
        <v>8484075.4451864026</v>
      </c>
      <c r="L19">
        <f t="shared" si="1"/>
        <v>3997750.9374787952</v>
      </c>
    </row>
    <row r="20" spans="7:12" x14ac:dyDescent="0.2">
      <c r="G20" s="1">
        <f t="shared" si="2"/>
        <v>19</v>
      </c>
      <c r="H20" s="1">
        <f t="shared" si="3"/>
        <v>0.98286346488704257</v>
      </c>
      <c r="I20" s="1">
        <f t="shared" si="4"/>
        <v>1.4155314328652625E-2</v>
      </c>
      <c r="J20" s="1">
        <f t="shared" si="5"/>
        <v>2.9812207843059762E-3</v>
      </c>
      <c r="K20" s="1">
        <f t="shared" si="0"/>
        <v>8515773.1332721468</v>
      </c>
      <c r="L20">
        <f t="shared" si="1"/>
        <v>3997645.0549562746</v>
      </c>
    </row>
    <row r="21" spans="7:12" x14ac:dyDescent="0.2">
      <c r="G21" s="1">
        <f t="shared" si="2"/>
        <v>20</v>
      </c>
      <c r="H21" s="1">
        <f t="shared" si="3"/>
        <v>0.98258922778980906</v>
      </c>
      <c r="I21" s="1">
        <f t="shared" si="4"/>
        <v>1.4268697129056913E-2</v>
      </c>
      <c r="J21" s="1">
        <f t="shared" si="5"/>
        <v>3.1420750811352806E-3</v>
      </c>
      <c r="K21" s="1">
        <f t="shared" si="0"/>
        <v>8546203.6270617563</v>
      </c>
      <c r="L21">
        <f t="shared" si="1"/>
        <v>3997544.0070661618</v>
      </c>
    </row>
    <row r="22" spans="7:12" x14ac:dyDescent="0.2">
      <c r="G22" s="1">
        <f t="shared" si="2"/>
        <v>21</v>
      </c>
      <c r="H22" s="1">
        <f t="shared" si="3"/>
        <v>0.98233590079131583</v>
      </c>
      <c r="I22" s="1">
        <f t="shared" si="4"/>
        <v>1.4368099901320942E-2</v>
      </c>
      <c r="J22" s="1">
        <f t="shared" si="5"/>
        <v>3.2959993073645292E-3</v>
      </c>
      <c r="K22" s="1">
        <f t="shared" si="0"/>
        <v>8575359.4674087167</v>
      </c>
      <c r="L22">
        <f t="shared" si="1"/>
        <v>3997447.6764195338</v>
      </c>
    </row>
    <row r="23" spans="7:12" x14ac:dyDescent="0.2">
      <c r="G23" s="1">
        <f t="shared" si="2"/>
        <v>22</v>
      </c>
      <c r="H23" s="1">
        <f t="shared" si="3"/>
        <v>0.98210119601068291</v>
      </c>
      <c r="I23" s="1">
        <f t="shared" si="4"/>
        <v>1.4455730242763969E-2</v>
      </c>
      <c r="J23" s="1">
        <f t="shared" si="5"/>
        <v>3.4430737465543601E-3</v>
      </c>
      <c r="K23" s="1">
        <f t="shared" si="0"/>
        <v>8603247.2383673918</v>
      </c>
      <c r="L23">
        <f t="shared" si="1"/>
        <v>3997355.9265423617</v>
      </c>
    </row>
    <row r="24" spans="7:12" x14ac:dyDescent="0.2">
      <c r="G24" s="1">
        <f t="shared" si="2"/>
        <v>23</v>
      </c>
      <c r="H24" s="1">
        <f t="shared" si="3"/>
        <v>0.98188316403200193</v>
      </c>
      <c r="I24" s="1">
        <f t="shared" si="4"/>
        <v>1.4533409120411921E-2</v>
      </c>
      <c r="J24" s="1">
        <f t="shared" si="5"/>
        <v>3.5834268475874332E-3</v>
      </c>
      <c r="K24" s="1">
        <f t="shared" si="0"/>
        <v>8629884.3182551507</v>
      </c>
      <c r="L24">
        <f t="shared" si="1"/>
        <v>3997268.6075266367</v>
      </c>
    </row>
    <row r="25" spans="7:12" x14ac:dyDescent="0.2">
      <c r="G25" s="1">
        <f t="shared" si="2"/>
        <v>24</v>
      </c>
      <c r="H25" s="1">
        <f t="shared" si="3"/>
        <v>0.98168013602693549</v>
      </c>
      <c r="I25" s="1">
        <f t="shared" si="4"/>
        <v>1.4602640917443748E-2</v>
      </c>
      <c r="J25" s="1">
        <f t="shared" si="5"/>
        <v>3.7172230556220733E-3</v>
      </c>
      <c r="K25" s="1">
        <f t="shared" si="0"/>
        <v>8655296.2630096748</v>
      </c>
      <c r="L25">
        <f t="shared" si="1"/>
        <v>3997185.5605299347</v>
      </c>
    </row>
    <row r="26" spans="7:12" x14ac:dyDescent="0.2">
      <c r="G26" s="1">
        <f t="shared" si="2"/>
        <v>25</v>
      </c>
      <c r="H26" s="1">
        <f t="shared" si="3"/>
        <v>0.98149067628559716</v>
      </c>
      <c r="I26" s="1">
        <f t="shared" si="4"/>
        <v>1.4664670660100756E-2</v>
      </c>
      <c r="J26" s="1">
        <f t="shared" si="5"/>
        <v>3.8446530543033985E-3</v>
      </c>
      <c r="K26" s="1">
        <f t="shared" si="0"/>
        <v>8679514.703785859</v>
      </c>
      <c r="L26">
        <f t="shared" si="1"/>
        <v>3997106.6213410189</v>
      </c>
    </row>
    <row r="27" spans="7:12" x14ac:dyDescent="0.2">
      <c r="G27" s="1">
        <f t="shared" si="2"/>
        <v>26</v>
      </c>
      <c r="H27" s="1">
        <f t="shared" si="3"/>
        <v>0.98131354325498432</v>
      </c>
      <c r="I27" s="1">
        <f t="shared" si="4"/>
        <v>1.4720530778129353E-2</v>
      </c>
      <c r="J27" s="1">
        <f t="shared" si="5"/>
        <v>3.965925966887612E-3</v>
      </c>
      <c r="K27" s="1">
        <f t="shared" si="0"/>
        <v>8702575.6625299137</v>
      </c>
      <c r="L27">
        <f t="shared" si="1"/>
        <v>3997031.6231887471</v>
      </c>
    </row>
    <row r="28" spans="7:12" x14ac:dyDescent="0.2">
      <c r="G28" s="1">
        <f t="shared" si="2"/>
        <v>27</v>
      </c>
      <c r="H28" s="1">
        <f t="shared" si="3"/>
        <v>0.98114765753290412</v>
      </c>
      <c r="I28" s="1">
        <f t="shared" si="4"/>
        <v>1.4771079319547811E-2</v>
      </c>
      <c r="J28" s="1">
        <f t="shared" si="5"/>
        <v>4.0812631475494595E-3</v>
      </c>
      <c r="K28" s="1">
        <f t="shared" si="0"/>
        <v>8724518.2070513163</v>
      </c>
      <c r="L28">
        <f t="shared" si="1"/>
        <v>3996960.3989386936</v>
      </c>
    </row>
    <row r="29" spans="7:12" x14ac:dyDescent="0.2">
      <c r="G29" s="1">
        <f t="shared" si="2"/>
        <v>28</v>
      </c>
      <c r="H29" s="1">
        <f t="shared" si="3"/>
        <v>0.98099207554995504</v>
      </c>
      <c r="I29" s="1">
        <f t="shared" si="4"/>
        <v>1.481703118768073E-2</v>
      </c>
      <c r="J29" s="1">
        <f t="shared" si="5"/>
        <v>4.190893262365639E-3</v>
      </c>
      <c r="K29" s="1">
        <f t="shared" si="0"/>
        <v>8745383.3816234916</v>
      </c>
      <c r="L29">
        <f t="shared" si="1"/>
        <v>3996892.7827950791</v>
      </c>
    </row>
    <row r="30" spans="7:12" x14ac:dyDescent="0.2">
      <c r="G30" s="1">
        <f t="shared" si="2"/>
        <v>29</v>
      </c>
      <c r="H30" s="1">
        <f t="shared" si="3"/>
        <v>0.98084596790447975</v>
      </c>
      <c r="I30" s="1">
        <f t="shared" si="4"/>
        <v>1.4858983680393796E-2</v>
      </c>
      <c r="J30" s="1">
        <f t="shared" si="5"/>
        <v>4.2950484151280379E-3</v>
      </c>
      <c r="K30" s="1">
        <f t="shared" si="0"/>
        <v>8765213.3609830197</v>
      </c>
      <c r="L30">
        <f t="shared" si="1"/>
        <v>3996828.6116037136</v>
      </c>
    </row>
    <row r="31" spans="7:12" x14ac:dyDescent="0.2">
      <c r="G31" s="1">
        <f t="shared" si="2"/>
        <v>30</v>
      </c>
      <c r="H31" s="1">
        <f t="shared" si="3"/>
        <v>0.98070860150508021</v>
      </c>
      <c r="I31" s="1">
        <f t="shared" si="4"/>
        <v>1.4897437376371595E-2</v>
      </c>
      <c r="J31" s="1">
        <f t="shared" si="5"/>
        <v>4.3939611185498063E-3</v>
      </c>
      <c r="K31" s="1">
        <f t="shared" si="0"/>
        <v>8784050.7852560896</v>
      </c>
      <c r="L31">
        <f t="shared" si="1"/>
        <v>3996767.725833822</v>
      </c>
    </row>
    <row r="32" spans="7:12" x14ac:dyDescent="0.2">
      <c r="G32" s="1">
        <f t="shared" si="2"/>
        <v>31</v>
      </c>
      <c r="H32" s="1">
        <f t="shared" si="3"/>
        <v>0.98057932483014432</v>
      </c>
      <c r="I32" s="1">
        <f t="shared" si="4"/>
        <v>1.493281322138763E-2</v>
      </c>
      <c r="J32" s="1">
        <f t="shared" si="5"/>
        <v>4.487861948469736E-3</v>
      </c>
      <c r="K32" s="1">
        <f t="shared" si="0"/>
        <v>8801938.2412206512</v>
      </c>
      <c r="L32">
        <f t="shared" si="1"/>
        <v>3996709.9703020696</v>
      </c>
    </row>
    <row r="33" spans="7:12" x14ac:dyDescent="0.2">
      <c r="G33" s="1">
        <f t="shared" si="2"/>
        <v>32</v>
      </c>
      <c r="H33" s="1">
        <f t="shared" si="3"/>
        <v>0.98045755574024651</v>
      </c>
      <c r="I33" s="1">
        <f t="shared" si="4"/>
        <v>1.4965466510880331E-2</v>
      </c>
      <c r="J33" s="1">
        <f t="shared" si="5"/>
        <v>4.5769777488748548E-3</v>
      </c>
      <c r="K33" s="1">
        <f t="shared" si="0"/>
        <v>8818917.8617404643</v>
      </c>
      <c r="L33">
        <f t="shared" si="1"/>
        <v>3996655.1946902466</v>
      </c>
    </row>
    <row r="34" spans="7:12" x14ac:dyDescent="0.2">
      <c r="G34" s="1">
        <f t="shared" si="2"/>
        <v>33</v>
      </c>
      <c r="H34" s="1">
        <f t="shared" si="3"/>
        <v>0.98034277138250558</v>
      </c>
      <c r="I34" s="1">
        <f t="shared" si="4"/>
        <v>1.4995698337292763E-2</v>
      </c>
      <c r="J34" s="1">
        <f t="shared" si="5"/>
        <v>4.6615302802034912E-3</v>
      </c>
      <c r="K34" s="1">
        <f t="shared" si="0"/>
        <v>8835031.020449914</v>
      </c>
      <c r="L34">
        <f t="shared" si="1"/>
        <v>3996603.2538983934</v>
      </c>
    </row>
    <row r="35" spans="7:12" x14ac:dyDescent="0.2">
      <c r="G35" s="1">
        <f t="shared" si="2"/>
        <v>34</v>
      </c>
      <c r="H35" s="1">
        <f t="shared" si="3"/>
        <v>0.98023449981024735</v>
      </c>
      <c r="I35" s="1">
        <f t="shared" si="4"/>
        <v>1.5023764966268227E-2</v>
      </c>
      <c r="J35" s="1">
        <f t="shared" si="5"/>
        <v>4.741735223486308E-3</v>
      </c>
      <c r="K35" s="1">
        <f t="shared" si="0"/>
        <v>8850318.1030443124</v>
      </c>
      <c r="L35">
        <f t="shared" si="1"/>
        <v>3996554.0082672648</v>
      </c>
    </row>
    <row r="36" spans="7:12" x14ac:dyDescent="0.2">
      <c r="G36" s="1">
        <f t="shared" si="2"/>
        <v>35</v>
      </c>
      <c r="H36" s="1">
        <f t="shared" si="3"/>
        <v>0.98013231301013171</v>
      </c>
      <c r="I36" s="1">
        <f t="shared" si="4"/>
        <v>1.5049885520602624E-2</v>
      </c>
      <c r="J36" s="1">
        <f t="shared" si="5"/>
        <v>4.8178014692675667E-3</v>
      </c>
      <c r="K36" s="1">
        <f t="shared" si="0"/>
        <v>8864818.3400169779</v>
      </c>
      <c r="L36">
        <f t="shared" si="1"/>
        <v>3996507.3236976229</v>
      </c>
    </row>
    <row r="37" spans="7:12" x14ac:dyDescent="0.2">
      <c r="G37" s="1">
        <f t="shared" si="2"/>
        <v>36</v>
      </c>
      <c r="H37" s="1">
        <f t="shared" si="3"/>
        <v>0.98003582108508214</v>
      </c>
      <c r="I37" s="1">
        <f t="shared" si="4"/>
        <v>1.5074248281313801E-2</v>
      </c>
      <c r="J37" s="1">
        <f t="shared" si="5"/>
        <v>4.8899306336059756E-3</v>
      </c>
      <c r="K37" s="1">
        <f t="shared" si="0"/>
        <v>8878569.6885271072</v>
      </c>
      <c r="L37">
        <f t="shared" si="1"/>
        <v>3996463.0716885915</v>
      </c>
    </row>
    <row r="38" spans="7:12" x14ac:dyDescent="0.2">
      <c r="G38" s="1">
        <f t="shared" si="2"/>
        <v>37</v>
      </c>
      <c r="H38" s="1">
        <f t="shared" si="3"/>
        <v>0.97994466738723873</v>
      </c>
      <c r="I38" s="1">
        <f t="shared" si="4"/>
        <v>1.5097015858422144E-2</v>
      </c>
      <c r="J38" s="1">
        <f t="shared" si="5"/>
        <v>4.9583167543411485E-3</v>
      </c>
      <c r="K38" s="1">
        <f t="shared" si="0"/>
        <v>8891608.7533998284</v>
      </c>
      <c r="L38">
        <f t="shared" si="1"/>
        <v>3996421.1293130666</v>
      </c>
    </row>
    <row r="39" spans="7:12" x14ac:dyDescent="0.2">
      <c r="G39" s="1">
        <f t="shared" si="2"/>
        <v>38</v>
      </c>
      <c r="H39" s="1">
        <f t="shared" si="3"/>
        <v>0.97985852443262078</v>
      </c>
      <c r="I39" s="1">
        <f t="shared" si="4"/>
        <v>1.5118329437698435E-2</v>
      </c>
      <c r="J39" s="1">
        <f t="shared" si="5"/>
        <v>5.0231461296828114E-3</v>
      </c>
      <c r="K39" s="1">
        <f t="shared" si="0"/>
        <v>8903970.7391483225</v>
      </c>
      <c r="L39">
        <f t="shared" si="1"/>
        <v>3996381.37914469</v>
      </c>
    </row>
    <row r="40" spans="7:12" x14ac:dyDescent="0.2">
      <c r="G40" s="1">
        <f t="shared" si="2"/>
        <v>39</v>
      </c>
      <c r="H40" s="1">
        <f t="shared" si="3"/>
        <v>0.97977709045978778</v>
      </c>
      <c r="I40" s="1">
        <f t="shared" si="4"/>
        <v>1.513831227180777E-2</v>
      </c>
      <c r="J40" s="1">
        <f t="shared" si="5"/>
        <v>5.0845972684066048E-3</v>
      </c>
      <c r="K40" s="1">
        <f t="shared" si="0"/>
        <v>8915689.4264468551</v>
      </c>
      <c r="L40">
        <f t="shared" si="1"/>
        <v>3996343.7091480922</v>
      </c>
    </row>
    <row r="41" spans="7:12" x14ac:dyDescent="0.2">
      <c r="G41" s="1">
        <f t="shared" si="2"/>
        <v>40</v>
      </c>
      <c r="H41" s="1">
        <f t="shared" si="3"/>
        <v>0.97970008651977769</v>
      </c>
      <c r="I41" s="1">
        <f t="shared" si="4"/>
        <v>1.5157072553398951E-2</v>
      </c>
      <c r="J41" s="1">
        <f t="shared" si="5"/>
        <v>5.1428409268255947E-3</v>
      </c>
      <c r="K41" s="1">
        <f t="shared" si="0"/>
        <v>8926797.1677369364</v>
      </c>
      <c r="L41">
        <f t="shared" si="1"/>
        <v>3996308.0125417775</v>
      </c>
    </row>
    <row r="42" spans="7:12" x14ac:dyDescent="0.2">
      <c r="G42" s="1">
        <f t="shared" si="2"/>
        <v>41</v>
      </c>
      <c r="H42" s="1">
        <f t="shared" si="3"/>
        <v>0.97962725400502471</v>
      </c>
      <c r="I42" s="1">
        <f t="shared" si="4"/>
        <v>1.5174705782480001E-2</v>
      </c>
      <c r="J42" s="1">
        <f t="shared" si="5"/>
        <v>5.1980402124976342E-3</v>
      </c>
      <c r="K42" s="1">
        <f t="shared" si="0"/>
        <v>8937324.897669645</v>
      </c>
      <c r="L42">
        <f t="shared" si="1"/>
        <v>3996274.1876412113</v>
      </c>
    </row>
    <row r="43" spans="7:12" x14ac:dyDescent="0.2">
      <c r="G43" s="1">
        <f t="shared" si="2"/>
        <v>42</v>
      </c>
      <c r="H43" s="1">
        <f t="shared" si="3"/>
        <v>0.97955835254163404</v>
      </c>
      <c r="I43" s="1">
        <f t="shared" si="4"/>
        <v>1.5191296719840947E-2</v>
      </c>
      <c r="J43" s="1">
        <f t="shared" si="5"/>
        <v>5.2503507385272966E-3</v>
      </c>
      <c r="K43" s="1">
        <f t="shared" si="0"/>
        <v>8947302.1549178958</v>
      </c>
      <c r="L43">
        <f t="shared" si="1"/>
        <v>3996242.1376880989</v>
      </c>
    </row>
    <row r="44" spans="7:12" x14ac:dyDescent="0.2">
      <c r="G44" s="1">
        <f t="shared" si="2"/>
        <v>43</v>
      </c>
      <c r="H44" s="1">
        <f t="shared" si="3"/>
        <v>0.97949315818302674</v>
      </c>
      <c r="I44" s="1">
        <f t="shared" si="4"/>
        <v>1.5206921001483797E-2</v>
      </c>
      <c r="J44" s="1">
        <f t="shared" si="5"/>
        <v>5.2999208154918412E-3</v>
      </c>
      <c r="K44" s="1">
        <f t="shared" si="0"/>
        <v>8956757.1125685163</v>
      </c>
      <c r="L44">
        <f t="shared" si="1"/>
        <v>3996211.7706706547</v>
      </c>
    </row>
    <row r="45" spans="7:12" x14ac:dyDescent="0.2">
      <c r="G45" s="1">
        <f t="shared" si="2"/>
        <v>44</v>
      </c>
      <c r="H45" s="1">
        <f t="shared" si="3"/>
        <v>0.97943146185410157</v>
      </c>
      <c r="I45" s="1">
        <f t="shared" si="4"/>
        <v>1.5221646475302858E-2</v>
      </c>
      <c r="J45" s="1">
        <f t="shared" si="5"/>
        <v>5.3468916705979421E-3</v>
      </c>
      <c r="K45" s="1">
        <f t="shared" si="0"/>
        <v>8965716.6148536131</v>
      </c>
      <c r="L45">
        <f t="shared" si="1"/>
        <v>3996182.9991386388</v>
      </c>
    </row>
    <row r="46" spans="7:12" x14ac:dyDescent="0.2">
      <c r="G46" s="1">
        <f t="shared" si="2"/>
        <v>45</v>
      </c>
      <c r="H46" s="1">
        <f t="shared" si="3"/>
        <v>0.97937306800417379</v>
      </c>
      <c r="I46" s="1">
        <f t="shared" si="4"/>
        <v>1.5235534310059331E-2</v>
      </c>
      <c r="J46" s="1">
        <f t="shared" si="5"/>
        <v>5.3913976857693337E-3</v>
      </c>
      <c r="K46" s="1">
        <f t="shared" si="0"/>
        <v>8974206.2184274942</v>
      </c>
      <c r="L46">
        <f t="shared" si="1"/>
        <v>3996155.7400161461</v>
      </c>
    </row>
    <row r="47" spans="7:12" x14ac:dyDescent="0.2">
      <c r="G47" s="1">
        <f t="shared" si="2"/>
        <v>46</v>
      </c>
      <c r="H47" s="1">
        <f t="shared" si="3"/>
        <v>0.97931779343438763</v>
      </c>
      <c r="I47" s="1">
        <f t="shared" si="4"/>
        <v>1.5248639917550214E-2</v>
      </c>
      <c r="J47" s="1">
        <f t="shared" si="5"/>
        <v>5.4335666480645967E-3</v>
      </c>
      <c r="K47" s="1">
        <f t="shared" si="0"/>
        <v>8982250.2367582209</v>
      </c>
      <c r="L47">
        <f t="shared" si="1"/>
        <v>3996129.9144144687</v>
      </c>
    </row>
    <row r="48" spans="7:12" x14ac:dyDescent="0.2">
      <c r="G48" s="1">
        <f t="shared" si="2"/>
        <v>47</v>
      </c>
      <c r="H48" s="1">
        <f t="shared" si="3"/>
        <v>0.97926546627139555</v>
      </c>
      <c r="I48" s="1">
        <f t="shared" si="4"/>
        <v>1.526101372140503E-2</v>
      </c>
      <c r="J48" s="1">
        <f t="shared" si="5"/>
        <v>5.4735200072019256E-3</v>
      </c>
      <c r="K48" s="1">
        <f t="shared" si="0"/>
        <v>8989871.7864971701</v>
      </c>
      <c r="L48">
        <f t="shared" si="1"/>
        <v>3996105.4474468329</v>
      </c>
    </row>
    <row r="49" spans="7:12" x14ac:dyDescent="0.2">
      <c r="G49" s="1">
        <f t="shared" si="2"/>
        <v>48</v>
      </c>
      <c r="H49" s="1">
        <f t="shared" si="3"/>
        <v>0.97921592506407196</v>
      </c>
      <c r="I49" s="1">
        <f t="shared" si="4"/>
        <v>1.527270179984712E-2</v>
      </c>
      <c r="J49" s="1">
        <f t="shared" si="5"/>
        <v>5.5113731360835307E-3</v>
      </c>
      <c r="K49" s="1">
        <f t="shared" si="0"/>
        <v>8997092.8349286709</v>
      </c>
      <c r="L49">
        <f t="shared" si="1"/>
        <v>3996082.2680463665</v>
      </c>
    </row>
    <row r="50" spans="7:12" x14ac:dyDescent="0.2">
      <c r="G50" s="1">
        <f t="shared" si="2"/>
        <v>49</v>
      </c>
      <c r="H50" s="1">
        <f t="shared" si="3"/>
        <v>0.9791690179841106</v>
      </c>
      <c r="I50" s="1">
        <f t="shared" si="4"/>
        <v>1.5283746424777242E-2</v>
      </c>
      <c r="J50" s="1">
        <f t="shared" si="5"/>
        <v>5.54723559111485E-3</v>
      </c>
      <c r="K50" s="1">
        <f t="shared" si="0"/>
        <v>9003934.2477949634</v>
      </c>
      <c r="L50">
        <f t="shared" si="1"/>
        <v>3996060.3087883508</v>
      </c>
    </row>
    <row r="51" spans="7:12" x14ac:dyDescent="0.2">
      <c r="G51" s="1">
        <f t="shared" si="2"/>
        <v>50</v>
      </c>
      <c r="H51" s="1">
        <f t="shared" si="3"/>
        <v>0.97912460211468932</v>
      </c>
      <c r="I51" s="1">
        <f t="shared" si="4"/>
        <v>1.5294186515470872E-2</v>
      </c>
      <c r="J51" s="1">
        <f t="shared" si="5"/>
        <v>5.5812113698426131E-3</v>
      </c>
      <c r="K51" s="1">
        <f t="shared" si="0"/>
        <v>9010415.8369479198</v>
      </c>
      <c r="L51">
        <f t="shared" si="1"/>
        <v>3996039.5057174871</v>
      </c>
    </row>
    <row r="52" spans="7:12" x14ac:dyDescent="0.2">
      <c r="G52" s="1">
        <f t="shared" si="2"/>
        <v>51</v>
      </c>
      <c r="H52" s="1">
        <f t="shared" si="3"/>
        <v>0.9790825428141201</v>
      </c>
      <c r="I52" s="1">
        <f t="shared" si="4"/>
        <v>1.5304058021859367E-2</v>
      </c>
      <c r="J52" s="1">
        <f t="shared" si="5"/>
        <v>5.6133991640233563E-3</v>
      </c>
      <c r="K52" s="1">
        <f t="shared" si="0"/>
        <v>9016556.4074050691</v>
      </c>
      <c r="L52">
        <f t="shared" si="1"/>
        <v>3996019.7981807226</v>
      </c>
    </row>
    <row r="53" spans="7:12" x14ac:dyDescent="0.2">
      <c r="G53" s="1">
        <f t="shared" si="2"/>
        <v>52</v>
      </c>
      <c r="H53" s="1">
        <f t="shared" si="3"/>
        <v>0.97904271314364422</v>
      </c>
      <c r="I53" s="1">
        <f t="shared" si="4"/>
        <v>1.5313394249652071E-2</v>
      </c>
      <c r="J53" s="1">
        <f t="shared" si="5"/>
        <v>5.6438926067065793E-3</v>
      </c>
      <c r="K53" s="1">
        <f t="shared" si="0"/>
        <v>9022373.8034890778</v>
      </c>
      <c r="L53">
        <f t="shared" si="1"/>
        <v>3996001.1286660018</v>
      </c>
    </row>
    <row r="54" spans="7:12" x14ac:dyDescent="0.2">
      <c r="G54" s="1">
        <f t="shared" si="2"/>
        <v>53</v>
      </c>
      <c r="H54" s="1">
        <f t="shared" si="3"/>
        <v>0.97900499335036706</v>
      </c>
      <c r="I54" s="1">
        <f t="shared" si="4"/>
        <v>1.5322226137339983E-2</v>
      </c>
      <c r="J54" s="1">
        <f t="shared" si="5"/>
        <v>5.6727805122958339E-3</v>
      </c>
      <c r="K54" s="1">
        <f t="shared" si="0"/>
        <v>9027884.953811463</v>
      </c>
      <c r="L54">
        <f t="shared" si="1"/>
        <v>3995983.44264714</v>
      </c>
    </row>
    <row r="55" spans="7:12" x14ac:dyDescent="0.2">
      <c r="G55" s="1">
        <f t="shared" si="2"/>
        <v>54</v>
      </c>
      <c r="H55" s="1">
        <f t="shared" si="3"/>
        <v>0.9789692703978381</v>
      </c>
      <c r="I55" s="1">
        <f t="shared" si="4"/>
        <v>1.5330582493310575E-2</v>
      </c>
      <c r="J55" s="1">
        <f t="shared" si="5"/>
        <v>5.7001471088542434E-3</v>
      </c>
      <c r="K55" s="1">
        <f t="shared" si="0"/>
        <v>9033105.9149267953</v>
      </c>
      <c r="L55">
        <f t="shared" si="1"/>
        <v>3995966.6884349664</v>
      </c>
    </row>
    <row r="56" spans="7:12" x14ac:dyDescent="0.2">
      <c r="G56" s="1">
        <f t="shared" si="2"/>
        <v>55</v>
      </c>
      <c r="H56" s="1">
        <f t="shared" si="3"/>
        <v>0.97893543753801726</v>
      </c>
      <c r="I56" s="1">
        <f t="shared" si="4"/>
        <v>1.53384901998233E-2</v>
      </c>
      <c r="J56" s="1">
        <f t="shared" si="5"/>
        <v>5.7260722621624415E-3</v>
      </c>
      <c r="K56" s="1">
        <f t="shared" si="0"/>
        <v>9038051.913535919</v>
      </c>
      <c r="L56">
        <f t="shared" si="1"/>
        <v>3995950.8170347218</v>
      </c>
    </row>
    <row r="57" spans="7:12" x14ac:dyDescent="0.2">
      <c r="G57" s="1">
        <f t="shared" si="2"/>
        <v>56</v>
      </c>
      <c r="H57" s="1">
        <f t="shared" si="3"/>
        <v>0.97890339391938908</v>
      </c>
      <c r="I57" s="1">
        <f t="shared" si="4"/>
        <v>1.5345974389385586E-2</v>
      </c>
      <c r="J57" s="1">
        <f t="shared" si="5"/>
        <v>5.7506316912284538E-3</v>
      </c>
      <c r="K57" s="1">
        <f t="shared" si="0"/>
        <v>9042737.3871583454</v>
      </c>
      <c r="L57">
        <f t="shared" si="1"/>
        <v>3995935.7820097003</v>
      </c>
    </row>
    <row r="58" spans="7:12" x14ac:dyDescent="0.2">
      <c r="G58" s="1">
        <f t="shared" si="2"/>
        <v>57</v>
      </c>
      <c r="H58" s="1">
        <f t="shared" si="3"/>
        <v>0.97887304422682297</v>
      </c>
      <c r="I58" s="1">
        <f t="shared" si="4"/>
        <v>1.5353058598080106E-2</v>
      </c>
      <c r="J58" s="1">
        <f t="shared" si="5"/>
        <v>5.7738971751000005E-3</v>
      </c>
      <c r="K58" s="1">
        <f t="shared" si="0"/>
        <v>9047176.0232269056</v>
      </c>
      <c r="L58">
        <f t="shared" si="1"/>
        <v>3995921.5393510293</v>
      </c>
    </row>
    <row r="59" spans="7:12" x14ac:dyDescent="0.2">
      <c r="G59" s="1">
        <f t="shared" si="2"/>
        <v>58</v>
      </c>
      <c r="H59" s="1">
        <f t="shared" si="3"/>
        <v>0.97884429834946995</v>
      </c>
      <c r="I59" s="1">
        <f t="shared" si="4"/>
        <v>1.5359764899585224E-2</v>
      </c>
      <c r="J59" s="1">
        <f t="shared" si="5"/>
        <v>5.7959367509479234E-3</v>
      </c>
      <c r="K59" s="1">
        <f t="shared" si="0"/>
        <v>9051380.7965836842</v>
      </c>
      <c r="L59">
        <f t="shared" si="1"/>
        <v>3995908.04735346</v>
      </c>
    </row>
    <row r="60" spans="7:12" x14ac:dyDescent="0.2">
      <c r="G60" s="1">
        <f t="shared" si="2"/>
        <v>59</v>
      </c>
      <c r="H60" s="1">
        <f t="shared" si="3"/>
        <v>0.97881707107355298</v>
      </c>
      <c r="I60" s="1">
        <f t="shared" si="4"/>
        <v>1.5366114022968985E-2</v>
      </c>
      <c r="J60" s="1">
        <f t="shared" si="5"/>
        <v>5.8168149034810938E-3</v>
      </c>
      <c r="K60" s="1">
        <f t="shared" si="0"/>
        <v>9055364.0053765178</v>
      </c>
      <c r="L60">
        <f t="shared" si="1"/>
        <v>3995895.2664970043</v>
      </c>
    </row>
    <row r="61" spans="7:12" x14ac:dyDescent="0.2">
      <c r="G61" s="1">
        <f t="shared" si="2"/>
        <v>60</v>
      </c>
      <c r="H61" s="1">
        <f t="shared" si="3"/>
        <v>0.97879128179738417</v>
      </c>
      <c r="I61" s="1">
        <f t="shared" si="4"/>
        <v>1.5372125456795506E-2</v>
      </c>
      <c r="J61" s="1">
        <f t="shared" si="5"/>
        <v>5.8365927458234835E-3</v>
      </c>
      <c r="K61" s="1">
        <f t="shared" si="0"/>
        <v>9059137.3053709511</v>
      </c>
      <c r="L61">
        <f t="shared" si="1"/>
        <v>3995883.159334247</v>
      </c>
    </row>
    <row r="62" spans="7:12" x14ac:dyDescent="0.2">
      <c r="G62" s="1">
        <f t="shared" si="2"/>
        <v>61</v>
      </c>
      <c r="H62" s="1">
        <f t="shared" si="3"/>
        <v>0.97876685426632659</v>
      </c>
      <c r="I62" s="1">
        <f t="shared" si="4"/>
        <v>1.5377817541639487E-2</v>
      </c>
      <c r="J62" s="1">
        <f t="shared" si="5"/>
        <v>5.8553281920371665E-3</v>
      </c>
      <c r="K62" s="1">
        <f t="shared" si="0"/>
        <v>9062711.7427046038</v>
      </c>
      <c r="L62">
        <f t="shared" si="1"/>
        <v>3995871.6903831256</v>
      </c>
    </row>
    <row r="63" spans="7:12" x14ac:dyDescent="0.2">
      <c r="G63" s="1">
        <f t="shared" si="2"/>
        <v>62</v>
      </c>
      <c r="H63" s="1">
        <f t="shared" si="3"/>
        <v>0.97874371632574753</v>
      </c>
      <c r="I63" s="1">
        <f t="shared" si="4"/>
        <v>1.538320755274152E-2</v>
      </c>
      <c r="J63" s="1">
        <f t="shared" si="5"/>
        <v>5.8730761215142844E-3</v>
      </c>
      <c r="K63" s="1">
        <f t="shared" si="0"/>
        <v>9066097.7851198036</v>
      </c>
      <c r="L63">
        <f t="shared" si="1"/>
        <v>3995860.8260249952</v>
      </c>
    </row>
    <row r="64" spans="7:12" x14ac:dyDescent="0.2">
      <c r="G64" s="1">
        <f t="shared" si="2"/>
        <v>63</v>
      </c>
      <c r="H64" s="1">
        <f t="shared" si="3"/>
        <v>0.97872179969027473</v>
      </c>
      <c r="I64" s="1">
        <f t="shared" si="4"/>
        <v>1.5388311774239435E-2</v>
      </c>
      <c r="J64" s="1">
        <f t="shared" si="5"/>
        <v>5.8898885354892235E-3</v>
      </c>
      <c r="K64" s="1">
        <f t="shared" si="0"/>
        <v>9069305.3517170008</v>
      </c>
      <c r="L64">
        <f t="shared" si="1"/>
        <v>3995850.5344077507</v>
      </c>
    </row>
    <row r="65" spans="7:12" x14ac:dyDescent="0.2">
      <c r="G65" s="1">
        <f t="shared" si="2"/>
        <v>64</v>
      </c>
      <c r="H65" s="1">
        <f t="shared" si="3"/>
        <v>0.97870103972789479</v>
      </c>
      <c r="I65" s="1">
        <f t="shared" si="4"/>
        <v>1.5393145566167029E-2</v>
      </c>
      <c r="J65" s="1">
        <f t="shared" si="5"/>
        <v>5.9058147059416156E-3</v>
      </c>
      <c r="K65" s="1">
        <f t="shared" si="0"/>
        <v>9072343.8412761502</v>
      </c>
      <c r="L65">
        <f t="shared" si="1"/>
        <v>3995840.7853538021</v>
      </c>
    </row>
    <row r="66" spans="7:12" x14ac:dyDescent="0.2">
      <c r="G66" s="1">
        <f t="shared" si="2"/>
        <v>65</v>
      </c>
      <c r="H66" s="1">
        <f t="shared" si="3"/>
        <v>0.978681375257619</v>
      </c>
      <c r="I66" s="1">
        <f t="shared" si="4"/>
        <v>1.5397723425211366E-2</v>
      </c>
      <c r="J66" s="1">
        <f t="shared" si="5"/>
        <v>5.9209013171731273E-3</v>
      </c>
      <c r="K66" s="1">
        <f t="shared" si="0"/>
        <v>9075222.1591964234</v>
      </c>
      <c r="L66">
        <f t="shared" si="1"/>
        <v>3995831.5502727013</v>
      </c>
    </row>
    <row r="67" spans="7:12" x14ac:dyDescent="0.2">
      <c r="G67" s="1">
        <f t="shared" si="2"/>
        <v>66</v>
      </c>
      <c r="H67" s="1">
        <f t="shared" si="3"/>
        <v>0.97866274835960021</v>
      </c>
      <c r="I67" s="1">
        <f t="shared" si="4"/>
        <v>1.5402059040055562E-2</v>
      </c>
      <c r="J67" s="1">
        <f t="shared" si="5"/>
        <v>5.935192600347812E-3</v>
      </c>
      <c r="K67" s="1">
        <f t="shared" ref="K67:K121" si="6">4000000*1*I67+4000000*50*J67+4000000*2*H67</f>
        <v>9077948.7431065869</v>
      </c>
      <c r="L67">
        <f t="shared" ref="L67:L121" si="7">4000000*1*H67+4000000*(1-0.01)*I67+4000000*(1-0.15)*J67</f>
        <v>3995822.8020782038</v>
      </c>
    </row>
    <row r="68" spans="7:12" x14ac:dyDescent="0.2">
      <c r="G68" s="1">
        <f t="shared" ref="G68:G121" si="8">G67+1</f>
        <v>67</v>
      </c>
      <c r="H68" s="1">
        <f t="shared" ref="H68:H121" si="9">C$3*H67+D$3*I67+E$3*J67</f>
        <v>0.97864510419671658</v>
      </c>
      <c r="I68" s="1">
        <f t="shared" ref="I68:I121" si="10">C$4*H67+D$4*I67+E$4*J67</f>
        <v>1.5406165341998805E-2</v>
      </c>
      <c r="J68" s="1">
        <f t="shared" ref="J68:J121" si="11">C$5*H67+D$5*I67+E$5*J67</f>
        <v>5.948730461288276E-3</v>
      </c>
      <c r="K68" s="1">
        <f t="shared" si="6"/>
        <v>9080531.5871993825</v>
      </c>
      <c r="L68">
        <f t="shared" si="7"/>
        <v>3995814.5151095618</v>
      </c>
    </row>
    <row r="69" spans="7:12" x14ac:dyDescent="0.2">
      <c r="G69" s="1">
        <f t="shared" si="8"/>
        <v>68</v>
      </c>
      <c r="H69" s="1">
        <f t="shared" si="9"/>
        <v>0.97862839084675035</v>
      </c>
      <c r="I69" s="1">
        <f t="shared" si="10"/>
        <v>1.5410054551434335E-2</v>
      </c>
      <c r="J69" s="1">
        <f t="shared" si="11"/>
        <v>5.9615546018189506E-3</v>
      </c>
      <c r="K69" s="1">
        <f t="shared" si="6"/>
        <v>9082978.2653435301</v>
      </c>
      <c r="L69">
        <f t="shared" si="7"/>
        <v>3995806.6650568657</v>
      </c>
    </row>
    <row r="70" spans="7:12" x14ac:dyDescent="0.2">
      <c r="G70" s="1">
        <f t="shared" si="8"/>
        <v>69</v>
      </c>
      <c r="H70" s="1">
        <f t="shared" si="9"/>
        <v>0.97861255914438505</v>
      </c>
      <c r="I70" s="1">
        <f t="shared" si="10"/>
        <v>1.5413738220674395E-2</v>
      </c>
      <c r="J70" s="1">
        <f t="shared" si="11"/>
        <v>5.9737026349442369E-3</v>
      </c>
      <c r="K70" s="1">
        <f t="shared" si="6"/>
        <v>9085295.9530266263</v>
      </c>
      <c r="L70">
        <f t="shared" si="7"/>
        <v>3995799.2288902211</v>
      </c>
    </row>
    <row r="71" spans="7:12" x14ac:dyDescent="0.2">
      <c r="G71" s="1">
        <f t="shared" si="8"/>
        <v>70</v>
      </c>
      <c r="H71" s="1">
        <f t="shared" si="9"/>
        <v>0.97859756253232422</v>
      </c>
      <c r="I71" s="1">
        <f t="shared" si="10"/>
        <v>1.5417227273535783E-2</v>
      </c>
      <c r="J71" s="1">
        <f t="shared" si="11"/>
        <v>5.9852101941437683E-3</v>
      </c>
      <c r="K71" s="1">
        <f t="shared" si="6"/>
        <v>9087491.4481814913</v>
      </c>
      <c r="L71">
        <f t="shared" si="7"/>
        <v>3995792.1847925875</v>
      </c>
    </row>
    <row r="72" spans="7:12" x14ac:dyDescent="0.2">
      <c r="G72" s="1">
        <f t="shared" si="8"/>
        <v>71</v>
      </c>
      <c r="H72" s="1">
        <f t="shared" si="9"/>
        <v>0.9785833569209067</v>
      </c>
      <c r="I72" s="1">
        <f t="shared" si="10"/>
        <v>1.5420532042037116E-2</v>
      </c>
      <c r="J72" s="1">
        <f t="shared" si="11"/>
        <v>5.9961110370600002E-3</v>
      </c>
      <c r="K72" s="1">
        <f t="shared" si="6"/>
        <v>9089571.1909474023</v>
      </c>
      <c r="L72">
        <f t="shared" si="7"/>
        <v>3995785.5120960977</v>
      </c>
    </row>
    <row r="73" spans="7:12" x14ac:dyDescent="0.2">
      <c r="G73" s="1">
        <f t="shared" si="8"/>
        <v>72</v>
      </c>
      <c r="H73" s="1">
        <f t="shared" si="9"/>
        <v>0.9785699005556513</v>
      </c>
      <c r="I73" s="1">
        <f t="shared" si="10"/>
        <v>1.5423662300507325E-2</v>
      </c>
      <c r="J73" s="1">
        <f t="shared" si="11"/>
        <v>6.0064371438452906E-3</v>
      </c>
      <c r="K73" s="1">
        <f t="shared" si="6"/>
        <v>9091541.2824162971</v>
      </c>
      <c r="L73">
        <f t="shared" si="7"/>
        <v>3995779.1912216884</v>
      </c>
    </row>
    <row r="74" spans="7:12" x14ac:dyDescent="0.2">
      <c r="G74" s="1">
        <f t="shared" si="8"/>
        <v>73</v>
      </c>
      <c r="H74" s="1">
        <f t="shared" si="9"/>
        <v>0.9785571538922152</v>
      </c>
      <c r="I74" s="1">
        <f t="shared" si="10"/>
        <v>1.5426627297361989E-2</v>
      </c>
      <c r="J74" s="1">
        <f t="shared" si="11"/>
        <v>6.0162188104267485E-3</v>
      </c>
      <c r="K74" s="1">
        <f t="shared" si="6"/>
        <v>9093407.5024125203</v>
      </c>
      <c r="L74">
        <f t="shared" si="7"/>
        <v>3995773.2036218653</v>
      </c>
    </row>
    <row r="75" spans="7:12" x14ac:dyDescent="0.2">
      <c r="G75" s="1">
        <f t="shared" si="8"/>
        <v>74</v>
      </c>
      <c r="H75" s="1">
        <f t="shared" si="9"/>
        <v>0.97854507947829761</v>
      </c>
      <c r="I75" s="1">
        <f t="shared" si="10"/>
        <v>1.5429435784768609E-2</v>
      </c>
      <c r="J75" s="1">
        <f t="shared" si="11"/>
        <v>6.0254847369378304E-3</v>
      </c>
      <c r="K75" s="1">
        <f t="shared" si="6"/>
        <v>9095175.326353021</v>
      </c>
      <c r="L75">
        <f t="shared" si="7"/>
        <v>3995767.5317264628</v>
      </c>
    </row>
    <row r="76" spans="7:12" x14ac:dyDescent="0.2">
      <c r="G76" s="1">
        <f t="shared" si="8"/>
        <v>75</v>
      </c>
      <c r="H76" s="1">
        <f t="shared" si="9"/>
        <v>0.97853364184205593</v>
      </c>
      <c r="I76" s="1">
        <f t="shared" si="10"/>
        <v>1.5432096046392127E-2</v>
      </c>
      <c r="J76" s="1">
        <f t="shared" si="11"/>
        <v>6.0342621115560069E-3</v>
      </c>
      <c r="K76" s="1">
        <f t="shared" si="6"/>
        <v>9096849.9412332177</v>
      </c>
      <c r="L76">
        <f t="shared" si="7"/>
        <v>3995762.1588912266</v>
      </c>
    </row>
    <row r="77" spans="7:12" x14ac:dyDescent="0.2">
      <c r="G77" s="1">
        <f t="shared" si="8"/>
        <v>76</v>
      </c>
      <c r="H77" s="1">
        <f t="shared" si="9"/>
        <v>0.97852280738664077</v>
      </c>
      <c r="I77" s="1">
        <f t="shared" si="10"/>
        <v>1.5434615923387277E-2</v>
      </c>
      <c r="J77" s="1">
        <f t="shared" si="11"/>
        <v>6.0425766899760572E-3</v>
      </c>
      <c r="K77" s="1">
        <f t="shared" si="6"/>
        <v>9098436.2607818879</v>
      </c>
      <c r="L77">
        <f t="shared" si="7"/>
        <v>3995757.0693490952</v>
      </c>
    </row>
    <row r="78" spans="7:12" x14ac:dyDescent="0.2">
      <c r="G78" s="1">
        <f t="shared" si="8"/>
        <v>77</v>
      </c>
      <c r="H78" s="1">
        <f t="shared" si="9"/>
        <v>0.97851254429048173</v>
      </c>
      <c r="I78" s="1">
        <f t="shared" si="10"/>
        <v>1.5437002838783534E-2</v>
      </c>
      <c r="J78" s="1">
        <f t="shared" si="11"/>
        <v>6.0504528707387879E-3</v>
      </c>
      <c r="K78" s="1">
        <f t="shared" si="6"/>
        <v>9099938.9398267455</v>
      </c>
      <c r="L78">
        <f t="shared" si="7"/>
        <v>3995752.2481640214</v>
      </c>
    </row>
    <row r="79" spans="7:12" x14ac:dyDescent="0.2">
      <c r="G79" s="1">
        <f t="shared" si="8"/>
        <v>78</v>
      </c>
      <c r="H79" s="1">
        <f t="shared" si="9"/>
        <v>0.97850282241298792</v>
      </c>
      <c r="I79" s="1">
        <f t="shared" si="10"/>
        <v>1.5439263820390955E-2</v>
      </c>
      <c r="J79" s="1">
        <f t="shared" si="11"/>
        <v>6.0579137666252648E-3</v>
      </c>
      <c r="K79" s="1">
        <f t="shared" si="6"/>
        <v>9101362.3879105207</v>
      </c>
      <c r="L79">
        <f t="shared" si="7"/>
        <v>3995747.6811872255</v>
      </c>
    </row>
    <row r="80" spans="7:12" x14ac:dyDescent="0.2">
      <c r="G80" s="1">
        <f t="shared" si="8"/>
        <v>79</v>
      </c>
      <c r="H80" s="1">
        <f t="shared" si="9"/>
        <v>0.97849361320534667</v>
      </c>
      <c r="I80" s="1">
        <f t="shared" si="10"/>
        <v>1.5441405522340411E-2</v>
      </c>
      <c r="J80" s="1">
        <f t="shared" si="11"/>
        <v>6.0649812723171321E-3</v>
      </c>
      <c r="K80" s="1">
        <f t="shared" si="6"/>
        <v>9102710.7821955606</v>
      </c>
      <c r="L80">
        <f t="shared" si="7"/>
        <v>3995743.3550157328</v>
      </c>
    </row>
    <row r="81" spans="7:12" x14ac:dyDescent="0.2">
      <c r="G81" s="1">
        <f t="shared" si="8"/>
        <v>80</v>
      </c>
      <c r="H81" s="1">
        <f t="shared" si="9"/>
        <v>0.97848488962613078</v>
      </c>
      <c r="I81" s="1">
        <f t="shared" si="10"/>
        <v>1.544343424535923E-2</v>
      </c>
      <c r="J81" s="1">
        <f t="shared" si="11"/>
        <v>6.0716761285142737E-3</v>
      </c>
      <c r="K81" s="1">
        <f t="shared" si="6"/>
        <v>9103988.0796933379</v>
      </c>
      <c r="L81">
        <f t="shared" si="7"/>
        <v>3995739.2569530946</v>
      </c>
    </row>
    <row r="82" spans="7:12" x14ac:dyDescent="0.2">
      <c r="G82" s="1">
        <f t="shared" si="8"/>
        <v>81</v>
      </c>
      <c r="H82" s="1">
        <f t="shared" si="9"/>
        <v>0.9784766260614397</v>
      </c>
      <c r="I82" s="1">
        <f t="shared" si="10"/>
        <v>1.5445355955872622E-2</v>
      </c>
      <c r="J82" s="1">
        <f t="shared" si="11"/>
        <v>6.0780179826920386E-3</v>
      </c>
      <c r="K82" s="1">
        <f t="shared" si="6"/>
        <v>9105198.0288534164</v>
      </c>
      <c r="L82">
        <f t="shared" si="7"/>
        <v>3995735.3749721674</v>
      </c>
    </row>
    <row r="83" spans="7:12" x14ac:dyDescent="0.2">
      <c r="G83" s="1">
        <f t="shared" si="8"/>
        <v>82</v>
      </c>
      <c r="H83" s="1">
        <f t="shared" si="9"/>
        <v>0.97846879824932087</v>
      </c>
      <c r="I83" s="1">
        <f t="shared" si="10"/>
        <v>1.5447176304012067E-2</v>
      </c>
      <c r="J83" s="1">
        <f t="shared" si="11"/>
        <v>6.0840254466714592E-3</v>
      </c>
      <c r="K83" s="1">
        <f t="shared" si="6"/>
        <v>9106344.1805449072</v>
      </c>
      <c r="L83">
        <f t="shared" si="7"/>
        <v>3995731.697679854</v>
      </c>
    </row>
    <row r="84" spans="7:12" x14ac:dyDescent="0.2">
      <c r="G84" s="1">
        <f t="shared" si="8"/>
        <v>83</v>
      </c>
      <c r="H84" s="1">
        <f t="shared" si="9"/>
        <v>0.97846138320823295</v>
      </c>
      <c r="I84" s="1">
        <f t="shared" si="10"/>
        <v>1.5448900640604127E-2</v>
      </c>
      <c r="J84" s="1">
        <f t="shared" si="11"/>
        <v>6.0897161511674607E-3</v>
      </c>
      <c r="K84" s="1">
        <f t="shared" si="6"/>
        <v>9107429.8984617721</v>
      </c>
      <c r="L84">
        <f t="shared" si="7"/>
        <v>3995728.2142836931</v>
      </c>
    </row>
    <row r="85" spans="7:12" x14ac:dyDescent="0.2">
      <c r="G85" s="1">
        <f t="shared" si="8"/>
        <v>84</v>
      </c>
      <c r="H85" s="1">
        <f t="shared" si="9"/>
        <v>0.97845435916932644</v>
      </c>
      <c r="I85" s="1">
        <f t="shared" si="10"/>
        <v>1.5450534033206289E-2</v>
      </c>
      <c r="J85" s="1">
        <f t="shared" si="11"/>
        <v>6.0951067974719117E-3</v>
      </c>
      <c r="K85" s="1">
        <f t="shared" si="6"/>
        <v>9108458.3689818196</v>
      </c>
      <c r="L85">
        <f t="shared" si="7"/>
        <v>3995724.9145602076</v>
      </c>
    </row>
    <row r="86" spans="7:12" x14ac:dyDescent="0.2">
      <c r="G86" s="1">
        <f t="shared" si="8"/>
        <v>85</v>
      </c>
      <c r="H86" s="1">
        <f t="shared" si="9"/>
        <v>0.97844770551233351</v>
      </c>
      <c r="I86" s="1">
        <f t="shared" si="10"/>
        <v>1.5452081281250587E-2</v>
      </c>
      <c r="J86" s="1">
        <f t="shared" si="11"/>
        <v>6.1002132064205475E-3</v>
      </c>
      <c r="K86" s="1">
        <f t="shared" si="6"/>
        <v>9109432.6105077807</v>
      </c>
      <c r="L86">
        <f t="shared" si="7"/>
        <v>3995721.7888249164</v>
      </c>
    </row>
    <row r="87" spans="7:12" x14ac:dyDescent="0.2">
      <c r="G87" s="1">
        <f t="shared" si="8"/>
        <v>86</v>
      </c>
      <c r="H87" s="1">
        <f t="shared" si="9"/>
        <v>0.97844140270486879</v>
      </c>
      <c r="I87" s="1">
        <f t="shared" si="10"/>
        <v>1.5453546930350641E-2</v>
      </c>
      <c r="J87" s="1">
        <f t="shared" si="11"/>
        <v>6.1050503647853277E-3</v>
      </c>
      <c r="K87" s="1">
        <f t="shared" si="6"/>
        <v>9110355.4823174179</v>
      </c>
      <c r="L87">
        <f t="shared" si="7"/>
        <v>3995718.8279039338</v>
      </c>
    </row>
    <row r="88" spans="7:12" x14ac:dyDescent="0.2">
      <c r="G88" s="1">
        <f t="shared" si="8"/>
        <v>87</v>
      </c>
      <c r="H88" s="1">
        <f t="shared" si="9"/>
        <v>0.97843543224495499</v>
      </c>
      <c r="I88" s="1">
        <f t="shared" si="10"/>
        <v>1.5454935285823214E-2</v>
      </c>
      <c r="J88" s="1">
        <f t="shared" si="11"/>
        <v>6.1096324692266231E-3</v>
      </c>
      <c r="K88" s="1">
        <f t="shared" si="6"/>
        <v>9111229.6929482576</v>
      </c>
      <c r="L88">
        <f t="shared" si="7"/>
        <v>3995716.0231070505</v>
      </c>
    </row>
    <row r="89" spans="7:12" x14ac:dyDescent="0.2">
      <c r="G89" s="1">
        <f t="shared" si="8"/>
        <v>88</v>
      </c>
      <c r="H89" s="1">
        <f t="shared" si="9"/>
        <v>0.97842977660660069</v>
      </c>
      <c r="I89" s="1">
        <f t="shared" si="10"/>
        <v>1.5456250425471425E-2</v>
      </c>
      <c r="J89" s="1">
        <f t="shared" si="11"/>
        <v>6.1139729679327822E-3</v>
      </c>
      <c r="K89" s="1">
        <f t="shared" si="6"/>
        <v>9112057.8081412483</v>
      </c>
      <c r="L89">
        <f t="shared" si="7"/>
        <v>3995713.3662022413</v>
      </c>
    </row>
    <row r="90" spans="7:12" x14ac:dyDescent="0.2">
      <c r="G90" s="1">
        <f t="shared" si="8"/>
        <v>89</v>
      </c>
      <c r="H90" s="1">
        <f t="shared" si="9"/>
        <v>0.97842441918826351</v>
      </c>
      <c r="I90" s="1">
        <f t="shared" si="10"/>
        <v>1.545749621167321E-2</v>
      </c>
      <c r="J90" s="1">
        <f t="shared" si="11"/>
        <v>6.1180846000681291E-3</v>
      </c>
      <c r="K90" s="1">
        <f t="shared" si="6"/>
        <v>9112842.2583664265</v>
      </c>
      <c r="L90">
        <f t="shared" si="7"/>
        <v>3995710.8493915116</v>
      </c>
    </row>
    <row r="91" spans="7:12" x14ac:dyDescent="0.2">
      <c r="G91" s="1">
        <f t="shared" si="8"/>
        <v>90</v>
      </c>
      <c r="H91" s="1">
        <f t="shared" si="9"/>
        <v>0.97841934426404531</v>
      </c>
      <c r="I91" s="1">
        <f t="shared" si="10"/>
        <v>1.5458676302815456E-2</v>
      </c>
      <c r="J91" s="1">
        <f t="shared" si="11"/>
        <v>6.1219794331441981E-3</v>
      </c>
      <c r="K91" s="1">
        <f t="shared" si="6"/>
        <v>9113585.3459524643</v>
      </c>
      <c r="L91">
        <f t="shared" si="7"/>
        <v>3995708.4652880207</v>
      </c>
    </row>
    <row r="92" spans="7:12" x14ac:dyDescent="0.2">
      <c r="G92" s="1">
        <f t="shared" si="8"/>
        <v>91</v>
      </c>
      <c r="H92" s="1">
        <f t="shared" si="9"/>
        <v>0.97841453693747038</v>
      </c>
      <c r="I92" s="1">
        <f t="shared" si="10"/>
        <v>1.5459794164111449E-2</v>
      </c>
      <c r="J92" s="1">
        <f t="shared" si="11"/>
        <v>6.1256688984231171E-3</v>
      </c>
      <c r="K92" s="1">
        <f t="shared" si="6"/>
        <v>9114289.2518408336</v>
      </c>
      <c r="L92">
        <f t="shared" si="7"/>
        <v>3995706.2068944019</v>
      </c>
    </row>
    <row r="93" spans="7:12" x14ac:dyDescent="0.2">
      <c r="G93" s="1">
        <f t="shared" si="8"/>
        <v>92</v>
      </c>
      <c r="H93" s="1">
        <f t="shared" si="9"/>
        <v>0.97840998309771188</v>
      </c>
      <c r="I93" s="1">
        <f t="shared" si="10"/>
        <v>1.5460853077836657E-2</v>
      </c>
      <c r="J93" s="1">
        <f t="shared" si="11"/>
        <v>6.129163824456405E-3</v>
      </c>
      <c r="K93" s="1">
        <f t="shared" si="6"/>
        <v>9114956.0419843234</v>
      </c>
      <c r="L93">
        <f t="shared" si="7"/>
        <v>3995704.0675822324</v>
      </c>
    </row>
    <row r="94" spans="7:12" x14ac:dyDescent="0.2">
      <c r="G94" s="1">
        <f t="shared" si="8"/>
        <v>93</v>
      </c>
      <c r="H94" s="1">
        <f t="shared" si="9"/>
        <v>0.97840566937813234</v>
      </c>
      <c r="I94" s="1">
        <f t="shared" si="10"/>
        <v>1.5461856153015615E-2</v>
      </c>
      <c r="J94" s="1">
        <f t="shared" si="11"/>
        <v>6.1324744688571005E-3</v>
      </c>
      <c r="K94" s="1">
        <f t="shared" si="6"/>
        <v>9115587.6734085418</v>
      </c>
      <c r="L94">
        <f t="shared" si="7"/>
        <v>3995702.0410725856</v>
      </c>
    </row>
    <row r="95" spans="7:12" x14ac:dyDescent="0.2">
      <c r="G95" s="1">
        <f t="shared" si="8"/>
        <v>94</v>
      </c>
      <c r="H95" s="1">
        <f t="shared" si="9"/>
        <v>0.97840158311701653</v>
      </c>
      <c r="I95" s="1">
        <f t="shared" si="10"/>
        <v>1.5462806334590512E-2</v>
      </c>
      <c r="J95" s="1">
        <f t="shared" si="11"/>
        <v>6.1356105483980489E-3</v>
      </c>
      <c r="K95" s="1">
        <f t="shared" si="6"/>
        <v>9116185.9999541044</v>
      </c>
      <c r="L95">
        <f t="shared" si="7"/>
        <v>3995700.1214175979</v>
      </c>
    </row>
    <row r="96" spans="7:12" x14ac:dyDescent="0.2">
      <c r="G96" s="1">
        <f t="shared" si="8"/>
        <v>95</v>
      </c>
      <c r="H96" s="1">
        <f t="shared" si="9"/>
        <v>0.97839771232038053</v>
      </c>
      <c r="I96" s="1">
        <f t="shared" si="10"/>
        <v>1.5463706412100226E-2</v>
      </c>
      <c r="J96" s="1">
        <f t="shared" si="11"/>
        <v>6.1385812675243375E-3</v>
      </c>
      <c r="K96" s="1">
        <f t="shared" si="6"/>
        <v>9116752.7777163126</v>
      </c>
      <c r="L96">
        <f t="shared" si="7"/>
        <v>3995698.3029830218</v>
      </c>
    </row>
    <row r="97" spans="7:12" x14ac:dyDescent="0.2">
      <c r="G97" s="1">
        <f t="shared" si="8"/>
        <v>96</v>
      </c>
      <c r="H97" s="1">
        <f t="shared" si="9"/>
        <v>0.97839404562674503</v>
      </c>
      <c r="I97" s="1">
        <f t="shared" si="10"/>
        <v>1.546455902789671E-2</v>
      </c>
      <c r="J97" s="1">
        <f t="shared" si="11"/>
        <v>6.1413953453632823E-3</v>
      </c>
      <c r="K97" s="1">
        <f t="shared" si="6"/>
        <v>9117289.670198204</v>
      </c>
      <c r="L97">
        <f t="shared" si="7"/>
        <v>3995696.5804316858</v>
      </c>
    </row>
    <row r="98" spans="7:12" x14ac:dyDescent="0.2">
      <c r="G98" s="1">
        <f t="shared" si="8"/>
        <v>97</v>
      </c>
      <c r="H98" s="1">
        <f t="shared" si="9"/>
        <v>0.97839057227377002</v>
      </c>
      <c r="I98" s="1">
        <f t="shared" si="10"/>
        <v>1.5465366684924075E-2</v>
      </c>
      <c r="J98" s="1">
        <f t="shared" si="11"/>
        <v>6.144061041311006E-3</v>
      </c>
      <c r="K98" s="1">
        <f t="shared" si="6"/>
        <v>9117798.2531920578</v>
      </c>
      <c r="L98">
        <f t="shared" si="7"/>
        <v>3995694.9487078367</v>
      </c>
    </row>
    <row r="99" spans="7:12" x14ac:dyDescent="0.2">
      <c r="G99" s="1">
        <f t="shared" si="8"/>
        <v>98</v>
      </c>
      <c r="H99" s="1">
        <f t="shared" si="9"/>
        <v>0.9783872820666506</v>
      </c>
      <c r="I99" s="1">
        <f t="shared" si="10"/>
        <v>1.546613175408415E-2</v>
      </c>
      <c r="J99" s="1">
        <f t="shared" si="11"/>
        <v>6.1465861792705228E-3</v>
      </c>
      <c r="K99" s="1">
        <f t="shared" si="6"/>
        <v>9118280.0194036458</v>
      </c>
      <c r="L99">
        <f t="shared" si="7"/>
        <v>3995693.4030222953</v>
      </c>
    </row>
    <row r="100" spans="7:12" x14ac:dyDescent="0.2">
      <c r="G100" s="1">
        <f t="shared" si="8"/>
        <v>99</v>
      </c>
      <c r="H100" s="1">
        <f t="shared" si="9"/>
        <v>0.97838416534818207</v>
      </c>
      <c r="I100" s="1">
        <f t="shared" si="10"/>
        <v>1.5466856481210954E-2</v>
      </c>
      <c r="J100" s="1">
        <f t="shared" si="11"/>
        <v>6.1489781706123101E-3</v>
      </c>
      <c r="K100" s="1">
        <f t="shared" si="6"/>
        <v>9118736.3828327619</v>
      </c>
      <c r="L100">
        <f t="shared" si="7"/>
        <v>3995691.9388384055</v>
      </c>
    </row>
    <row r="101" spans="7:12" x14ac:dyDescent="0.2">
      <c r="G101" s="1">
        <f t="shared" si="8"/>
        <v>100</v>
      </c>
      <c r="H101" s="1">
        <f t="shared" si="9"/>
        <v>0.97838121297040548</v>
      </c>
      <c r="I101" s="1">
        <f t="shared" si="10"/>
        <v>1.5467542993675195E-2</v>
      </c>
      <c r="J101" s="1">
        <f t="shared" si="11"/>
        <v>6.151244035924635E-3</v>
      </c>
      <c r="K101" s="1">
        <f t="shared" si="6"/>
        <v>9119168.6829228718</v>
      </c>
      <c r="L101">
        <f t="shared" si="7"/>
        <v>3995690.5518587194</v>
      </c>
    </row>
    <row r="102" spans="7:12" x14ac:dyDescent="0.2">
      <c r="G102" s="1">
        <f t="shared" si="8"/>
        <v>101</v>
      </c>
      <c r="H102" s="1">
        <f t="shared" si="9"/>
        <v>0.97837841626774924</v>
      </c>
      <c r="I102" s="1">
        <f t="shared" si="10"/>
        <v>1.5468193306638709E-2</v>
      </c>
      <c r="J102" s="1">
        <f t="shared" si="11"/>
        <v>6.1533904256173607E-3</v>
      </c>
      <c r="K102" s="1">
        <f t="shared" si="6"/>
        <v>9119578.1884920206</v>
      </c>
      <c r="L102">
        <f t="shared" si="7"/>
        <v>3995689.2380123851</v>
      </c>
    </row>
    <row r="103" spans="7:12" x14ac:dyDescent="0.2">
      <c r="G103" s="1">
        <f t="shared" si="8"/>
        <v>102</v>
      </c>
      <c r="H103" s="1">
        <f t="shared" si="9"/>
        <v>0.97837576703158813</v>
      </c>
      <c r="I103" s="1">
        <f t="shared" si="10"/>
        <v>1.5468809328977642E-2</v>
      </c>
      <c r="J103" s="1">
        <f t="shared" si="11"/>
        <v>6.1554236394396481E-3</v>
      </c>
      <c r="K103" s="1">
        <f t="shared" si="6"/>
        <v>9119966.1014565453</v>
      </c>
      <c r="L103">
        <f t="shared" si="7"/>
        <v>3995687.993443199</v>
      </c>
    </row>
    <row r="104" spans="7:12" x14ac:dyDescent="0.2">
      <c r="G104" s="1">
        <f t="shared" si="8"/>
        <v>103</v>
      </c>
      <c r="H104" s="1">
        <f t="shared" si="9"/>
        <v>0.97837325748614479</v>
      </c>
      <c r="I104" s="1">
        <f t="shared" si="10"/>
        <v>1.5469392868892089E-2</v>
      </c>
      <c r="J104" s="1">
        <f t="shared" si="11"/>
        <v>6.1573496449687324E-3</v>
      </c>
      <c r="K104" s="1">
        <f t="shared" si="6"/>
        <v>9120333.5603584722</v>
      </c>
      <c r="L104">
        <f t="shared" si="7"/>
        <v>3995686.8144982853</v>
      </c>
    </row>
    <row r="105" spans="7:12" x14ac:dyDescent="0.2">
      <c r="G105" s="1">
        <f t="shared" si="8"/>
        <v>104</v>
      </c>
      <c r="H105" s="1">
        <f t="shared" si="9"/>
        <v>0.97837088026566266</v>
      </c>
      <c r="I105" s="1">
        <f t="shared" si="10"/>
        <v>1.5469945639218975E-2</v>
      </c>
      <c r="J105" s="1">
        <f t="shared" si="11"/>
        <v>6.1591740951240179E-3</v>
      </c>
      <c r="K105" s="1">
        <f t="shared" si="6"/>
        <v>9120681.6437069811</v>
      </c>
      <c r="L105">
        <f t="shared" si="7"/>
        <v>3995685.6977173798</v>
      </c>
    </row>
    <row r="106" spans="7:12" x14ac:dyDescent="0.2">
      <c r="G106" s="1">
        <f t="shared" si="8"/>
        <v>105</v>
      </c>
      <c r="H106" s="1">
        <f t="shared" si="9"/>
        <v>0.97836862839278393</v>
      </c>
      <c r="I106" s="1">
        <f t="shared" si="10"/>
        <v>1.5470469262463992E-2</v>
      </c>
      <c r="J106" s="1">
        <f t="shared" si="11"/>
        <v>6.1609023447578319E-3</v>
      </c>
      <c r="K106" s="1">
        <f t="shared" si="6"/>
        <v>9121011.3731436934</v>
      </c>
      <c r="L106">
        <f t="shared" si="7"/>
        <v>3995684.6398226698</v>
      </c>
    </row>
    <row r="107" spans="7:12" x14ac:dyDescent="0.2">
      <c r="G107" s="1">
        <f t="shared" si="8"/>
        <v>106</v>
      </c>
      <c r="H107" s="1">
        <f t="shared" si="9"/>
        <v>0.97836649525806685</v>
      </c>
      <c r="I107" s="1">
        <f t="shared" si="10"/>
        <v>1.547096527556753E-2</v>
      </c>
      <c r="J107" s="1">
        <f t="shared" si="11"/>
        <v>6.1625394663714977E-3</v>
      </c>
      <c r="K107" s="1">
        <f t="shared" si="6"/>
        <v>9121323.7164411042</v>
      </c>
      <c r="L107">
        <f t="shared" si="7"/>
        <v>3995683.6377091776</v>
      </c>
    </row>
    <row r="108" spans="7:12" x14ac:dyDescent="0.2">
      <c r="G108" s="1">
        <f t="shared" si="8"/>
        <v>107</v>
      </c>
      <c r="H108" s="1">
        <f t="shared" si="9"/>
        <v>0.97836447460058418</v>
      </c>
      <c r="I108" s="1">
        <f t="shared" si="10"/>
        <v>1.5471435134418805E-2</v>
      </c>
      <c r="J108" s="1">
        <f t="shared" si="11"/>
        <v>6.1640902650028275E-3</v>
      </c>
      <c r="K108" s="1">
        <f t="shared" si="6"/>
        <v>9121619.5903429147</v>
      </c>
      <c r="L108">
        <f t="shared" si="7"/>
        <v>3995682.6884356448</v>
      </c>
    </row>
    <row r="109" spans="7:12" x14ac:dyDescent="0.2">
      <c r="G109" s="1">
        <f t="shared" si="8"/>
        <v>108</v>
      </c>
      <c r="H109" s="1">
        <f t="shared" si="9"/>
        <v>0.97836256048954573</v>
      </c>
      <c r="I109" s="1">
        <f t="shared" si="10"/>
        <v>1.5471880218131506E-2</v>
      </c>
      <c r="J109" s="1">
        <f t="shared" si="11"/>
        <v>6.1655592923287091E-3</v>
      </c>
      <c r="K109" s="1">
        <f t="shared" si="6"/>
        <v>9121899.8632546328</v>
      </c>
      <c r="L109">
        <f t="shared" si="7"/>
        <v>3995681.7892159009</v>
      </c>
    </row>
    <row r="110" spans="7:12" x14ac:dyDescent="0.2">
      <c r="G110" s="1">
        <f t="shared" si="8"/>
        <v>109</v>
      </c>
      <c r="H110" s="1">
        <f t="shared" si="9"/>
        <v>0.97836074730688816</v>
      </c>
      <c r="I110" s="1">
        <f t="shared" si="10"/>
        <v>1.5472301833093637E-2</v>
      </c>
      <c r="J110" s="1">
        <f t="shared" si="11"/>
        <v>6.1669508600241422E-3</v>
      </c>
      <c r="K110" s="1">
        <f t="shared" si="6"/>
        <v>9122165.3577923086</v>
      </c>
      <c r="L110">
        <f t="shared" si="7"/>
        <v>3995680.9374106852</v>
      </c>
    </row>
    <row r="111" spans="7:12" x14ac:dyDescent="0.2">
      <c r="G111" s="1">
        <f t="shared" si="8"/>
        <v>110</v>
      </c>
      <c r="H111" s="1">
        <f t="shared" si="9"/>
        <v>0.97835902973078548</v>
      </c>
      <c r="I111" s="1">
        <f t="shared" si="10"/>
        <v>1.5472701216803528E-2</v>
      </c>
      <c r="J111" s="1">
        <f t="shared" si="11"/>
        <v>6.1682690524169402E-3</v>
      </c>
      <c r="K111" s="1">
        <f t="shared" si="6"/>
        <v>9122416.8531968854</v>
      </c>
      <c r="L111">
        <f t="shared" si="7"/>
        <v>3995680.1305199014</v>
      </c>
    </row>
    <row r="112" spans="7:12" x14ac:dyDescent="0.2">
      <c r="G112" s="1">
        <f t="shared" si="8"/>
        <v>111</v>
      </c>
      <c r="H112" s="1">
        <f t="shared" si="9"/>
        <v>0.97835740272002736</v>
      </c>
      <c r="I112" s="1">
        <f t="shared" si="10"/>
        <v>1.5473079541503355E-2</v>
      </c>
      <c r="J112" s="1">
        <f t="shared" si="11"/>
        <v>6.1695177384752083E-3</v>
      </c>
      <c r="K112" s="1">
        <f t="shared" si="6"/>
        <v>9122655.0876212735</v>
      </c>
      <c r="L112">
        <f t="shared" si="7"/>
        <v>3995679.3661752786</v>
      </c>
    </row>
    <row r="113" spans="7:12" x14ac:dyDescent="0.2">
      <c r="G113" s="1">
        <f t="shared" si="8"/>
        <v>112</v>
      </c>
      <c r="H113" s="1">
        <f t="shared" si="9"/>
        <v>0.97835586149922238</v>
      </c>
      <c r="I113" s="1">
        <f t="shared" si="10"/>
        <v>1.5473437917620847E-2</v>
      </c>
      <c r="J113" s="1">
        <f t="shared" si="11"/>
        <v>6.1707005831627753E-3</v>
      </c>
      <c r="K113" s="1">
        <f t="shared" si="6"/>
        <v>9122880.7602968179</v>
      </c>
      <c r="L113">
        <f t="shared" si="7"/>
        <v>3995678.6421334213</v>
      </c>
    </row>
    <row r="114" spans="7:12" x14ac:dyDescent="0.2">
      <c r="G114" s="1">
        <f t="shared" si="8"/>
        <v>113</v>
      </c>
      <c r="H114" s="1">
        <f t="shared" si="9"/>
        <v>0.97835440154478071</v>
      </c>
      <c r="I114" s="1">
        <f t="shared" si="10"/>
        <v>1.5473777397029386E-2</v>
      </c>
      <c r="J114" s="1">
        <f t="shared" si="11"/>
        <v>6.1718210581959091E-3</v>
      </c>
      <c r="K114" s="1">
        <f t="shared" si="6"/>
        <v>9123094.5335855447</v>
      </c>
      <c r="L114">
        <f t="shared" si="7"/>
        <v>3995677.9562692251</v>
      </c>
    </row>
    <row r="115" spans="7:12" x14ac:dyDescent="0.2">
      <c r="G115" s="1">
        <f t="shared" si="8"/>
        <v>114</v>
      </c>
      <c r="H115" s="1">
        <f t="shared" si="9"/>
        <v>0.97835301857163726</v>
      </c>
      <c r="I115" s="1">
        <f t="shared" si="10"/>
        <v>1.5474098976136061E-2</v>
      </c>
      <c r="J115" s="1">
        <f t="shared" si="11"/>
        <v>6.1728824522328599E-3</v>
      </c>
      <c r="K115" s="1">
        <f t="shared" si="6"/>
        <v>9123297.0349242147</v>
      </c>
      <c r="L115">
        <f t="shared" si="7"/>
        <v>3995677.3065696391</v>
      </c>
    </row>
    <row r="116" spans="7:12" x14ac:dyDescent="0.2">
      <c r="G116" s="1">
        <f t="shared" si="8"/>
        <v>115</v>
      </c>
      <c r="H116" s="1">
        <f t="shared" si="9"/>
        <v>0.97835170852067321</v>
      </c>
      <c r="I116" s="1">
        <f t="shared" si="10"/>
        <v>1.5474403598806794E-2</v>
      </c>
      <c r="J116" s="1">
        <f t="shared" si="11"/>
        <v>6.1738878805261532E-3</v>
      </c>
      <c r="K116" s="1">
        <f t="shared" si="6"/>
        <v>9123488.8586658444</v>
      </c>
      <c r="L116">
        <f t="shared" si="7"/>
        <v>3995676.6911277566</v>
      </c>
    </row>
    <row r="117" spans="7:12" x14ac:dyDescent="0.2">
      <c r="G117" s="1">
        <f t="shared" si="8"/>
        <v>116</v>
      </c>
      <c r="H117" s="1">
        <f t="shared" si="9"/>
        <v>0.97835046754680322</v>
      </c>
      <c r="I117" s="1">
        <f t="shared" si="10"/>
        <v>1.5474692159137139E-2</v>
      </c>
      <c r="J117" s="1">
        <f t="shared" si="11"/>
        <v>6.1748402940659461E-3</v>
      </c>
      <c r="K117" s="1">
        <f t="shared" si="6"/>
        <v>9123670.5678241625</v>
      </c>
      <c r="L117">
        <f t="shared" si="7"/>
        <v>3995676.1081372201</v>
      </c>
    </row>
    <row r="118" spans="7:12" x14ac:dyDescent="0.2">
      <c r="G118" s="1">
        <f t="shared" si="8"/>
        <v>117</v>
      </c>
      <c r="H118" s="1">
        <f t="shared" si="9"/>
        <v>0.97834929200768816</v>
      </c>
      <c r="I118" s="1">
        <f t="shared" si="10"/>
        <v>1.5474965504076923E-2</v>
      </c>
      <c r="J118" s="1">
        <f t="shared" si="11"/>
        <v>6.1757424882412804E-3</v>
      </c>
      <c r="K118" s="1">
        <f t="shared" si="6"/>
        <v>9123842.6957260687</v>
      </c>
      <c r="L118">
        <f t="shared" si="7"/>
        <v>3995675.5558869177</v>
      </c>
    </row>
    <row r="119" spans="7:12" x14ac:dyDescent="0.2">
      <c r="G119" s="1">
        <f t="shared" si="8"/>
        <v>118</v>
      </c>
      <c r="H119" s="1">
        <f t="shared" si="9"/>
        <v>0.97834817845304534</v>
      </c>
      <c r="I119" s="1">
        <f t="shared" si="10"/>
        <v>1.5475224435916408E-2</v>
      </c>
      <c r="J119" s="1">
        <f t="shared" si="11"/>
        <v>6.176597111044649E-3</v>
      </c>
      <c r="K119" s="1">
        <f t="shared" si="6"/>
        <v>9124005.7475769576</v>
      </c>
      <c r="L119">
        <f t="shared" si="7"/>
        <v>3995675.0327559621</v>
      </c>
    </row>
    <row r="120" spans="7:12" x14ac:dyDescent="0.2">
      <c r="G120" s="1">
        <f t="shared" si="8"/>
        <v>119</v>
      </c>
      <c r="H120" s="1">
        <f t="shared" si="9"/>
        <v>0.97834712361452114</v>
      </c>
      <c r="I120" s="1">
        <f t="shared" si="10"/>
        <v>1.5475469714641352E-2</v>
      </c>
      <c r="J120" s="1">
        <f t="shared" si="11"/>
        <v>6.1774066708439636E-3</v>
      </c>
      <c r="K120" s="1">
        <f t="shared" si="6"/>
        <v>9124160.2019435279</v>
      </c>
      <c r="L120">
        <f t="shared" si="7"/>
        <v>3995674.5372089338</v>
      </c>
    </row>
    <row r="121" spans="7:12" x14ac:dyDescent="0.2">
      <c r="G121" s="1">
        <f t="shared" si="8"/>
        <v>120</v>
      </c>
      <c r="H121" s="1">
        <f t="shared" si="9"/>
        <v>0.97834612439609803</v>
      </c>
      <c r="I121" s="1">
        <f t="shared" si="10"/>
        <v>1.5475702060163818E-2</v>
      </c>
      <c r="J121" s="1">
        <f t="shared" si="11"/>
        <v>6.178173543744718E-3</v>
      </c>
      <c r="K121" s="1">
        <f t="shared" si="6"/>
        <v>9124306.5121583827</v>
      </c>
      <c r="L121">
        <f t="shared" si="7"/>
        <v>3995674.067791373</v>
      </c>
    </row>
    <row r="124" spans="7:12" x14ac:dyDescent="0.2">
      <c r="I124" s="3"/>
    </row>
  </sheetData>
  <mergeCells count="2">
    <mergeCell ref="C1:E1"/>
    <mergeCell ref="A3:A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2" sqref="E2"/>
    </sheetView>
  </sheetViews>
  <sheetFormatPr baseColWidth="10" defaultRowHeight="16" x14ac:dyDescent="0.2"/>
  <cols>
    <col min="1" max="1" width="27.5" bestFit="1" customWidth="1"/>
    <col min="2" max="2" width="16" bestFit="1" customWidth="1"/>
    <col min="4" max="4" width="11.33203125" bestFit="1" customWidth="1"/>
  </cols>
  <sheetData>
    <row r="1" spans="1:4" x14ac:dyDescent="0.2">
      <c r="B1" t="s">
        <v>17</v>
      </c>
      <c r="C1" t="s">
        <v>18</v>
      </c>
      <c r="D1" t="s">
        <v>19</v>
      </c>
    </row>
    <row r="2" spans="1:4" x14ac:dyDescent="0.2">
      <c r="A2" t="s">
        <v>15</v>
      </c>
      <c r="B2" s="4">
        <f>(Treatment!M2-Baseline!M2)</f>
        <v>305672964.77734327</v>
      </c>
      <c r="C2" s="6">
        <f>(Treatment!O2-Baseline!O2)</f>
        <v>13417.901403784752</v>
      </c>
      <c r="D2" s="4">
        <f>B2/C2</f>
        <v>22780.981584133784</v>
      </c>
    </row>
    <row r="3" spans="1:4" x14ac:dyDescent="0.2">
      <c r="A3" t="s">
        <v>16</v>
      </c>
      <c r="B3" s="4">
        <f>(Prevention!M2-Baseline!M2)</f>
        <v>820629421.69508445</v>
      </c>
      <c r="C3" s="6">
        <f>(Prevention!O2-Baseline!O2)</f>
        <v>34084.280842259526</v>
      </c>
      <c r="D3" s="4">
        <f>B3/C3</f>
        <v>24076.47752619219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Treatment</vt:lpstr>
      <vt:lpstr>Prevention</vt:lpstr>
      <vt:lpstr>ICER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2016-10-10T19:02:52Z</dcterms:created>
  <dcterms:modified xsi:type="dcterms:W3CDTF">2016-10-13T20:28:51Z</dcterms:modified>
</cp:coreProperties>
</file>