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basu/Documents/Epi/Writing/Modeling OUP/OUP Modeling book draft/"/>
    </mc:Choice>
  </mc:AlternateContent>
  <bookViews>
    <workbookView xWindow="0" yWindow="460" windowWidth="28720" windowHeight="17540" tabRatio="500"/>
  </bookViews>
  <sheets>
    <sheet name="Baseline" sheetId="1" r:id="rId1"/>
    <sheet name="Intervention" sheetId="2" r:id="rId2"/>
    <sheet name="ICER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I121" i="1"/>
  <c r="J121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H111" i="2"/>
  <c r="I111" i="2"/>
  <c r="J111" i="2"/>
  <c r="H112" i="2"/>
  <c r="I112" i="2"/>
  <c r="J112" i="2"/>
  <c r="H113" i="2"/>
  <c r="I113" i="2"/>
  <c r="J113" i="2"/>
  <c r="H114" i="2"/>
  <c r="I114" i="2"/>
  <c r="J114" i="2"/>
  <c r="H115" i="2"/>
  <c r="I115" i="2"/>
  <c r="J115" i="2"/>
  <c r="H116" i="2"/>
  <c r="I116" i="2"/>
  <c r="J116" i="2"/>
  <c r="H117" i="2"/>
  <c r="I117" i="2"/>
  <c r="J117" i="2"/>
  <c r="H118" i="2"/>
  <c r="I118" i="2"/>
  <c r="J118" i="2"/>
  <c r="H119" i="2"/>
  <c r="I119" i="2"/>
  <c r="J119" i="2"/>
  <c r="H120" i="2"/>
  <c r="I120" i="2"/>
  <c r="J120" i="2"/>
  <c r="H121" i="2"/>
  <c r="I121" i="2"/>
  <c r="J121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N2" i="2"/>
  <c r="O2" i="2"/>
  <c r="K2" i="2"/>
  <c r="M2" i="2"/>
  <c r="H121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N2" i="1"/>
  <c r="O2" i="1"/>
  <c r="C2" i="4"/>
  <c r="M2" i="1"/>
  <c r="B2" i="4"/>
  <c r="D2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</calcChain>
</file>

<file path=xl/sharedStrings.xml><?xml version="1.0" encoding="utf-8"?>
<sst xmlns="http://schemas.openxmlformats.org/spreadsheetml/2006/main" count="40" uniqueCount="19">
  <si>
    <t>Transition matrix</t>
  </si>
  <si>
    <t>Entering into:</t>
  </si>
  <si>
    <t>Coming from:</t>
  </si>
  <si>
    <t>Time (month)</t>
  </si>
  <si>
    <t>Cost</t>
  </si>
  <si>
    <t>Quality-adjusted life months</t>
  </si>
  <si>
    <t>Total costs</t>
  </si>
  <si>
    <t>Total quality-adjusted life-months</t>
  </si>
  <si>
    <t>Total quality-adjusted life years</t>
  </si>
  <si>
    <t>ICER for treatment intervention</t>
  </si>
  <si>
    <t>Difference in costs</t>
  </si>
  <si>
    <t>Difference in QALYs</t>
  </si>
  <si>
    <t>ICER</t>
  </si>
  <si>
    <t>mild</t>
  </si>
  <si>
    <t>healthy</t>
  </si>
  <si>
    <t>severe</t>
  </si>
  <si>
    <t>P(healthy)</t>
  </si>
  <si>
    <t>P(mild)</t>
  </si>
  <si>
    <t>P(severe)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</si>
</sst>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44" fontId="0" fillId="0" borderId="0" xfId="2" applyFont="1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Malnutrition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Baseline!$H$1</c:f>
              <c:strCache>
                <c:ptCount val="1"/>
                <c:pt idx="0">
                  <c:v>P(healthy)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Baseline!$G$2:$G$121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Baseline!$H$2:$H$121</c:f>
              <c:numCache>
                <c:formatCode>General</c:formatCode>
                <c:ptCount val="120"/>
                <c:pt idx="0">
                  <c:v>1.0</c:v>
                </c:pt>
                <c:pt idx="1">
                  <c:v>0.95</c:v>
                </c:pt>
                <c:pt idx="2">
                  <c:v>0.9125</c:v>
                </c:pt>
                <c:pt idx="3">
                  <c:v>0.883375</c:v>
                </c:pt>
                <c:pt idx="4">
                  <c:v>0.86018125</c:v>
                </c:pt>
                <c:pt idx="5">
                  <c:v>0.8413934375</c:v>
                </c:pt>
                <c:pt idx="6">
                  <c:v>0.826003203125</c:v>
                </c:pt>
                <c:pt idx="7">
                  <c:v>0.81330514609375</c:v>
                </c:pt>
                <c:pt idx="8">
                  <c:v>0.802780569882812</c:v>
                </c:pt>
                <c:pt idx="9">
                  <c:v>0.794032556521484</c:v>
                </c:pt>
                <c:pt idx="10">
                  <c:v>0.786748306254394</c:v>
                </c:pt>
                <c:pt idx="11">
                  <c:v>0.780676214139194</c:v>
                </c:pt>
                <c:pt idx="12">
                  <c:v>0.775611117398522</c:v>
                </c:pt>
                <c:pt idx="13">
                  <c:v>0.771384236408152</c:v>
                </c:pt>
                <c:pt idx="14">
                  <c:v>0.76785593866964</c:v>
                </c:pt>
                <c:pt idx="15">
                  <c:v>0.764910295548509</c:v>
                </c:pt>
                <c:pt idx="16">
                  <c:v>0.762450845362542</c:v>
                </c:pt>
                <c:pt idx="17">
                  <c:v>0.760397214153572</c:v>
                </c:pt>
                <c:pt idx="18">
                  <c:v>0.75868237560143</c:v>
                </c:pt>
                <c:pt idx="19">
                  <c:v>0.757250404975894</c:v>
                </c:pt>
                <c:pt idx="20">
                  <c:v>0.756054625208842</c:v>
                </c:pt>
                <c:pt idx="21">
                  <c:v>0.755056069892302</c:v>
                </c:pt>
                <c:pt idx="22">
                  <c:v>0.754222205514806</c:v>
                </c:pt>
                <c:pt idx="23">
                  <c:v>0.753525867391298</c:v>
                </c:pt>
                <c:pt idx="24">
                  <c:v>0.752944372606885</c:v>
                </c:pt>
                <c:pt idx="25">
                  <c:v>0.752458780041037</c:v>
                </c:pt>
                <c:pt idx="26">
                  <c:v>0.752053272834439</c:v>
                </c:pt>
                <c:pt idx="27">
                  <c:v>0.751714642908847</c:v>
                </c:pt>
                <c:pt idx="28">
                  <c:v>0.751431860608135</c:v>
                </c:pt>
                <c:pt idx="29">
                  <c:v>0.751195715370177</c:v>
                </c:pt>
                <c:pt idx="30">
                  <c:v>0.750998515688241</c:v>
                </c:pt>
                <c:pt idx="31">
                  <c:v>0.750833838569949</c:v>
                </c:pt>
                <c:pt idx="32">
                  <c:v>0.750696320323488</c:v>
                </c:pt>
                <c:pt idx="33">
                  <c:v>0.75058148185163</c:v>
                </c:pt>
                <c:pt idx="34">
                  <c:v>0.750485582760601</c:v>
                </c:pt>
                <c:pt idx="35">
                  <c:v>0.75040549953061</c:v>
                </c:pt>
                <c:pt idx="36">
                  <c:v>0.750338623779265</c:v>
                </c:pt>
                <c:pt idx="37">
                  <c:v>0.750282777303845</c:v>
                </c:pt>
                <c:pt idx="38">
                  <c:v>0.750236141135107</c:v>
                </c:pt>
                <c:pt idx="39">
                  <c:v>0.750197196291741</c:v>
                </c:pt>
                <c:pt idx="40">
                  <c:v>0.750164674305754</c:v>
                </c:pt>
                <c:pt idx="41">
                  <c:v>0.750137515907319</c:v>
                </c:pt>
                <c:pt idx="42">
                  <c:v>0.750114836523407</c:v>
                </c:pt>
                <c:pt idx="43">
                  <c:v>0.750095897466451</c:v>
                </c:pt>
                <c:pt idx="44">
                  <c:v>0.750080081874644</c:v>
                </c:pt>
                <c:pt idx="45">
                  <c:v>0.750066874620196</c:v>
                </c:pt>
                <c:pt idx="46">
                  <c:v>0.750055845531167</c:v>
                </c:pt>
                <c:pt idx="47">
                  <c:v>0.750046635380391</c:v>
                </c:pt>
                <c:pt idx="48">
                  <c:v>0.750038944185126</c:v>
                </c:pt>
                <c:pt idx="49">
                  <c:v>0.750032521436352</c:v>
                </c:pt>
                <c:pt idx="50">
                  <c:v>0.75002715793947</c:v>
                </c:pt>
                <c:pt idx="51">
                  <c:v>0.750022679000654</c:v>
                </c:pt>
                <c:pt idx="52">
                  <c:v>0.75001893873691</c:v>
                </c:pt>
                <c:pt idx="53">
                  <c:v>0.750015815324547</c:v>
                </c:pt>
                <c:pt idx="54">
                  <c:v>0.750013207031267</c:v>
                </c:pt>
                <c:pt idx="55">
                  <c:v>0.750011028902655</c:v>
                </c:pt>
                <c:pt idx="56">
                  <c:v>0.75000920999514</c:v>
                </c:pt>
                <c:pt idx="57">
                  <c:v>0.750007691065296</c:v>
                </c:pt>
                <c:pt idx="58">
                  <c:v>0.75000642264024</c:v>
                </c:pt>
                <c:pt idx="59">
                  <c:v>0.750005363406246</c:v>
                </c:pt>
                <c:pt idx="60">
                  <c:v>0.750004478863129</c:v>
                </c:pt>
                <c:pt idx="61">
                  <c:v>0.750003740200538</c:v>
                </c:pt>
                <c:pt idx="62">
                  <c:v>0.750003123359581</c:v>
                </c:pt>
                <c:pt idx="63">
                  <c:v>0.750002608249202</c:v>
                </c:pt>
                <c:pt idx="64">
                  <c:v>0.750002178091803</c:v>
                </c:pt>
                <c:pt idx="65">
                  <c:v>0.750001818876777</c:v>
                </c:pt>
                <c:pt idx="66">
                  <c:v>0.750001518904174</c:v>
                </c:pt>
                <c:pt idx="67">
                  <c:v>0.75000126840362</c:v>
                </c:pt>
                <c:pt idx="68">
                  <c:v>0.750001059216092</c:v>
                </c:pt>
                <c:pt idx="69">
                  <c:v>0.750000884528167</c:v>
                </c:pt>
                <c:pt idx="70">
                  <c:v>0.750000738650106</c:v>
                </c:pt>
                <c:pt idx="71">
                  <c:v>0.750000616830531</c:v>
                </c:pt>
                <c:pt idx="72">
                  <c:v>0.750000515101671</c:v>
                </c:pt>
                <c:pt idx="73">
                  <c:v>0.750000430150127</c:v>
                </c:pt>
                <c:pt idx="74">
                  <c:v>0.750000359208953</c:v>
                </c:pt>
                <c:pt idx="75">
                  <c:v>0.750000299967532</c:v>
                </c:pt>
                <c:pt idx="76">
                  <c:v>0.750000250496318</c:v>
                </c:pt>
                <c:pt idx="77">
                  <c:v>0.75000020918399</c:v>
                </c:pt>
                <c:pt idx="78">
                  <c:v>0.75000017468497</c:v>
                </c:pt>
                <c:pt idx="79">
                  <c:v>0.750000145875593</c:v>
                </c:pt>
                <c:pt idx="80">
                  <c:v>0.750000121817513</c:v>
                </c:pt>
                <c:pt idx="81">
                  <c:v>0.750000101727138</c:v>
                </c:pt>
                <c:pt idx="82">
                  <c:v>0.750000084950105</c:v>
                </c:pt>
                <c:pt idx="83">
                  <c:v>0.750000070939972</c:v>
                </c:pt>
                <c:pt idx="84">
                  <c:v>0.750000059240417</c:v>
                </c:pt>
                <c:pt idx="85">
                  <c:v>0.750000049470374</c:v>
                </c:pt>
                <c:pt idx="86">
                  <c:v>0.750000041311626</c:v>
                </c:pt>
                <c:pt idx="87">
                  <c:v>0.750000034498434</c:v>
                </c:pt>
                <c:pt idx="88">
                  <c:v>0.750000028808886</c:v>
                </c:pt>
                <c:pt idx="89">
                  <c:v>0.750000024057669</c:v>
                </c:pt>
                <c:pt idx="90">
                  <c:v>0.750000020090032</c:v>
                </c:pt>
                <c:pt idx="91">
                  <c:v>0.750000016776745</c:v>
                </c:pt>
                <c:pt idx="92">
                  <c:v>0.750000014009892</c:v>
                </c:pt>
                <c:pt idx="93">
                  <c:v>0.750000011699354</c:v>
                </c:pt>
                <c:pt idx="94">
                  <c:v>0.750000009769873</c:v>
                </c:pt>
                <c:pt idx="95">
                  <c:v>0.750000008158607</c:v>
                </c:pt>
                <c:pt idx="96">
                  <c:v>0.750000006813073</c:v>
                </c:pt>
                <c:pt idx="97">
                  <c:v>0.750000005689448</c:v>
                </c:pt>
                <c:pt idx="98">
                  <c:v>0.750000004751132</c:v>
                </c:pt>
                <c:pt idx="99">
                  <c:v>0.750000003967566</c:v>
                </c:pt>
                <c:pt idx="100">
                  <c:v>0.750000003313227</c:v>
                </c:pt>
                <c:pt idx="101">
                  <c:v>0.750000002766802</c:v>
                </c:pt>
                <c:pt idx="102">
                  <c:v>0.750000002310495</c:v>
                </c:pt>
                <c:pt idx="103">
                  <c:v>0.750000001929443</c:v>
                </c:pt>
                <c:pt idx="104">
                  <c:v>0.750000001611235</c:v>
                </c:pt>
                <c:pt idx="105">
                  <c:v>0.750000001345506</c:v>
                </c:pt>
                <c:pt idx="106">
                  <c:v>0.750000001123602</c:v>
                </c:pt>
                <c:pt idx="107">
                  <c:v>0.750000000938295</c:v>
                </c:pt>
                <c:pt idx="108">
                  <c:v>0.750000000783549</c:v>
                </c:pt>
                <c:pt idx="109">
                  <c:v>0.750000000654324</c:v>
                </c:pt>
                <c:pt idx="110">
                  <c:v>0.75000000054641</c:v>
                </c:pt>
                <c:pt idx="111">
                  <c:v>0.750000000456295</c:v>
                </c:pt>
                <c:pt idx="112">
                  <c:v>0.750000000381041</c:v>
                </c:pt>
                <c:pt idx="113">
                  <c:v>0.750000000318198</c:v>
                </c:pt>
                <c:pt idx="114">
                  <c:v>0.75000000026572</c:v>
                </c:pt>
                <c:pt idx="115">
                  <c:v>0.750000000221896</c:v>
                </c:pt>
                <c:pt idx="116">
                  <c:v>0.7500000001853</c:v>
                </c:pt>
                <c:pt idx="117">
                  <c:v>0.750000000154739</c:v>
                </c:pt>
                <c:pt idx="118">
                  <c:v>0.750000000129218</c:v>
                </c:pt>
                <c:pt idx="119">
                  <c:v>0.750000000107906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Baseline!$I$1</c:f>
              <c:strCache>
                <c:ptCount val="1"/>
                <c:pt idx="0">
                  <c:v>P(mild)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Baseline!$G$2:$G$121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Baseline!$I$2:$I$121</c:f>
              <c:numCache>
                <c:formatCode>General</c:formatCode>
                <c:ptCount val="120"/>
                <c:pt idx="0">
                  <c:v>0.0</c:v>
                </c:pt>
                <c:pt idx="1">
                  <c:v>0.05</c:v>
                </c:pt>
                <c:pt idx="2">
                  <c:v>0.0825</c:v>
                </c:pt>
                <c:pt idx="3">
                  <c:v>0.104875</c:v>
                </c:pt>
                <c:pt idx="4">
                  <c:v>0.12110625</c:v>
                </c:pt>
                <c:pt idx="5">
                  <c:v>0.1333971875</c:v>
                </c:pt>
                <c:pt idx="6">
                  <c:v>0.143010515625</c:v>
                </c:pt>
                <c:pt idx="7">
                  <c:v>0.15070340546875</c:v>
                </c:pt>
                <c:pt idx="8">
                  <c:v>0.156955075664062</c:v>
                </c:pt>
                <c:pt idx="9">
                  <c:v>0.162086887794922</c:v>
                </c:pt>
                <c:pt idx="10">
                  <c:v>0.166326615987598</c:v>
                </c:pt>
                <c:pt idx="11">
                  <c:v>0.16984356983144</c:v>
                </c:pt>
                <c:pt idx="12">
                  <c:v>0.172768374397777</c:v>
                </c:pt>
                <c:pt idx="13">
                  <c:v>0.17520457040948</c:v>
                </c:pt>
                <c:pt idx="14">
                  <c:v>0.177235769061754</c:v>
                </c:pt>
                <c:pt idx="15">
                  <c:v>0.178930322957291</c:v>
                </c:pt>
                <c:pt idx="16">
                  <c:v>0.180344555295789</c:v>
                </c:pt>
                <c:pt idx="17">
                  <c:v>0.18152511077768</c:v>
                </c:pt>
                <c:pt idx="18">
                  <c:v>0.182510740772679</c:v>
                </c:pt>
                <c:pt idx="19">
                  <c:v>0.183333702408714</c:v>
                </c:pt>
                <c:pt idx="20">
                  <c:v>0.184020879719512</c:v>
                </c:pt>
                <c:pt idx="21">
                  <c:v>0.184594695585594</c:v>
                </c:pt>
                <c:pt idx="22">
                  <c:v>0.185073860761162</c:v>
                </c:pt>
                <c:pt idx="23">
                  <c:v>0.185473992925763</c:v>
                </c:pt>
                <c:pt idx="24">
                  <c:v>0.18580813032248</c:v>
                </c:pt>
                <c:pt idx="25">
                  <c:v>0.18608715897727</c:v>
                </c:pt>
                <c:pt idx="26">
                  <c:v>0.186320168580648</c:v>
                </c:pt>
                <c:pt idx="27">
                  <c:v>0.186514749223649</c:v>
                </c:pt>
                <c:pt idx="28">
                  <c:v>0.186677238962247</c:v>
                </c:pt>
                <c:pt idx="29">
                  <c:v>0.186812930432865</c:v>
                </c:pt>
                <c:pt idx="30">
                  <c:v>0.186926243330601</c:v>
                </c:pt>
                <c:pt idx="31">
                  <c:v>0.18702086841018</c:v>
                </c:pt>
                <c:pt idx="32">
                  <c:v>0.187099887721584</c:v>
                </c:pt>
                <c:pt idx="33">
                  <c:v>0.187165875007761</c:v>
                </c:pt>
                <c:pt idx="34">
                  <c:v>0.187220979540196</c:v>
                </c:pt>
                <c:pt idx="35">
                  <c:v>0.187266996125928</c:v>
                </c:pt>
                <c:pt idx="36">
                  <c:v>0.187305423567718</c:v>
                </c:pt>
                <c:pt idx="37">
                  <c:v>0.18733751348227</c:v>
                </c:pt>
                <c:pt idx="38">
                  <c:v>0.187364311066946</c:v>
                </c:pt>
                <c:pt idx="39">
                  <c:v>0.187386689143001</c:v>
                </c:pt>
                <c:pt idx="40">
                  <c:v>0.187405376584265</c:v>
                </c:pt>
                <c:pt idx="41">
                  <c:v>0.187420982057267</c:v>
                </c:pt>
                <c:pt idx="42">
                  <c:v>0.187434013846076</c:v>
                </c:pt>
                <c:pt idx="43">
                  <c:v>0.187444896407578</c:v>
                </c:pt>
                <c:pt idx="44">
                  <c:v>0.187453984196418</c:v>
                </c:pt>
                <c:pt idx="45">
                  <c:v>0.187461573209905</c:v>
                </c:pt>
                <c:pt idx="46">
                  <c:v>0.187467910628912</c:v>
                </c:pt>
                <c:pt idx="47">
                  <c:v>0.187473202868773</c:v>
                </c:pt>
                <c:pt idx="48">
                  <c:v>0.18747762230241</c:v>
                </c:pt>
                <c:pt idx="49">
                  <c:v>0.187481312874682</c:v>
                </c:pt>
                <c:pt idx="50">
                  <c:v>0.187484394790784</c:v>
                </c:pt>
                <c:pt idx="51">
                  <c:v>0.187486968431445</c:v>
                </c:pt>
                <c:pt idx="52">
                  <c:v>0.187489117622414</c:v>
                </c:pt>
                <c:pt idx="53">
                  <c:v>0.187490912364737</c:v>
                </c:pt>
                <c:pt idx="54">
                  <c:v>0.187492411114757</c:v>
                </c:pt>
                <c:pt idx="55">
                  <c:v>0.187493662688085</c:v>
                </c:pt>
                <c:pt idx="56">
                  <c:v>0.187494707849569</c:v>
                </c:pt>
                <c:pt idx="57">
                  <c:v>0.187495580641042</c:v>
                </c:pt>
                <c:pt idx="58">
                  <c:v>0.187496309490092</c:v>
                </c:pt>
                <c:pt idx="59">
                  <c:v>0.187496918135976</c:v>
                </c:pt>
                <c:pt idx="60">
                  <c:v>0.187497426402828</c:v>
                </c:pt>
                <c:pt idx="61">
                  <c:v>0.187497850845348</c:v>
                </c:pt>
                <c:pt idx="62">
                  <c:v>0.187498205288004</c:v>
                </c:pt>
                <c:pt idx="63">
                  <c:v>0.187498501275305</c:v>
                </c:pt>
                <c:pt idx="64">
                  <c:v>0.187498748447821</c:v>
                </c:pt>
                <c:pt idx="65">
                  <c:v>0.187498954856176</c:v>
                </c:pt>
                <c:pt idx="66">
                  <c:v>0.187499127223275</c:v>
                </c:pt>
                <c:pt idx="67">
                  <c:v>0.187499271163266</c:v>
                </c:pt>
                <c:pt idx="68">
                  <c:v>0.1874993913644</c:v>
                </c:pt>
                <c:pt idx="69">
                  <c:v>0.187499491741736</c:v>
                </c:pt>
                <c:pt idx="70">
                  <c:v>0.187499575564651</c:v>
                </c:pt>
                <c:pt idx="71">
                  <c:v>0.187499645563333</c:v>
                </c:pt>
                <c:pt idx="72">
                  <c:v>0.187499704017699</c:v>
                </c:pt>
                <c:pt idx="73">
                  <c:v>0.187499752831661</c:v>
                </c:pt>
                <c:pt idx="74">
                  <c:v>0.187499793595131</c:v>
                </c:pt>
                <c:pt idx="75">
                  <c:v>0.187499827635813</c:v>
                </c:pt>
                <c:pt idx="76">
                  <c:v>0.187499856062441</c:v>
                </c:pt>
                <c:pt idx="77">
                  <c:v>0.187499879800896</c:v>
                </c:pt>
                <c:pt idx="78">
                  <c:v>0.18749989962436</c:v>
                </c:pt>
                <c:pt idx="79">
                  <c:v>0.1874999161785</c:v>
                </c:pt>
                <c:pt idx="80">
                  <c:v>0.187499930002501</c:v>
                </c:pt>
                <c:pt idx="81">
                  <c:v>0.187499941546621</c:v>
                </c:pt>
                <c:pt idx="82">
                  <c:v>0.187499951186863</c:v>
                </c:pt>
                <c:pt idx="83">
                  <c:v>0.187499959237217</c:v>
                </c:pt>
                <c:pt idx="84">
                  <c:v>0.187499965959893</c:v>
                </c:pt>
                <c:pt idx="85">
                  <c:v>0.187499971573851</c:v>
                </c:pt>
                <c:pt idx="86">
                  <c:v>0.187499976261946</c:v>
                </c:pt>
                <c:pt idx="87">
                  <c:v>0.18749998017687</c:v>
                </c:pt>
                <c:pt idx="88">
                  <c:v>0.187499983446138</c:v>
                </c:pt>
                <c:pt idx="89">
                  <c:v>0.187499986176232</c:v>
                </c:pt>
                <c:pt idx="90">
                  <c:v>0.187499988456074</c:v>
                </c:pt>
                <c:pt idx="91">
                  <c:v>0.18749999035992</c:v>
                </c:pt>
                <c:pt idx="92">
                  <c:v>0.18749999194978</c:v>
                </c:pt>
                <c:pt idx="93">
                  <c:v>0.187499993277437</c:v>
                </c:pt>
                <c:pt idx="94">
                  <c:v>0.187499994386135</c:v>
                </c:pt>
                <c:pt idx="95">
                  <c:v>0.187499995311984</c:v>
                </c:pt>
                <c:pt idx="96">
                  <c:v>0.18749999608514</c:v>
                </c:pt>
                <c:pt idx="97">
                  <c:v>0.187499996730786</c:v>
                </c:pt>
                <c:pt idx="98">
                  <c:v>0.187499997269951</c:v>
                </c:pt>
                <c:pt idx="99">
                  <c:v>0.187499997720196</c:v>
                </c:pt>
                <c:pt idx="100">
                  <c:v>0.187499998096185</c:v>
                </c:pt>
                <c:pt idx="101">
                  <c:v>0.187499998410166</c:v>
                </c:pt>
                <c:pt idx="102">
                  <c:v>0.187499998672364</c:v>
                </c:pt>
                <c:pt idx="103">
                  <c:v>0.18749999889132</c:v>
                </c:pt>
                <c:pt idx="104">
                  <c:v>0.187499999074166</c:v>
                </c:pt>
                <c:pt idx="105">
                  <c:v>0.187499999226856</c:v>
                </c:pt>
                <c:pt idx="106">
                  <c:v>0.187499999354364</c:v>
                </c:pt>
                <c:pt idx="107">
                  <c:v>0.187499999460843</c:v>
                </c:pt>
                <c:pt idx="108">
                  <c:v>0.187499999549762</c:v>
                </c:pt>
                <c:pt idx="109">
                  <c:v>0.187499999624016</c:v>
                </c:pt>
                <c:pt idx="110">
                  <c:v>0.187499999686024</c:v>
                </c:pt>
                <c:pt idx="111">
                  <c:v>0.187499999737805</c:v>
                </c:pt>
                <c:pt idx="112">
                  <c:v>0.187499999781046</c:v>
                </c:pt>
                <c:pt idx="113">
                  <c:v>0.187499999817157</c:v>
                </c:pt>
                <c:pt idx="114">
                  <c:v>0.187499999847311</c:v>
                </c:pt>
                <c:pt idx="115">
                  <c:v>0.187499999872493</c:v>
                </c:pt>
                <c:pt idx="116">
                  <c:v>0.187499999893521</c:v>
                </c:pt>
                <c:pt idx="117">
                  <c:v>0.187499999911082</c:v>
                </c:pt>
                <c:pt idx="118">
                  <c:v>0.187499999925746</c:v>
                </c:pt>
                <c:pt idx="119">
                  <c:v>0.187499999937992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Baseline!$J$1</c:f>
              <c:strCache>
                <c:ptCount val="1"/>
                <c:pt idx="0">
                  <c:v>P(severe)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Baseline!$G$2:$G$121</c:f>
              <c:numCache>
                <c:formatCode>General</c:formatCode>
                <c:ptCount val="1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</c:numCache>
            </c:numRef>
          </c:xVal>
          <c:yVal>
            <c:numRef>
              <c:f>Baseline!$J$2:$J$121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0.0</c:v>
                </c:pt>
                <c:pt idx="2">
                  <c:v>0.005</c:v>
                </c:pt>
                <c:pt idx="3">
                  <c:v>0.01175</c:v>
                </c:pt>
                <c:pt idx="4">
                  <c:v>0.0187125</c:v>
                </c:pt>
                <c:pt idx="5">
                  <c:v>0.025209375</c:v>
                </c:pt>
                <c:pt idx="6">
                  <c:v>0.03098628125</c:v>
                </c:pt>
                <c:pt idx="7">
                  <c:v>0.0359914484375</c:v>
                </c:pt>
                <c:pt idx="8">
                  <c:v>0.040264354453125</c:v>
                </c:pt>
                <c:pt idx="9">
                  <c:v>0.0438805556835937</c:v>
                </c:pt>
                <c:pt idx="10">
                  <c:v>0.0469250777580078</c:v>
                </c:pt>
                <c:pt idx="11">
                  <c:v>0.0494802160293652</c:v>
                </c:pt>
                <c:pt idx="12">
                  <c:v>0.0516205082036997</c:v>
                </c:pt>
                <c:pt idx="13">
                  <c:v>0.0534111931823675</c:v>
                </c:pt>
                <c:pt idx="14">
                  <c:v>0.0549082922686053</c:v>
                </c:pt>
                <c:pt idx="15">
                  <c:v>0.0561593814941991</c:v>
                </c:pt>
                <c:pt idx="16">
                  <c:v>0.0572045993416685</c:v>
                </c:pt>
                <c:pt idx="17">
                  <c:v>0.0580776750687469</c:v>
                </c:pt>
                <c:pt idx="18">
                  <c:v>0.0588068836258908</c:v>
                </c:pt>
                <c:pt idx="19">
                  <c:v>0.0594158926153914</c:v>
                </c:pt>
                <c:pt idx="20">
                  <c:v>0.0599244950716454</c:v>
                </c:pt>
                <c:pt idx="21">
                  <c:v>0.0603492345221029</c:v>
                </c:pt>
                <c:pt idx="22">
                  <c:v>0.0607039337240314</c:v>
                </c:pt>
                <c:pt idx="23">
                  <c:v>0.0610001396829382</c:v>
                </c:pt>
                <c:pt idx="24">
                  <c:v>0.061247497070633</c:v>
                </c:pt>
                <c:pt idx="25">
                  <c:v>0.0614540609816911</c:v>
                </c:pt>
                <c:pt idx="26">
                  <c:v>0.0616265585849108</c:v>
                </c:pt>
                <c:pt idx="27">
                  <c:v>0.0617706078675024</c:v>
                </c:pt>
                <c:pt idx="28">
                  <c:v>0.0618909004296166</c:v>
                </c:pt>
                <c:pt idx="29">
                  <c:v>0.0619913541969564</c:v>
                </c:pt>
                <c:pt idx="30">
                  <c:v>0.062075240981156</c:v>
                </c:pt>
                <c:pt idx="31">
                  <c:v>0.0621452930198693</c:v>
                </c:pt>
                <c:pt idx="32">
                  <c:v>0.0622037919549265</c:v>
                </c:pt>
                <c:pt idx="33">
                  <c:v>0.0622526431406069</c:v>
                </c:pt>
                <c:pt idx="34">
                  <c:v>0.062293437699201</c:v>
                </c:pt>
                <c:pt idx="35">
                  <c:v>0.0623275043434603</c:v>
                </c:pt>
                <c:pt idx="36">
                  <c:v>0.062355952653015</c:v>
                </c:pt>
                <c:pt idx="37">
                  <c:v>0.0623797092138823</c:v>
                </c:pt>
                <c:pt idx="38">
                  <c:v>0.0623995477979446</c:v>
                </c:pt>
                <c:pt idx="39">
                  <c:v>0.0624161145652559</c:v>
                </c:pt>
                <c:pt idx="40">
                  <c:v>0.0624299491099792</c:v>
                </c:pt>
                <c:pt idx="41">
                  <c:v>0.0624415020354119</c:v>
                </c:pt>
                <c:pt idx="42">
                  <c:v>0.062451149630515</c:v>
                </c:pt>
                <c:pt idx="43">
                  <c:v>0.0624592061259681</c:v>
                </c:pt>
                <c:pt idx="44">
                  <c:v>0.0624659339289355</c:v>
                </c:pt>
                <c:pt idx="45">
                  <c:v>0.0624715521698966</c:v>
                </c:pt>
                <c:pt idx="46">
                  <c:v>0.0624762438399181</c:v>
                </c:pt>
                <c:pt idx="47">
                  <c:v>0.0624801617508339</c:v>
                </c:pt>
                <c:pt idx="48">
                  <c:v>0.062483433512461</c:v>
                </c:pt>
                <c:pt idx="49">
                  <c:v>0.0624861656889637</c:v>
                </c:pt>
                <c:pt idx="50">
                  <c:v>0.0624884472697428</c:v>
                </c:pt>
                <c:pt idx="51">
                  <c:v>0.0624903525678984</c:v>
                </c:pt>
                <c:pt idx="52">
                  <c:v>0.0624919436406734</c:v>
                </c:pt>
                <c:pt idx="53">
                  <c:v>0.0624932723107127</c:v>
                </c:pt>
                <c:pt idx="54">
                  <c:v>0.0624943818539726</c:v>
                </c:pt>
                <c:pt idx="55">
                  <c:v>0.0624953084092565</c:v>
                </c:pt>
                <c:pt idx="56">
                  <c:v>0.0624960821552881</c:v>
                </c:pt>
                <c:pt idx="57">
                  <c:v>0.0624967282936586</c:v>
                </c:pt>
                <c:pt idx="58">
                  <c:v>0.0624972678696652</c:v>
                </c:pt>
                <c:pt idx="59">
                  <c:v>0.0624977184577748</c:v>
                </c:pt>
                <c:pt idx="60">
                  <c:v>0.0624980947340399</c:v>
                </c:pt>
                <c:pt idx="61">
                  <c:v>0.0624984089541107</c:v>
                </c:pt>
                <c:pt idx="62">
                  <c:v>0.0624986713524123</c:v>
                </c:pt>
                <c:pt idx="63">
                  <c:v>0.062498890475489</c:v>
                </c:pt>
                <c:pt idx="64">
                  <c:v>0.0624990734603728</c:v>
                </c:pt>
                <c:pt idx="65">
                  <c:v>0.062499226267043</c:v>
                </c:pt>
                <c:pt idx="66">
                  <c:v>0.0624993538725478</c:v>
                </c:pt>
                <c:pt idx="67">
                  <c:v>0.0624994604331109</c:v>
                </c:pt>
                <c:pt idx="68">
                  <c:v>0.0624995494195042</c:v>
                </c:pt>
                <c:pt idx="69">
                  <c:v>0.062499623730093</c:v>
                </c:pt>
                <c:pt idx="70">
                  <c:v>0.0624996857852387</c:v>
                </c:pt>
                <c:pt idx="71">
                  <c:v>0.0624997376061322</c:v>
                </c:pt>
                <c:pt idx="72">
                  <c:v>0.0624997808806258</c:v>
                </c:pt>
                <c:pt idx="73">
                  <c:v>0.062499817018208</c:v>
                </c:pt>
                <c:pt idx="74">
                  <c:v>0.0624998471959117</c:v>
                </c:pt>
                <c:pt idx="75">
                  <c:v>0.0624998723966513</c:v>
                </c:pt>
                <c:pt idx="76">
                  <c:v>0.0624998934412372</c:v>
                </c:pt>
                <c:pt idx="77">
                  <c:v>0.0624999110151102</c:v>
                </c:pt>
                <c:pt idx="78">
                  <c:v>0.0624999256906667</c:v>
                </c:pt>
                <c:pt idx="79">
                  <c:v>0.0624999379459026</c:v>
                </c:pt>
                <c:pt idx="80">
                  <c:v>0.0624999481799819</c:v>
                </c:pt>
                <c:pt idx="81">
                  <c:v>0.0624999567262374</c:v>
                </c:pt>
                <c:pt idx="82">
                  <c:v>0.0624999638630282</c:v>
                </c:pt>
                <c:pt idx="83">
                  <c:v>0.062499969822806</c:v>
                </c:pt>
                <c:pt idx="84">
                  <c:v>0.0624999747996859</c:v>
                </c:pt>
                <c:pt idx="85">
                  <c:v>0.0624999789557694</c:v>
                </c:pt>
                <c:pt idx="86">
                  <c:v>0.0624999824264237</c:v>
                </c:pt>
                <c:pt idx="87">
                  <c:v>0.0624999853246912</c:v>
                </c:pt>
                <c:pt idx="88">
                  <c:v>0.0624999877449708</c:v>
                </c:pt>
                <c:pt idx="89">
                  <c:v>0.0624999897660934</c:v>
                </c:pt>
                <c:pt idx="90">
                  <c:v>0.0624999914538886</c:v>
                </c:pt>
                <c:pt idx="91">
                  <c:v>0.0624999928633294</c:v>
                </c:pt>
                <c:pt idx="92">
                  <c:v>0.0624999940403226</c:v>
                </c:pt>
                <c:pt idx="93">
                  <c:v>0.0624999950232038</c:v>
                </c:pt>
                <c:pt idx="94">
                  <c:v>0.0624999958439864</c:v>
                </c:pt>
                <c:pt idx="95">
                  <c:v>0.062499996529404</c:v>
                </c:pt>
                <c:pt idx="96">
                  <c:v>0.0624999971017812</c:v>
                </c:pt>
                <c:pt idx="97">
                  <c:v>0.0624999975797609</c:v>
                </c:pt>
                <c:pt idx="98">
                  <c:v>0.0624999979789113</c:v>
                </c:pt>
                <c:pt idx="99">
                  <c:v>0.062499998312233</c:v>
                </c:pt>
                <c:pt idx="100">
                  <c:v>0.0624999985905827</c:v>
                </c:pt>
                <c:pt idx="101">
                  <c:v>0.0624999988230264</c:v>
                </c:pt>
                <c:pt idx="102">
                  <c:v>0.062499999017135</c:v>
                </c:pt>
                <c:pt idx="103">
                  <c:v>0.0624999991792309</c:v>
                </c:pt>
                <c:pt idx="104">
                  <c:v>0.0624999993145937</c:v>
                </c:pt>
                <c:pt idx="105">
                  <c:v>0.0624999994276321</c:v>
                </c:pt>
                <c:pt idx="106">
                  <c:v>0.0624999995220281</c:v>
                </c:pt>
                <c:pt idx="107">
                  <c:v>0.062499999600856</c:v>
                </c:pt>
                <c:pt idx="108">
                  <c:v>0.0624999996666836</c:v>
                </c:pt>
                <c:pt idx="109">
                  <c:v>0.0624999997216547</c:v>
                </c:pt>
                <c:pt idx="110">
                  <c:v>0.0624999997675598</c:v>
                </c:pt>
                <c:pt idx="111">
                  <c:v>0.0624999998058942</c:v>
                </c:pt>
                <c:pt idx="112">
                  <c:v>0.0624999998379065</c:v>
                </c:pt>
                <c:pt idx="113">
                  <c:v>0.0624999998646392</c:v>
                </c:pt>
                <c:pt idx="114">
                  <c:v>0.0624999998869631</c:v>
                </c:pt>
                <c:pt idx="115">
                  <c:v>0.0624999999056053</c:v>
                </c:pt>
                <c:pt idx="116">
                  <c:v>0.062499999921173</c:v>
                </c:pt>
                <c:pt idx="117">
                  <c:v>0.0624999999341732</c:v>
                </c:pt>
                <c:pt idx="118">
                  <c:v>0.0624999999450294</c:v>
                </c:pt>
                <c:pt idx="119">
                  <c:v>0.0624999999540952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5524896"/>
        <c:axId val="-1055513648"/>
      </c:scatterChart>
      <c:valAx>
        <c:axId val="-105552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513648"/>
        <c:crosses val="autoZero"/>
        <c:crossBetween val="midCat"/>
      </c:valAx>
      <c:valAx>
        <c:axId val="-10555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being</a:t>
                </a:r>
                <a:r>
                  <a:rPr lang="en-US" baseline="0"/>
                  <a:t> in each state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52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177943</xdr:colOff>
      <xdr:row>11</xdr:row>
      <xdr:rowOff>138558</xdr:rowOff>
    </xdr:from>
    <xdr:to>
      <xdr:col>6</xdr:col>
      <xdr:colOff>224890</xdr:colOff>
      <xdr:row>25</xdr:row>
      <xdr:rowOff>84904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abSelected="1" topLeftCell="I1" zoomScale="125" workbookViewId="0">
      <selection activeCell="J1" sqref="J1"/>
    </sheetView>
  </sheetViews>
  <sheetFormatPr baseColWidth="10" defaultColWidth="7.33203125" defaultRowHeight="16" x14ac:dyDescent="0.2"/>
  <cols>
    <col min="1" max="1" width="15" bestFit="1" customWidth="1"/>
    <col min="2" max="2" width="11" bestFit="1" customWidth="1"/>
    <col min="3" max="3" width="7.83203125" bestFit="1" customWidth="1"/>
    <col min="4" max="4" width="8.33203125" bestFit="1" customWidth="1"/>
    <col min="5" max="5" width="11" bestFit="1" customWidth="1"/>
    <col min="6" max="6" width="6.1640625" customWidth="1"/>
    <col min="7" max="10" width="11.5" style="1" customWidth="1"/>
    <col min="11" max="11" width="13.5" bestFit="1" customWidth="1"/>
    <col min="12" max="12" width="24.83203125" bestFit="1" customWidth="1"/>
    <col min="13" max="13" width="18" bestFit="1" customWidth="1"/>
    <col min="14" max="14" width="29.33203125" bestFit="1" customWidth="1"/>
    <col min="15" max="15" width="27.33203125" bestFit="1" customWidth="1"/>
  </cols>
  <sheetData>
    <row r="1" spans="1:15" x14ac:dyDescent="0.2">
      <c r="A1" t="s">
        <v>0</v>
      </c>
      <c r="C1" s="8" t="s">
        <v>2</v>
      </c>
      <c r="D1" s="8"/>
      <c r="E1" s="8"/>
      <c r="G1" s="2" t="s">
        <v>3</v>
      </c>
      <c r="H1" s="2" t="s">
        <v>16</v>
      </c>
      <c r="I1" s="2" t="s">
        <v>17</v>
      </c>
      <c r="J1" s="2" t="s">
        <v>18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</row>
    <row r="2" spans="1:15" x14ac:dyDescent="0.2">
      <c r="C2" t="s">
        <v>14</v>
      </c>
      <c r="D2" t="s">
        <v>13</v>
      </c>
      <c r="E2" t="s">
        <v>15</v>
      </c>
      <c r="G2" s="1">
        <v>1</v>
      </c>
      <c r="H2" s="1">
        <v>1</v>
      </c>
      <c r="I2" s="1">
        <v>0</v>
      </c>
      <c r="J2" s="1">
        <v>0</v>
      </c>
      <c r="K2" s="1">
        <f>100000*10*I2+100000*25*J2</f>
        <v>0</v>
      </c>
      <c r="L2">
        <f>100000*1*H2+100000*(1-0.1)*I2+100000*(1-0.3)*J2</f>
        <v>100000</v>
      </c>
      <c r="M2" s="4">
        <f>SUM(K:K)</f>
        <v>39082031.250894956</v>
      </c>
      <c r="N2" s="5">
        <f>SUM(L:L)</f>
        <v>11574218.74998985</v>
      </c>
      <c r="O2" s="5">
        <f>N2/12</f>
        <v>964518.22916582087</v>
      </c>
    </row>
    <row r="3" spans="1:15" x14ac:dyDescent="0.2">
      <c r="A3" s="9" t="s">
        <v>1</v>
      </c>
      <c r="B3" t="s">
        <v>14</v>
      </c>
      <c r="C3">
        <v>0.95</v>
      </c>
      <c r="D3">
        <v>0.2</v>
      </c>
      <c r="E3">
        <v>0</v>
      </c>
      <c r="G3" s="1">
        <f>G2+1</f>
        <v>2</v>
      </c>
      <c r="H3" s="1">
        <f>C$3*H2+D$3*I2+E$3*J2</f>
        <v>0.95</v>
      </c>
      <c r="I3" s="1">
        <f>C$4*H2+D$4*I2+E$4*J2</f>
        <v>0.05</v>
      </c>
      <c r="J3" s="1">
        <f>C$5*H2+D$5*I2+E$5*J2</f>
        <v>0</v>
      </c>
      <c r="K3" s="1">
        <f t="shared" ref="K3:K66" si="0">100000*10*I3+100000*25*J3</f>
        <v>50000</v>
      </c>
      <c r="L3">
        <f t="shared" ref="L3:L66" si="1">100000*1*H3+100000*(1-0.1)*I3+100000*(1-0.3)*J3</f>
        <v>99500</v>
      </c>
    </row>
    <row r="4" spans="1:15" x14ac:dyDescent="0.2">
      <c r="A4" s="9"/>
      <c r="B4" t="s">
        <v>13</v>
      </c>
      <c r="C4">
        <v>0.05</v>
      </c>
      <c r="D4">
        <v>0.7</v>
      </c>
      <c r="E4">
        <v>0.3</v>
      </c>
      <c r="G4" s="1">
        <f t="shared" ref="G4:G67" si="2">G3+1</f>
        <v>3</v>
      </c>
      <c r="H4" s="1">
        <f t="shared" ref="H4:H67" si="3">C$3*H3+D$3*I3+E$3*J3</f>
        <v>0.91249999999999998</v>
      </c>
      <c r="I4" s="1">
        <f t="shared" ref="I4:I67" si="4">C$4*H3+D$4*I3+E$4*J3</f>
        <v>8.249999999999999E-2</v>
      </c>
      <c r="J4" s="1">
        <f t="shared" ref="J4:J67" si="5">C$5*H3+D$5*I3+E$5*J3</f>
        <v>5.000000000000001E-3</v>
      </c>
      <c r="K4" s="1">
        <f t="shared" si="0"/>
        <v>94999.999999999985</v>
      </c>
      <c r="L4">
        <f t="shared" si="1"/>
        <v>99025</v>
      </c>
    </row>
    <row r="5" spans="1:15" x14ac:dyDescent="0.2">
      <c r="A5" s="9"/>
      <c r="B5" t="s">
        <v>15</v>
      </c>
      <c r="C5">
        <v>0</v>
      </c>
      <c r="D5">
        <v>0.1</v>
      </c>
      <c r="E5">
        <v>0.7</v>
      </c>
      <c r="G5" s="1">
        <f t="shared" si="2"/>
        <v>4</v>
      </c>
      <c r="H5" s="1">
        <f t="shared" si="3"/>
        <v>0.88337499999999991</v>
      </c>
      <c r="I5" s="1">
        <f t="shared" si="4"/>
        <v>0.104875</v>
      </c>
      <c r="J5" s="1">
        <f t="shared" si="5"/>
        <v>1.175E-2</v>
      </c>
      <c r="K5" s="1">
        <f t="shared" si="0"/>
        <v>134250</v>
      </c>
      <c r="L5">
        <f t="shared" si="1"/>
        <v>98598.749999999985</v>
      </c>
    </row>
    <row r="6" spans="1:15" x14ac:dyDescent="0.2">
      <c r="G6" s="1">
        <f t="shared" si="2"/>
        <v>5</v>
      </c>
      <c r="H6" s="1">
        <f t="shared" si="3"/>
        <v>0.86018124999999979</v>
      </c>
      <c r="I6" s="1">
        <f t="shared" si="4"/>
        <v>0.12110625</v>
      </c>
      <c r="J6" s="1">
        <f t="shared" si="5"/>
        <v>1.87125E-2</v>
      </c>
      <c r="K6" s="1">
        <f t="shared" si="0"/>
        <v>167887.5</v>
      </c>
      <c r="L6">
        <f t="shared" si="1"/>
        <v>98227.562499999985</v>
      </c>
    </row>
    <row r="7" spans="1:15" x14ac:dyDescent="0.2">
      <c r="G7" s="1">
        <f t="shared" si="2"/>
        <v>6</v>
      </c>
      <c r="H7" s="1">
        <f t="shared" si="3"/>
        <v>0.84139343749999973</v>
      </c>
      <c r="I7" s="1">
        <f t="shared" si="4"/>
        <v>0.13339718749999999</v>
      </c>
      <c r="J7" s="1">
        <f t="shared" si="5"/>
        <v>2.5209374999999999E-2</v>
      </c>
      <c r="K7" s="1">
        <f t="shared" si="0"/>
        <v>196420.625</v>
      </c>
      <c r="L7">
        <f t="shared" si="1"/>
        <v>97909.746874999968</v>
      </c>
    </row>
    <row r="8" spans="1:15" x14ac:dyDescent="0.2">
      <c r="G8" s="1">
        <f t="shared" si="2"/>
        <v>7</v>
      </c>
      <c r="H8" s="1">
        <f t="shared" si="3"/>
        <v>0.82600320312499975</v>
      </c>
      <c r="I8" s="1">
        <f t="shared" si="4"/>
        <v>0.14301051562499997</v>
      </c>
      <c r="J8" s="1">
        <f t="shared" si="5"/>
        <v>3.0986281249999997E-2</v>
      </c>
      <c r="K8" s="1">
        <f t="shared" si="0"/>
        <v>220476.21874999997</v>
      </c>
      <c r="L8">
        <f t="shared" si="1"/>
        <v>97640.306406249976</v>
      </c>
    </row>
    <row r="9" spans="1:15" x14ac:dyDescent="0.2">
      <c r="G9" s="1">
        <f t="shared" si="2"/>
        <v>8</v>
      </c>
      <c r="H9" s="1">
        <f t="shared" si="3"/>
        <v>0.81330514609374971</v>
      </c>
      <c r="I9" s="1">
        <f t="shared" si="4"/>
        <v>0.15070340546874997</v>
      </c>
      <c r="J9" s="1">
        <f t="shared" si="5"/>
        <v>3.5991448437499997E-2</v>
      </c>
      <c r="K9" s="1">
        <f t="shared" si="0"/>
        <v>240682.02656249993</v>
      </c>
      <c r="L9">
        <f t="shared" si="1"/>
        <v>97413.222492187473</v>
      </c>
    </row>
    <row r="10" spans="1:15" x14ac:dyDescent="0.2">
      <c r="G10" s="1">
        <f t="shared" si="2"/>
        <v>9</v>
      </c>
      <c r="H10" s="1">
        <f t="shared" si="3"/>
        <v>0.80278056988281221</v>
      </c>
      <c r="I10" s="1">
        <f t="shared" si="4"/>
        <v>0.15695507566406247</v>
      </c>
      <c r="J10" s="1">
        <f t="shared" si="5"/>
        <v>4.0264354453124998E-2</v>
      </c>
      <c r="K10" s="1">
        <f t="shared" si="0"/>
        <v>257615.96179687494</v>
      </c>
      <c r="L10">
        <f t="shared" si="1"/>
        <v>97222.518609765611</v>
      </c>
    </row>
    <row r="11" spans="1:15" x14ac:dyDescent="0.2">
      <c r="G11" s="1">
        <f t="shared" si="2"/>
        <v>10</v>
      </c>
      <c r="H11" s="1">
        <f t="shared" si="3"/>
        <v>0.79403255652148408</v>
      </c>
      <c r="I11" s="1">
        <f t="shared" si="4"/>
        <v>0.16208688779492186</v>
      </c>
      <c r="J11" s="1">
        <f t="shared" si="5"/>
        <v>4.3880555683593746E-2</v>
      </c>
      <c r="K11" s="1">
        <f t="shared" si="0"/>
        <v>271788.2770039062</v>
      </c>
      <c r="L11">
        <f t="shared" si="1"/>
        <v>97062.714451542939</v>
      </c>
    </row>
    <row r="12" spans="1:15" x14ac:dyDescent="0.2">
      <c r="G12" s="1">
        <f t="shared" si="2"/>
        <v>11</v>
      </c>
      <c r="H12" s="1">
        <f t="shared" si="3"/>
        <v>0.78674830625439418</v>
      </c>
      <c r="I12" s="1">
        <f t="shared" si="4"/>
        <v>0.16632661598759763</v>
      </c>
      <c r="J12" s="1">
        <f t="shared" si="5"/>
        <v>4.6925077758007805E-2</v>
      </c>
      <c r="K12" s="1">
        <f t="shared" si="0"/>
        <v>283639.31038261711</v>
      </c>
      <c r="L12">
        <f t="shared" si="1"/>
        <v>96928.981507383753</v>
      </c>
    </row>
    <row r="13" spans="1:15" x14ac:dyDescent="0.2">
      <c r="G13" s="1">
        <f t="shared" si="2"/>
        <v>12</v>
      </c>
      <c r="H13" s="1">
        <f t="shared" si="3"/>
        <v>0.78067621413919397</v>
      </c>
      <c r="I13" s="1">
        <f t="shared" si="4"/>
        <v>0.16984356983144036</v>
      </c>
      <c r="J13" s="1">
        <f t="shared" si="5"/>
        <v>4.9480216029365226E-2</v>
      </c>
      <c r="K13" s="1">
        <f t="shared" si="0"/>
        <v>293544.10990485345</v>
      </c>
      <c r="L13">
        <f t="shared" si="1"/>
        <v>96817.157820804583</v>
      </c>
    </row>
    <row r="14" spans="1:15" x14ac:dyDescent="0.2">
      <c r="G14" s="1">
        <f t="shared" si="2"/>
        <v>13</v>
      </c>
      <c r="H14" s="1">
        <f t="shared" si="3"/>
        <v>0.77561111739852229</v>
      </c>
      <c r="I14" s="1">
        <f t="shared" si="4"/>
        <v>0.17276837439777751</v>
      </c>
      <c r="J14" s="1">
        <f t="shared" si="5"/>
        <v>5.1620508203699692E-2</v>
      </c>
      <c r="K14" s="1">
        <f t="shared" si="0"/>
        <v>301819.64490702673</v>
      </c>
      <c r="L14">
        <f t="shared" si="1"/>
        <v>96723.701009911194</v>
      </c>
    </row>
    <row r="15" spans="1:15" x14ac:dyDescent="0.2">
      <c r="G15" s="1">
        <f t="shared" si="2"/>
        <v>14</v>
      </c>
      <c r="H15" s="1">
        <f t="shared" si="3"/>
        <v>0.77138423640815168</v>
      </c>
      <c r="I15" s="1">
        <f t="shared" si="4"/>
        <v>0.17520457040948026</v>
      </c>
      <c r="J15" s="1">
        <f t="shared" si="5"/>
        <v>5.3411193182367533E-2</v>
      </c>
      <c r="K15" s="1">
        <f t="shared" si="0"/>
        <v>308732.55336539907</v>
      </c>
      <c r="L15">
        <f t="shared" si="1"/>
        <v>96645.618500434124</v>
      </c>
    </row>
    <row r="16" spans="1:15" x14ac:dyDescent="0.2">
      <c r="G16" s="1">
        <f t="shared" si="2"/>
        <v>15</v>
      </c>
      <c r="H16" s="1">
        <f t="shared" si="3"/>
        <v>0.76785593866964008</v>
      </c>
      <c r="I16" s="1">
        <f t="shared" si="4"/>
        <v>0.17723576906175403</v>
      </c>
      <c r="J16" s="1">
        <f t="shared" si="5"/>
        <v>5.4908292268605295E-2</v>
      </c>
      <c r="K16" s="1">
        <f t="shared" si="0"/>
        <v>314506.49973326724</v>
      </c>
      <c r="L16">
        <f t="shared" si="1"/>
        <v>96580.393541324243</v>
      </c>
    </row>
    <row r="17" spans="7:12" x14ac:dyDescent="0.2">
      <c r="G17" s="1">
        <f t="shared" si="2"/>
        <v>16</v>
      </c>
      <c r="H17" s="1">
        <f t="shared" si="3"/>
        <v>0.76491029554850876</v>
      </c>
      <c r="I17" s="1">
        <f t="shared" si="4"/>
        <v>0.17893032295729142</v>
      </c>
      <c r="J17" s="1">
        <f t="shared" si="5"/>
        <v>5.6159381494199107E-2</v>
      </c>
      <c r="K17" s="1">
        <f t="shared" si="0"/>
        <v>319328.77669278916</v>
      </c>
      <c r="L17">
        <f t="shared" si="1"/>
        <v>96525.915325601032</v>
      </c>
    </row>
    <row r="18" spans="7:12" x14ac:dyDescent="0.2">
      <c r="G18" s="1">
        <f t="shared" si="2"/>
        <v>17</v>
      </c>
      <c r="H18" s="1">
        <f t="shared" si="3"/>
        <v>0.7624508453625416</v>
      </c>
      <c r="I18" s="1">
        <f t="shared" si="4"/>
        <v>0.18034455529578913</v>
      </c>
      <c r="J18" s="1">
        <f t="shared" si="5"/>
        <v>5.7204599341668508E-2</v>
      </c>
      <c r="K18" s="1">
        <f t="shared" si="0"/>
        <v>323356.05364996038</v>
      </c>
      <c r="L18">
        <f t="shared" si="1"/>
        <v>96480.416466791969</v>
      </c>
    </row>
    <row r="19" spans="7:12" x14ac:dyDescent="0.2">
      <c r="G19" s="1">
        <f t="shared" si="2"/>
        <v>18</v>
      </c>
      <c r="H19" s="1">
        <f t="shared" si="3"/>
        <v>0.7603972141535722</v>
      </c>
      <c r="I19" s="1">
        <f t="shared" si="4"/>
        <v>0.18152511077768002</v>
      </c>
      <c r="J19" s="1">
        <f t="shared" si="5"/>
        <v>5.8077675068746865E-2</v>
      </c>
      <c r="K19" s="1">
        <f t="shared" si="0"/>
        <v>326719.2984495472</v>
      </c>
      <c r="L19">
        <f t="shared" si="1"/>
        <v>96442.4186401607</v>
      </c>
    </row>
    <row r="20" spans="7:12" x14ac:dyDescent="0.2">
      <c r="G20" s="1">
        <f t="shared" si="2"/>
        <v>19</v>
      </c>
      <c r="H20" s="1">
        <f t="shared" si="3"/>
        <v>0.75868237560142959</v>
      </c>
      <c r="I20" s="1">
        <f t="shared" si="4"/>
        <v>0.1825107407726787</v>
      </c>
      <c r="J20" s="1">
        <f t="shared" si="5"/>
        <v>5.8806883625890809E-2</v>
      </c>
      <c r="K20" s="1">
        <f t="shared" si="0"/>
        <v>329527.9498374057</v>
      </c>
      <c r="L20">
        <f t="shared" si="1"/>
        <v>96410.686083496388</v>
      </c>
    </row>
    <row r="21" spans="7:12" x14ac:dyDescent="0.2">
      <c r="G21" s="1">
        <f t="shared" si="2"/>
        <v>20</v>
      </c>
      <c r="H21" s="1">
        <f t="shared" si="3"/>
        <v>0.75725040497589391</v>
      </c>
      <c r="I21" s="1">
        <f t="shared" si="4"/>
        <v>0.1833337024087138</v>
      </c>
      <c r="J21" s="1">
        <f t="shared" si="5"/>
        <v>5.9415892615391437E-2</v>
      </c>
      <c r="K21" s="1">
        <f t="shared" si="0"/>
        <v>331873.43394719239</v>
      </c>
      <c r="L21">
        <f t="shared" si="1"/>
        <v>96384.186197451039</v>
      </c>
    </row>
    <row r="22" spans="7:12" x14ac:dyDescent="0.2">
      <c r="G22" s="1">
        <f t="shared" si="2"/>
        <v>21</v>
      </c>
      <c r="H22" s="1">
        <f t="shared" si="3"/>
        <v>0.75605462520884192</v>
      </c>
      <c r="I22" s="1">
        <f t="shared" si="4"/>
        <v>0.18402087971951175</v>
      </c>
      <c r="J22" s="1">
        <f t="shared" si="5"/>
        <v>5.9924495071645385E-2</v>
      </c>
      <c r="K22" s="1">
        <f t="shared" si="0"/>
        <v>333832.11739862524</v>
      </c>
      <c r="L22">
        <f t="shared" si="1"/>
        <v>96362.056350655432</v>
      </c>
    </row>
    <row r="23" spans="7:12" x14ac:dyDescent="0.2">
      <c r="G23" s="1">
        <f t="shared" si="2"/>
        <v>22</v>
      </c>
      <c r="H23" s="1">
        <f t="shared" si="3"/>
        <v>0.75505606989230223</v>
      </c>
      <c r="I23" s="1">
        <f t="shared" si="4"/>
        <v>0.18459469558559394</v>
      </c>
      <c r="J23" s="1">
        <f t="shared" si="5"/>
        <v>6.0349234522102946E-2</v>
      </c>
      <c r="K23" s="1">
        <f t="shared" si="0"/>
        <v>335467.78189085133</v>
      </c>
      <c r="L23">
        <f t="shared" si="1"/>
        <v>96343.576008480872</v>
      </c>
    </row>
    <row r="24" spans="7:12" x14ac:dyDescent="0.2">
      <c r="G24" s="1">
        <f t="shared" si="2"/>
        <v>23</v>
      </c>
      <c r="H24" s="1">
        <f t="shared" si="3"/>
        <v>0.75422220551480579</v>
      </c>
      <c r="I24" s="1">
        <f t="shared" si="4"/>
        <v>0.18507386076116172</v>
      </c>
      <c r="J24" s="1">
        <f t="shared" si="5"/>
        <v>6.0703933724031461E-2</v>
      </c>
      <c r="K24" s="1">
        <f t="shared" si="0"/>
        <v>336833.69507124036</v>
      </c>
      <c r="L24">
        <f t="shared" si="1"/>
        <v>96328.143380667345</v>
      </c>
    </row>
    <row r="25" spans="7:12" x14ac:dyDescent="0.2">
      <c r="G25" s="1">
        <f t="shared" si="2"/>
        <v>24</v>
      </c>
      <c r="H25" s="1">
        <f t="shared" si="3"/>
        <v>0.75352586739129779</v>
      </c>
      <c r="I25" s="1">
        <f t="shared" si="4"/>
        <v>0.18547399292576291</v>
      </c>
      <c r="J25" s="1">
        <f t="shared" si="5"/>
        <v>6.1000139682938187E-2</v>
      </c>
      <c r="K25" s="1">
        <f t="shared" si="0"/>
        <v>337974.34213310841</v>
      </c>
      <c r="L25">
        <f t="shared" si="1"/>
        <v>96315.255880254117</v>
      </c>
    </row>
    <row r="26" spans="7:12" x14ac:dyDescent="0.2">
      <c r="G26" s="1">
        <f t="shared" si="2"/>
        <v>25</v>
      </c>
      <c r="H26" s="1">
        <f t="shared" si="3"/>
        <v>0.75294437260688551</v>
      </c>
      <c r="I26" s="1">
        <f t="shared" si="4"/>
        <v>0.18580813032248036</v>
      </c>
      <c r="J26" s="1">
        <f t="shared" si="5"/>
        <v>6.1247497070633025E-2</v>
      </c>
      <c r="K26" s="1">
        <f t="shared" si="0"/>
        <v>338926.87299906294</v>
      </c>
      <c r="L26">
        <f t="shared" si="1"/>
        <v>96304.493784656093</v>
      </c>
    </row>
    <row r="27" spans="7:12" x14ac:dyDescent="0.2">
      <c r="G27" s="1">
        <f t="shared" si="2"/>
        <v>26</v>
      </c>
      <c r="H27" s="1">
        <f t="shared" si="3"/>
        <v>0.75245878004103728</v>
      </c>
      <c r="I27" s="1">
        <f t="shared" si="4"/>
        <v>0.18608715897727043</v>
      </c>
      <c r="J27" s="1">
        <f t="shared" si="5"/>
        <v>6.145406098169115E-2</v>
      </c>
      <c r="K27" s="1">
        <f t="shared" si="0"/>
        <v>339722.31143149832</v>
      </c>
      <c r="L27">
        <f t="shared" si="1"/>
        <v>96295.506580776448</v>
      </c>
    </row>
    <row r="28" spans="7:12" x14ac:dyDescent="0.2">
      <c r="G28" s="1">
        <f t="shared" si="2"/>
        <v>27</v>
      </c>
      <c r="H28" s="1">
        <f t="shared" si="3"/>
        <v>0.75205327283443946</v>
      </c>
      <c r="I28" s="1">
        <f t="shared" si="4"/>
        <v>0.18632016858064851</v>
      </c>
      <c r="J28" s="1">
        <f t="shared" si="5"/>
        <v>6.1626558584910847E-2</v>
      </c>
      <c r="K28" s="1">
        <f t="shared" si="0"/>
        <v>340386.56504292565</v>
      </c>
      <c r="L28">
        <f t="shared" si="1"/>
        <v>96288.001556646064</v>
      </c>
    </row>
    <row r="29" spans="7:12" x14ac:dyDescent="0.2">
      <c r="G29" s="1">
        <f t="shared" si="2"/>
        <v>28</v>
      </c>
      <c r="H29" s="1">
        <f t="shared" si="3"/>
        <v>0.75171464290884715</v>
      </c>
      <c r="I29" s="1">
        <f t="shared" si="4"/>
        <v>0.18651474922364916</v>
      </c>
      <c r="J29" s="1">
        <f t="shared" si="5"/>
        <v>6.177060786750245E-2</v>
      </c>
      <c r="K29" s="1">
        <f t="shared" si="0"/>
        <v>340941.26889240526</v>
      </c>
      <c r="L29">
        <f t="shared" si="1"/>
        <v>96281.734271738314</v>
      </c>
    </row>
    <row r="30" spans="7:12" x14ac:dyDescent="0.2">
      <c r="G30" s="1">
        <f t="shared" si="2"/>
        <v>29</v>
      </c>
      <c r="H30" s="1">
        <f t="shared" si="3"/>
        <v>0.75143186060813461</v>
      </c>
      <c r="I30" s="1">
        <f t="shared" si="4"/>
        <v>0.1866772389622475</v>
      </c>
      <c r="J30" s="1">
        <f t="shared" si="5"/>
        <v>6.1890900429616633E-2</v>
      </c>
      <c r="K30" s="1">
        <f t="shared" si="0"/>
        <v>341404.49003628909</v>
      </c>
      <c r="L30">
        <f t="shared" si="1"/>
        <v>96276.500597488892</v>
      </c>
    </row>
    <row r="31" spans="7:12" x14ac:dyDescent="0.2">
      <c r="G31" s="1">
        <f t="shared" si="2"/>
        <v>30</v>
      </c>
      <c r="H31" s="1">
        <f t="shared" si="3"/>
        <v>0.75119571537017726</v>
      </c>
      <c r="I31" s="1">
        <f t="shared" si="4"/>
        <v>0.18681293043286495</v>
      </c>
      <c r="J31" s="1">
        <f t="shared" si="5"/>
        <v>6.1991354196956394E-2</v>
      </c>
      <c r="K31" s="1">
        <f t="shared" si="0"/>
        <v>341791.31592525594</v>
      </c>
      <c r="L31">
        <f t="shared" si="1"/>
        <v>96272.130069762527</v>
      </c>
    </row>
    <row r="32" spans="7:12" x14ac:dyDescent="0.2">
      <c r="G32" s="1">
        <f t="shared" si="2"/>
        <v>31</v>
      </c>
      <c r="H32" s="1">
        <f t="shared" si="3"/>
        <v>0.75099851568824127</v>
      </c>
      <c r="I32" s="1">
        <f t="shared" si="4"/>
        <v>0.18692624333060123</v>
      </c>
      <c r="J32" s="1">
        <f t="shared" si="5"/>
        <v>6.2075240981155966E-2</v>
      </c>
      <c r="K32" s="1">
        <f t="shared" si="0"/>
        <v>342114.34578349115</v>
      </c>
      <c r="L32">
        <f t="shared" si="1"/>
        <v>96268.480337259156</v>
      </c>
    </row>
    <row r="33" spans="7:12" x14ac:dyDescent="0.2">
      <c r="G33" s="1">
        <f t="shared" si="2"/>
        <v>32</v>
      </c>
      <c r="H33" s="1">
        <f t="shared" si="3"/>
        <v>0.75083383856994945</v>
      </c>
      <c r="I33" s="1">
        <f t="shared" si="4"/>
        <v>0.18702086841017973</v>
      </c>
      <c r="J33" s="1">
        <f t="shared" si="5"/>
        <v>6.2145293019869291E-2</v>
      </c>
      <c r="K33" s="1">
        <f t="shared" si="0"/>
        <v>342384.10095985298</v>
      </c>
      <c r="L33">
        <f t="shared" si="1"/>
        <v>96265.432525301978</v>
      </c>
    </row>
    <row r="34" spans="7:12" x14ac:dyDescent="0.2">
      <c r="G34" s="1">
        <f t="shared" si="2"/>
        <v>33</v>
      </c>
      <c r="H34" s="1">
        <f t="shared" si="3"/>
        <v>0.75069632032348788</v>
      </c>
      <c r="I34" s="1">
        <f t="shared" si="4"/>
        <v>0.18709988772158406</v>
      </c>
      <c r="J34" s="1">
        <f t="shared" si="5"/>
        <v>6.220379195492648E-2</v>
      </c>
      <c r="K34" s="1">
        <f t="shared" si="0"/>
        <v>342609.3676089003</v>
      </c>
      <c r="L34">
        <f t="shared" si="1"/>
        <v>96262.887364136215</v>
      </c>
    </row>
    <row r="35" spans="7:12" x14ac:dyDescent="0.2">
      <c r="G35" s="1">
        <f t="shared" si="2"/>
        <v>34</v>
      </c>
      <c r="H35" s="1">
        <f t="shared" si="3"/>
        <v>0.75058148185163021</v>
      </c>
      <c r="I35" s="1">
        <f t="shared" si="4"/>
        <v>0.18716587500776116</v>
      </c>
      <c r="J35" s="1">
        <f t="shared" si="5"/>
        <v>6.2252643140606939E-2</v>
      </c>
      <c r="K35" s="1">
        <f t="shared" si="0"/>
        <v>342797.48285927856</v>
      </c>
      <c r="L35">
        <f t="shared" si="1"/>
        <v>96260.761955704002</v>
      </c>
    </row>
    <row r="36" spans="7:12" x14ac:dyDescent="0.2">
      <c r="G36" s="1">
        <f t="shared" si="2"/>
        <v>35</v>
      </c>
      <c r="H36" s="1">
        <f t="shared" si="3"/>
        <v>0.75048558276060084</v>
      </c>
      <c r="I36" s="1">
        <f t="shared" si="4"/>
        <v>0.1872209795401964</v>
      </c>
      <c r="J36" s="1">
        <f t="shared" si="5"/>
        <v>6.2293437699200968E-2</v>
      </c>
      <c r="K36" s="1">
        <f t="shared" si="0"/>
        <v>342954.57378819882</v>
      </c>
      <c r="L36">
        <f t="shared" si="1"/>
        <v>96258.987073621814</v>
      </c>
    </row>
    <row r="37" spans="7:12" x14ac:dyDescent="0.2">
      <c r="G37" s="1">
        <f t="shared" si="2"/>
        <v>36</v>
      </c>
      <c r="H37" s="1">
        <f t="shared" si="3"/>
        <v>0.75040549953061009</v>
      </c>
      <c r="I37" s="1">
        <f t="shared" si="4"/>
        <v>0.18726699612592781</v>
      </c>
      <c r="J37" s="1">
        <f t="shared" si="5"/>
        <v>6.2327504343460315E-2</v>
      </c>
      <c r="K37" s="1">
        <f t="shared" si="0"/>
        <v>343085.75698457856</v>
      </c>
      <c r="L37">
        <f t="shared" si="1"/>
        <v>96257.504908436735</v>
      </c>
    </row>
    <row r="38" spans="7:12" x14ac:dyDescent="0.2">
      <c r="G38" s="1">
        <f t="shared" si="2"/>
        <v>37</v>
      </c>
      <c r="H38" s="1">
        <f t="shared" si="3"/>
        <v>0.75033862377926508</v>
      </c>
      <c r="I38" s="1">
        <f t="shared" si="4"/>
        <v>0.18730542356771807</v>
      </c>
      <c r="J38" s="1">
        <f t="shared" si="5"/>
        <v>6.2355952653015002E-2</v>
      </c>
      <c r="K38" s="1">
        <f t="shared" si="0"/>
        <v>343195.30520025559</v>
      </c>
      <c r="L38">
        <f t="shared" si="1"/>
        <v>96256.267184732176</v>
      </c>
    </row>
    <row r="39" spans="7:12" x14ac:dyDescent="0.2">
      <c r="G39" s="1">
        <f t="shared" si="2"/>
        <v>38</v>
      </c>
      <c r="H39" s="1">
        <f t="shared" si="3"/>
        <v>0.75028277730384541</v>
      </c>
      <c r="I39" s="1">
        <f t="shared" si="4"/>
        <v>0.1873375134822704</v>
      </c>
      <c r="J39" s="1">
        <f t="shared" si="5"/>
        <v>6.2379709213882306E-2</v>
      </c>
      <c r="K39" s="1">
        <f t="shared" si="0"/>
        <v>343286.78651697619</v>
      </c>
      <c r="L39">
        <f t="shared" si="1"/>
        <v>96255.233588760631</v>
      </c>
    </row>
    <row r="40" spans="7:12" x14ac:dyDescent="0.2">
      <c r="G40" s="1">
        <f t="shared" si="2"/>
        <v>39</v>
      </c>
      <c r="H40" s="1">
        <f t="shared" si="3"/>
        <v>0.75023614113510717</v>
      </c>
      <c r="I40" s="1">
        <f t="shared" si="4"/>
        <v>0.18736431106694626</v>
      </c>
      <c r="J40" s="1">
        <f t="shared" si="5"/>
        <v>6.2399547797944654E-2</v>
      </c>
      <c r="K40" s="1">
        <f t="shared" si="0"/>
        <v>343363.18056180788</v>
      </c>
      <c r="L40">
        <f t="shared" si="1"/>
        <v>96254.370455391996</v>
      </c>
    </row>
    <row r="41" spans="7:12" x14ac:dyDescent="0.2">
      <c r="G41" s="1">
        <f t="shared" si="2"/>
        <v>40</v>
      </c>
      <c r="H41" s="1">
        <f t="shared" si="3"/>
        <v>0.75019719629174109</v>
      </c>
      <c r="I41" s="1">
        <f t="shared" si="4"/>
        <v>0.18738668914300111</v>
      </c>
      <c r="J41" s="1">
        <f t="shared" si="5"/>
        <v>6.2416114565255879E-2</v>
      </c>
      <c r="K41" s="1">
        <f t="shared" si="0"/>
        <v>343426.97555614077</v>
      </c>
      <c r="L41">
        <f t="shared" si="1"/>
        <v>96253.649671612118</v>
      </c>
    </row>
    <row r="42" spans="7:12" x14ac:dyDescent="0.2">
      <c r="G42" s="1">
        <f t="shared" si="2"/>
        <v>41</v>
      </c>
      <c r="H42" s="1">
        <f t="shared" si="3"/>
        <v>0.75016467430575418</v>
      </c>
      <c r="I42" s="1">
        <f t="shared" si="4"/>
        <v>0.18740537658426457</v>
      </c>
      <c r="J42" s="1">
        <f t="shared" si="5"/>
        <v>6.2429949109979219E-2</v>
      </c>
      <c r="K42" s="1">
        <f t="shared" si="0"/>
        <v>343480.24935921258</v>
      </c>
      <c r="L42">
        <f t="shared" si="1"/>
        <v>96253.047760857778</v>
      </c>
    </row>
    <row r="43" spans="7:12" x14ac:dyDescent="0.2">
      <c r="G43" s="1">
        <f t="shared" si="2"/>
        <v>42</v>
      </c>
      <c r="H43" s="1">
        <f t="shared" si="3"/>
        <v>0.75013751590731936</v>
      </c>
      <c r="I43" s="1">
        <f t="shared" si="4"/>
        <v>0.18742098205726665</v>
      </c>
      <c r="J43" s="1">
        <f t="shared" si="5"/>
        <v>6.2441502035411905E-2</v>
      </c>
      <c r="K43" s="1">
        <f t="shared" si="0"/>
        <v>343524.73714579642</v>
      </c>
      <c r="L43">
        <f t="shared" si="1"/>
        <v>96252.545118364767</v>
      </c>
    </row>
    <row r="44" spans="7:12" x14ac:dyDescent="0.2">
      <c r="G44" s="1">
        <f t="shared" si="2"/>
        <v>43</v>
      </c>
      <c r="H44" s="1">
        <f t="shared" si="3"/>
        <v>0.7501148365234066</v>
      </c>
      <c r="I44" s="1">
        <f t="shared" si="4"/>
        <v>0.18743401384607616</v>
      </c>
      <c r="J44" s="1">
        <f t="shared" si="5"/>
        <v>6.2451149630514999E-2</v>
      </c>
      <c r="K44" s="1">
        <f t="shared" si="0"/>
        <v>343561.88792236365</v>
      </c>
      <c r="L44">
        <f t="shared" si="1"/>
        <v>96252.125372623559</v>
      </c>
    </row>
    <row r="45" spans="7:12" x14ac:dyDescent="0.2">
      <c r="G45" s="1">
        <f t="shared" si="2"/>
        <v>44</v>
      </c>
      <c r="H45" s="1">
        <f t="shared" si="3"/>
        <v>0.75009589746645144</v>
      </c>
      <c r="I45" s="1">
        <f t="shared" si="4"/>
        <v>0.18744489640757814</v>
      </c>
      <c r="J45" s="1">
        <f t="shared" si="5"/>
        <v>6.2459206125968114E-2</v>
      </c>
      <c r="K45" s="1">
        <f t="shared" si="0"/>
        <v>343592.91172249842</v>
      </c>
      <c r="L45">
        <f t="shared" si="1"/>
        <v>96251.774852144954</v>
      </c>
    </row>
    <row r="46" spans="7:12" x14ac:dyDescent="0.2">
      <c r="G46" s="1">
        <f t="shared" si="2"/>
        <v>45</v>
      </c>
      <c r="H46" s="1">
        <f t="shared" si="3"/>
        <v>0.75008008187464448</v>
      </c>
      <c r="I46" s="1">
        <f t="shared" si="4"/>
        <v>0.18745398419641771</v>
      </c>
      <c r="J46" s="1">
        <f t="shared" si="5"/>
        <v>6.2465933928935485E-2</v>
      </c>
      <c r="K46" s="1">
        <f t="shared" si="0"/>
        <v>343618.81901875639</v>
      </c>
      <c r="L46">
        <f t="shared" si="1"/>
        <v>96251.482140167529</v>
      </c>
    </row>
    <row r="47" spans="7:12" x14ac:dyDescent="0.2">
      <c r="G47" s="1">
        <f t="shared" si="2"/>
        <v>46</v>
      </c>
      <c r="H47" s="1">
        <f t="shared" si="3"/>
        <v>0.75006687462019583</v>
      </c>
      <c r="I47" s="1">
        <f t="shared" si="4"/>
        <v>0.18746157320990525</v>
      </c>
      <c r="J47" s="1">
        <f t="shared" si="5"/>
        <v>6.247155216989661E-2</v>
      </c>
      <c r="K47" s="1">
        <f t="shared" si="0"/>
        <v>343640.45363464678</v>
      </c>
      <c r="L47">
        <f t="shared" si="1"/>
        <v>96251.237702803817</v>
      </c>
    </row>
    <row r="48" spans="7:12" x14ac:dyDescent="0.2">
      <c r="G48" s="1">
        <f t="shared" si="2"/>
        <v>47</v>
      </c>
      <c r="H48" s="1">
        <f t="shared" si="3"/>
        <v>0.750055845531167</v>
      </c>
      <c r="I48" s="1">
        <f t="shared" si="4"/>
        <v>0.18746791062891247</v>
      </c>
      <c r="J48" s="1">
        <f t="shared" si="5"/>
        <v>6.247624383991815E-2</v>
      </c>
      <c r="K48" s="1">
        <f t="shared" si="0"/>
        <v>343658.52022870781</v>
      </c>
      <c r="L48">
        <f t="shared" si="1"/>
        <v>96251.033578513088</v>
      </c>
    </row>
    <row r="49" spans="7:12" x14ac:dyDescent="0.2">
      <c r="G49" s="1">
        <f t="shared" si="2"/>
        <v>48</v>
      </c>
      <c r="H49" s="1">
        <f t="shared" si="3"/>
        <v>0.75004663538039107</v>
      </c>
      <c r="I49" s="1">
        <f t="shared" si="4"/>
        <v>0.18747320286877253</v>
      </c>
      <c r="J49" s="1">
        <f t="shared" si="5"/>
        <v>6.248016175083395E-2</v>
      </c>
      <c r="K49" s="1">
        <f t="shared" si="0"/>
        <v>343673.60724585736</v>
      </c>
      <c r="L49">
        <f t="shared" si="1"/>
        <v>96250.86311878702</v>
      </c>
    </row>
    <row r="50" spans="7:12" x14ac:dyDescent="0.2">
      <c r="G50" s="1">
        <f t="shared" si="2"/>
        <v>49</v>
      </c>
      <c r="H50" s="1">
        <f t="shared" si="3"/>
        <v>0.75003894418512596</v>
      </c>
      <c r="I50" s="1">
        <f t="shared" si="4"/>
        <v>0.1874776223024105</v>
      </c>
      <c r="J50" s="1">
        <f t="shared" si="5"/>
        <v>6.2483433512461009E-2</v>
      </c>
      <c r="K50" s="1">
        <f t="shared" si="0"/>
        <v>343686.20608356304</v>
      </c>
      <c r="L50">
        <f t="shared" si="1"/>
        <v>96250.720771601817</v>
      </c>
    </row>
    <row r="51" spans="7:12" x14ac:dyDescent="0.2">
      <c r="G51" s="1">
        <f t="shared" si="2"/>
        <v>50</v>
      </c>
      <c r="H51" s="1">
        <f t="shared" si="3"/>
        <v>0.75003252143635168</v>
      </c>
      <c r="I51" s="1">
        <f t="shared" si="4"/>
        <v>0.18748131287468195</v>
      </c>
      <c r="J51" s="1">
        <f t="shared" si="5"/>
        <v>6.248616568896375E-2</v>
      </c>
      <c r="K51" s="1">
        <f t="shared" si="0"/>
        <v>343696.72709709132</v>
      </c>
      <c r="L51">
        <f t="shared" si="1"/>
        <v>96250.601900584006</v>
      </c>
    </row>
    <row r="52" spans="7:12" x14ac:dyDescent="0.2">
      <c r="G52" s="1">
        <f t="shared" si="2"/>
        <v>51</v>
      </c>
      <c r="H52" s="1">
        <f t="shared" si="3"/>
        <v>0.7500271579394705</v>
      </c>
      <c r="I52" s="1">
        <f t="shared" si="4"/>
        <v>0.18748439479078408</v>
      </c>
      <c r="J52" s="1">
        <f t="shared" si="5"/>
        <v>6.2488447269742821E-2</v>
      </c>
      <c r="K52" s="1">
        <f t="shared" si="0"/>
        <v>343705.5129651411</v>
      </c>
      <c r="L52">
        <f t="shared" si="1"/>
        <v>96250.502633999611</v>
      </c>
    </row>
    <row r="53" spans="7:12" x14ac:dyDescent="0.2">
      <c r="G53" s="1">
        <f t="shared" si="2"/>
        <v>52</v>
      </c>
      <c r="H53" s="1">
        <f t="shared" si="3"/>
        <v>0.75002267900065378</v>
      </c>
      <c r="I53" s="1">
        <f t="shared" si="4"/>
        <v>0.18748696843144522</v>
      </c>
      <c r="J53" s="1">
        <f t="shared" si="5"/>
        <v>6.249035256789838E-2</v>
      </c>
      <c r="K53" s="1">
        <f t="shared" si="0"/>
        <v>343712.84985119116</v>
      </c>
      <c r="L53">
        <f t="shared" si="1"/>
        <v>96250.419738648328</v>
      </c>
    </row>
    <row r="54" spans="7:12" x14ac:dyDescent="0.2">
      <c r="G54" s="1">
        <f t="shared" si="2"/>
        <v>53</v>
      </c>
      <c r="H54" s="1">
        <f t="shared" si="3"/>
        <v>0.75001893873691006</v>
      </c>
      <c r="I54" s="1">
        <f t="shared" si="4"/>
        <v>0.18748911762241383</v>
      </c>
      <c r="J54" s="1">
        <f t="shared" si="5"/>
        <v>6.2491943640673384E-2</v>
      </c>
      <c r="K54" s="1">
        <f t="shared" si="0"/>
        <v>343718.97672409727</v>
      </c>
      <c r="L54">
        <f t="shared" si="1"/>
        <v>96250.350514555379</v>
      </c>
    </row>
    <row r="55" spans="7:12" x14ac:dyDescent="0.2">
      <c r="G55" s="1">
        <f t="shared" si="2"/>
        <v>54</v>
      </c>
      <c r="H55" s="1">
        <f t="shared" si="3"/>
        <v>0.7500158153245472</v>
      </c>
      <c r="I55" s="1">
        <f t="shared" si="4"/>
        <v>0.18749091236473717</v>
      </c>
      <c r="J55" s="1">
        <f t="shared" si="5"/>
        <v>6.249327231071275E-2</v>
      </c>
      <c r="K55" s="1">
        <f t="shared" si="0"/>
        <v>343724.093141519</v>
      </c>
      <c r="L55">
        <f t="shared" si="1"/>
        <v>96250.292707030952</v>
      </c>
    </row>
    <row r="56" spans="7:12" x14ac:dyDescent="0.2">
      <c r="G56" s="1">
        <f t="shared" si="2"/>
        <v>55</v>
      </c>
      <c r="H56" s="1">
        <f t="shared" si="3"/>
        <v>0.75001320703126728</v>
      </c>
      <c r="I56" s="1">
        <f t="shared" si="4"/>
        <v>0.1874924111147572</v>
      </c>
      <c r="J56" s="1">
        <f t="shared" si="5"/>
        <v>6.2494381853972637E-2</v>
      </c>
      <c r="K56" s="1">
        <f t="shared" si="0"/>
        <v>343728.36574968882</v>
      </c>
      <c r="L56">
        <f t="shared" si="1"/>
        <v>96250.244433232961</v>
      </c>
    </row>
    <row r="57" spans="7:12" x14ac:dyDescent="0.2">
      <c r="G57" s="1">
        <f t="shared" si="2"/>
        <v>56</v>
      </c>
      <c r="H57" s="1">
        <f t="shared" si="3"/>
        <v>0.75001102890265536</v>
      </c>
      <c r="I57" s="1">
        <f t="shared" si="4"/>
        <v>0.18749366268808521</v>
      </c>
      <c r="J57" s="1">
        <f t="shared" si="5"/>
        <v>6.2495308409256559E-2</v>
      </c>
      <c r="K57" s="1">
        <f t="shared" si="0"/>
        <v>343731.93371122656</v>
      </c>
      <c r="L57">
        <f t="shared" si="1"/>
        <v>96250.204120841168</v>
      </c>
    </row>
    <row r="58" spans="7:12" x14ac:dyDescent="0.2">
      <c r="G58" s="1">
        <f t="shared" si="2"/>
        <v>57</v>
      </c>
      <c r="H58" s="1">
        <f t="shared" si="3"/>
        <v>0.75000920999513965</v>
      </c>
      <c r="I58" s="1">
        <f t="shared" si="4"/>
        <v>0.18749470784956937</v>
      </c>
      <c r="J58" s="1">
        <f t="shared" si="5"/>
        <v>6.249608215528811E-2</v>
      </c>
      <c r="K58" s="1">
        <f t="shared" si="0"/>
        <v>343734.91323778965</v>
      </c>
      <c r="L58">
        <f t="shared" si="1"/>
        <v>96250.170456845386</v>
      </c>
    </row>
    <row r="59" spans="7:12" x14ac:dyDescent="0.2">
      <c r="G59" s="1">
        <f t="shared" si="2"/>
        <v>58</v>
      </c>
      <c r="H59" s="1">
        <f t="shared" si="3"/>
        <v>0.75000769106529652</v>
      </c>
      <c r="I59" s="1">
        <f t="shared" si="4"/>
        <v>0.18749558064104196</v>
      </c>
      <c r="J59" s="1">
        <f t="shared" si="5"/>
        <v>6.2496728293658613E-2</v>
      </c>
      <c r="K59" s="1">
        <f t="shared" si="0"/>
        <v>343737.40137518849</v>
      </c>
      <c r="L59">
        <f t="shared" si="1"/>
        <v>96250.142344779524</v>
      </c>
    </row>
    <row r="60" spans="7:12" x14ac:dyDescent="0.2">
      <c r="G60" s="1">
        <f t="shared" si="2"/>
        <v>59</v>
      </c>
      <c r="H60" s="1">
        <f t="shared" si="3"/>
        <v>0.75000642264024009</v>
      </c>
      <c r="I60" s="1">
        <f t="shared" si="4"/>
        <v>0.18749630949009177</v>
      </c>
      <c r="J60" s="1">
        <f t="shared" si="5"/>
        <v>6.2497267869665224E-2</v>
      </c>
      <c r="K60" s="1">
        <f t="shared" si="0"/>
        <v>343739.47916425485</v>
      </c>
      <c r="L60">
        <f t="shared" si="1"/>
        <v>96250.118869008831</v>
      </c>
    </row>
    <row r="61" spans="7:12" x14ac:dyDescent="0.2">
      <c r="G61" s="1">
        <f t="shared" si="2"/>
        <v>60</v>
      </c>
      <c r="H61" s="1">
        <f t="shared" si="3"/>
        <v>0.75000536340624635</v>
      </c>
      <c r="I61" s="1">
        <f t="shared" si="4"/>
        <v>0.18749691813597583</v>
      </c>
      <c r="J61" s="1">
        <f t="shared" si="5"/>
        <v>6.2497718457774826E-2</v>
      </c>
      <c r="K61" s="1">
        <f t="shared" si="0"/>
        <v>343741.21428041288</v>
      </c>
      <c r="L61">
        <f t="shared" si="1"/>
        <v>96250.09926490669</v>
      </c>
    </row>
    <row r="62" spans="7:12" x14ac:dyDescent="0.2">
      <c r="G62" s="1">
        <f t="shared" si="2"/>
        <v>61</v>
      </c>
      <c r="H62" s="1">
        <f t="shared" si="3"/>
        <v>0.75000447886312915</v>
      </c>
      <c r="I62" s="1">
        <f t="shared" si="4"/>
        <v>0.18749742640282785</v>
      </c>
      <c r="J62" s="1">
        <f t="shared" si="5"/>
        <v>6.2498094734039958E-2</v>
      </c>
      <c r="K62" s="1">
        <f t="shared" si="0"/>
        <v>343742.66323792771</v>
      </c>
      <c r="L62">
        <f t="shared" si="1"/>
        <v>96250.082893950224</v>
      </c>
    </row>
    <row r="63" spans="7:12" x14ac:dyDescent="0.2">
      <c r="G63" s="1">
        <f t="shared" si="2"/>
        <v>62</v>
      </c>
      <c r="H63" s="1">
        <f t="shared" si="3"/>
        <v>0.75000374020053828</v>
      </c>
      <c r="I63" s="1">
        <f t="shared" si="4"/>
        <v>0.18749785084534795</v>
      </c>
      <c r="J63" s="1">
        <f t="shared" si="5"/>
        <v>6.2498408954110754E-2</v>
      </c>
      <c r="K63" s="1">
        <f t="shared" si="0"/>
        <v>343743.87323062483</v>
      </c>
      <c r="L63">
        <f t="shared" si="1"/>
        <v>96250.069222922903</v>
      </c>
    </row>
    <row r="64" spans="7:12" x14ac:dyDescent="0.2">
      <c r="G64" s="1">
        <f t="shared" si="2"/>
        <v>63</v>
      </c>
      <c r="H64" s="1">
        <f t="shared" si="3"/>
        <v>0.75000312335958086</v>
      </c>
      <c r="I64" s="1">
        <f t="shared" si="4"/>
        <v>0.18749820528800371</v>
      </c>
      <c r="J64" s="1">
        <f t="shared" si="5"/>
        <v>6.2498671352412327E-2</v>
      </c>
      <c r="K64" s="1">
        <f t="shared" si="0"/>
        <v>343744.88366903452</v>
      </c>
      <c r="L64">
        <f t="shared" si="1"/>
        <v>96250.05780654728</v>
      </c>
    </row>
    <row r="65" spans="7:12" x14ac:dyDescent="0.2">
      <c r="G65" s="1">
        <f t="shared" si="2"/>
        <v>64</v>
      </c>
      <c r="H65" s="1">
        <f t="shared" si="3"/>
        <v>0.75000260824920251</v>
      </c>
      <c r="I65" s="1">
        <f t="shared" si="4"/>
        <v>0.18749850127530535</v>
      </c>
      <c r="J65" s="1">
        <f t="shared" si="5"/>
        <v>6.2498890475488997E-2</v>
      </c>
      <c r="K65" s="1">
        <f t="shared" si="0"/>
        <v>343745.72746402782</v>
      </c>
      <c r="L65">
        <f t="shared" si="1"/>
        <v>96250.048272981949</v>
      </c>
    </row>
    <row r="66" spans="7:12" x14ac:dyDescent="0.2">
      <c r="G66" s="1">
        <f t="shared" si="2"/>
        <v>65</v>
      </c>
      <c r="H66" s="1">
        <f t="shared" si="3"/>
        <v>0.75000217809180347</v>
      </c>
      <c r="I66" s="1">
        <f t="shared" si="4"/>
        <v>0.18749874844782055</v>
      </c>
      <c r="J66" s="1">
        <f t="shared" si="5"/>
        <v>6.2499073460372825E-2</v>
      </c>
      <c r="K66" s="1">
        <f t="shared" si="0"/>
        <v>343746.43209875259</v>
      </c>
      <c r="L66">
        <f t="shared" si="1"/>
        <v>96250.040311710298</v>
      </c>
    </row>
    <row r="67" spans="7:12" x14ac:dyDescent="0.2">
      <c r="G67" s="1">
        <f t="shared" si="2"/>
        <v>66</v>
      </c>
      <c r="H67" s="1">
        <f t="shared" si="3"/>
        <v>0.75000181887677742</v>
      </c>
      <c r="I67" s="1">
        <f t="shared" si="4"/>
        <v>0.1874989548561764</v>
      </c>
      <c r="J67" s="1">
        <f t="shared" si="5"/>
        <v>6.2499226267043032E-2</v>
      </c>
      <c r="K67" s="1">
        <f t="shared" ref="K67:K121" si="6">100000*10*I67+100000*25*J67</f>
        <v>343747.02052378398</v>
      </c>
      <c r="L67">
        <f t="shared" ref="L67:L121" si="7">100000*1*H67+100000*(1-0.1)*I67+100000*(1-0.3)*J67</f>
        <v>96250.033663426613</v>
      </c>
    </row>
    <row r="68" spans="7:12" x14ac:dyDescent="0.2">
      <c r="G68" s="1">
        <f t="shared" ref="G68:G121" si="8">G67+1</f>
        <v>67</v>
      </c>
      <c r="H68" s="1">
        <f t="shared" ref="H68:H121" si="9">C$3*H67+D$3*I67+E$3*J67</f>
        <v>0.75000151890417377</v>
      </c>
      <c r="I68" s="1">
        <f t="shared" ref="I68:I121" si="10">C$4*H67+D$4*I67+E$4*J67</f>
        <v>0.18749912722327525</v>
      </c>
      <c r="J68" s="1">
        <f t="shared" ref="J68:J121" si="11">C$5*H67+D$5*I67+E$5*J67</f>
        <v>6.2499353872547764E-2</v>
      </c>
      <c r="K68" s="1">
        <f t="shared" si="6"/>
        <v>343747.51190464466</v>
      </c>
      <c r="L68">
        <f t="shared" si="7"/>
        <v>96250.02811159048</v>
      </c>
    </row>
    <row r="69" spans="7:12" x14ac:dyDescent="0.2">
      <c r="G69" s="1">
        <f t="shared" si="8"/>
        <v>68</v>
      </c>
      <c r="H69" s="1">
        <f t="shared" si="9"/>
        <v>0.75000126840362003</v>
      </c>
      <c r="I69" s="1">
        <f t="shared" si="10"/>
        <v>0.18749927116326567</v>
      </c>
      <c r="J69" s="1">
        <f t="shared" si="11"/>
        <v>6.2499460433110957E-2</v>
      </c>
      <c r="K69" s="1">
        <f t="shared" si="6"/>
        <v>343747.9222460431</v>
      </c>
      <c r="L69">
        <f t="shared" si="7"/>
        <v>96250.023475373673</v>
      </c>
    </row>
    <row r="70" spans="7:12" x14ac:dyDescent="0.2">
      <c r="G70" s="1">
        <f t="shared" si="8"/>
        <v>69</v>
      </c>
      <c r="H70" s="1">
        <f t="shared" si="9"/>
        <v>0.75000105921609206</v>
      </c>
      <c r="I70" s="1">
        <f t="shared" si="10"/>
        <v>0.18749939136440025</v>
      </c>
      <c r="J70" s="1">
        <f t="shared" si="11"/>
        <v>6.2499549419504238E-2</v>
      </c>
      <c r="K70" s="1">
        <f t="shared" si="6"/>
        <v>343748.26491316082</v>
      </c>
      <c r="L70">
        <f t="shared" si="7"/>
        <v>96250.019603770532</v>
      </c>
    </row>
    <row r="71" spans="7:12" x14ac:dyDescent="0.2">
      <c r="G71" s="1">
        <f t="shared" si="8"/>
        <v>70</v>
      </c>
      <c r="H71" s="1">
        <f t="shared" si="9"/>
        <v>0.75000088452816749</v>
      </c>
      <c r="I71" s="1">
        <f t="shared" si="10"/>
        <v>0.18749949174173605</v>
      </c>
      <c r="J71" s="1">
        <f t="shared" si="11"/>
        <v>6.249962373009299E-2</v>
      </c>
      <c r="K71" s="1">
        <f t="shared" si="6"/>
        <v>343748.55106696847</v>
      </c>
      <c r="L71">
        <f t="shared" si="7"/>
        <v>96250.016370679514</v>
      </c>
    </row>
    <row r="72" spans="7:12" x14ac:dyDescent="0.2">
      <c r="G72" s="1">
        <f t="shared" si="8"/>
        <v>71</v>
      </c>
      <c r="H72" s="1">
        <f t="shared" si="9"/>
        <v>0.7500007386501063</v>
      </c>
      <c r="I72" s="1">
        <f t="shared" si="10"/>
        <v>0.18749957556465149</v>
      </c>
      <c r="J72" s="1">
        <f t="shared" si="11"/>
        <v>6.2499685785238693E-2</v>
      </c>
      <c r="K72" s="1">
        <f t="shared" si="6"/>
        <v>343748.79002774821</v>
      </c>
      <c r="L72">
        <f t="shared" si="7"/>
        <v>96250.013670795975</v>
      </c>
    </row>
    <row r="73" spans="7:12" x14ac:dyDescent="0.2">
      <c r="G73" s="1">
        <f t="shared" si="8"/>
        <v>72</v>
      </c>
      <c r="H73" s="1">
        <f t="shared" si="9"/>
        <v>0.75000061683053121</v>
      </c>
      <c r="I73" s="1">
        <f t="shared" si="10"/>
        <v>0.18749964556333296</v>
      </c>
      <c r="J73" s="1">
        <f t="shared" si="11"/>
        <v>6.2499737606132234E-2</v>
      </c>
      <c r="K73" s="1">
        <f t="shared" si="6"/>
        <v>343748.98957866355</v>
      </c>
      <c r="L73">
        <f t="shared" si="7"/>
        <v>96250.011416182359</v>
      </c>
    </row>
    <row r="74" spans="7:12" x14ac:dyDescent="0.2">
      <c r="G74" s="1">
        <f t="shared" si="8"/>
        <v>73</v>
      </c>
      <c r="H74" s="1">
        <f t="shared" si="9"/>
        <v>0.75000051510167121</v>
      </c>
      <c r="I74" s="1">
        <f t="shared" si="10"/>
        <v>0.18749970401769928</v>
      </c>
      <c r="J74" s="1">
        <f t="shared" si="11"/>
        <v>6.2499780880625855E-2</v>
      </c>
      <c r="K74" s="1">
        <f t="shared" si="6"/>
        <v>343749.15621926391</v>
      </c>
      <c r="L74">
        <f t="shared" si="7"/>
        <v>96250.009533403863</v>
      </c>
    </row>
    <row r="75" spans="7:12" x14ac:dyDescent="0.2">
      <c r="G75" s="1">
        <f t="shared" si="8"/>
        <v>74</v>
      </c>
      <c r="H75" s="1">
        <f t="shared" si="9"/>
        <v>0.75000043015012752</v>
      </c>
      <c r="I75" s="1">
        <f t="shared" si="10"/>
        <v>0.18749975283166082</v>
      </c>
      <c r="J75" s="1">
        <f t="shared" si="11"/>
        <v>6.2499817018208025E-2</v>
      </c>
      <c r="K75" s="1">
        <f t="shared" si="6"/>
        <v>343749.29537718091</v>
      </c>
      <c r="L75">
        <f t="shared" si="7"/>
        <v>96250.007961136784</v>
      </c>
    </row>
    <row r="76" spans="7:12" x14ac:dyDescent="0.2">
      <c r="G76" s="1">
        <f t="shared" si="8"/>
        <v>75</v>
      </c>
      <c r="H76" s="1">
        <f t="shared" si="9"/>
        <v>0.75000035920895325</v>
      </c>
      <c r="I76" s="1">
        <f t="shared" si="10"/>
        <v>0.18749979359513136</v>
      </c>
      <c r="J76" s="1">
        <f t="shared" si="11"/>
        <v>6.2499847195911701E-2</v>
      </c>
      <c r="K76" s="1">
        <f t="shared" si="6"/>
        <v>343749.41158491059</v>
      </c>
      <c r="L76">
        <f t="shared" si="7"/>
        <v>96250.00664817098</v>
      </c>
    </row>
    <row r="77" spans="7:12" x14ac:dyDescent="0.2">
      <c r="G77" s="1">
        <f t="shared" si="8"/>
        <v>76</v>
      </c>
      <c r="H77" s="1">
        <f t="shared" si="9"/>
        <v>0.75000029996753181</v>
      </c>
      <c r="I77" s="1">
        <f t="shared" si="10"/>
        <v>0.1874998276358131</v>
      </c>
      <c r="J77" s="1">
        <f t="shared" si="11"/>
        <v>6.2499872396651321E-2</v>
      </c>
      <c r="K77" s="1">
        <f t="shared" si="6"/>
        <v>343749.50862744136</v>
      </c>
      <c r="L77">
        <f t="shared" si="7"/>
        <v>96250.005551741939</v>
      </c>
    </row>
    <row r="78" spans="7:12" x14ac:dyDescent="0.2">
      <c r="G78" s="1">
        <f t="shared" si="8"/>
        <v>77</v>
      </c>
      <c r="H78" s="1">
        <f t="shared" si="9"/>
        <v>0.7500002504963178</v>
      </c>
      <c r="I78" s="1">
        <f t="shared" si="10"/>
        <v>0.18749985606244116</v>
      </c>
      <c r="J78" s="1">
        <f t="shared" si="11"/>
        <v>6.2499893441237228E-2</v>
      </c>
      <c r="K78" s="1">
        <f t="shared" si="6"/>
        <v>343749.58966553421</v>
      </c>
      <c r="L78">
        <f t="shared" si="7"/>
        <v>96250.004636138081</v>
      </c>
    </row>
    <row r="79" spans="7:12" x14ac:dyDescent="0.2">
      <c r="G79" s="1">
        <f t="shared" si="8"/>
        <v>78</v>
      </c>
      <c r="H79" s="1">
        <f t="shared" si="9"/>
        <v>0.75000020918399013</v>
      </c>
      <c r="I79" s="1">
        <f t="shared" si="10"/>
        <v>0.18749987980089586</v>
      </c>
      <c r="J79" s="1">
        <f t="shared" si="11"/>
        <v>6.2499911015110168E-2</v>
      </c>
      <c r="K79" s="1">
        <f t="shared" si="6"/>
        <v>343749.65733867127</v>
      </c>
      <c r="L79">
        <f t="shared" si="7"/>
        <v>96250.003871537338</v>
      </c>
    </row>
    <row r="80" spans="7:12" x14ac:dyDescent="0.2">
      <c r="G80" s="1">
        <f t="shared" si="8"/>
        <v>79</v>
      </c>
      <c r="H80" s="1">
        <f t="shared" si="9"/>
        <v>0.75000017468496971</v>
      </c>
      <c r="I80" s="1">
        <f t="shared" si="10"/>
        <v>0.18749989962435964</v>
      </c>
      <c r="J80" s="1">
        <f t="shared" si="11"/>
        <v>6.2499925690666702E-2</v>
      </c>
      <c r="K80" s="1">
        <f t="shared" si="6"/>
        <v>343749.71385102638</v>
      </c>
      <c r="L80">
        <f t="shared" si="7"/>
        <v>96250.003233036012</v>
      </c>
    </row>
    <row r="81" spans="7:12" x14ac:dyDescent="0.2">
      <c r="G81" s="1">
        <f t="shared" si="8"/>
        <v>80</v>
      </c>
      <c r="H81" s="1">
        <f t="shared" si="9"/>
        <v>0.75000014587559316</v>
      </c>
      <c r="I81" s="1">
        <f t="shared" si="10"/>
        <v>0.18749991617850026</v>
      </c>
      <c r="J81" s="1">
        <f t="shared" si="11"/>
        <v>6.2499937945902653E-2</v>
      </c>
      <c r="K81" s="1">
        <f t="shared" si="6"/>
        <v>343749.76104325685</v>
      </c>
      <c r="L81">
        <f t="shared" si="7"/>
        <v>96250.002699837525</v>
      </c>
    </row>
    <row r="82" spans="7:12" x14ac:dyDescent="0.2">
      <c r="G82" s="1">
        <f t="shared" si="8"/>
        <v>81</v>
      </c>
      <c r="H82" s="1">
        <f t="shared" si="9"/>
        <v>0.75000012181751352</v>
      </c>
      <c r="I82" s="1">
        <f t="shared" si="10"/>
        <v>0.18749993000250065</v>
      </c>
      <c r="J82" s="1">
        <f t="shared" si="11"/>
        <v>6.2499948179981876E-2</v>
      </c>
      <c r="K82" s="1">
        <f t="shared" si="6"/>
        <v>343749.80045245535</v>
      </c>
      <c r="L82">
        <f t="shared" si="7"/>
        <v>96250.002254575156</v>
      </c>
    </row>
    <row r="83" spans="7:12" x14ac:dyDescent="0.2">
      <c r="G83" s="1">
        <f t="shared" si="8"/>
        <v>82</v>
      </c>
      <c r="H83" s="1">
        <f t="shared" si="9"/>
        <v>0.75000010172713794</v>
      </c>
      <c r="I83" s="1">
        <f t="shared" si="10"/>
        <v>0.18749994154662067</v>
      </c>
      <c r="J83" s="1">
        <f t="shared" si="11"/>
        <v>6.2499956726237371E-2</v>
      </c>
      <c r="K83" s="1">
        <f t="shared" si="6"/>
        <v>343749.83336221409</v>
      </c>
      <c r="L83">
        <f t="shared" si="7"/>
        <v>96250.001882746263</v>
      </c>
    </row>
    <row r="84" spans="7:12" x14ac:dyDescent="0.2">
      <c r="G84" s="1">
        <f t="shared" si="8"/>
        <v>83</v>
      </c>
      <c r="H84" s="1">
        <f t="shared" si="9"/>
        <v>0.75000008495010506</v>
      </c>
      <c r="I84" s="1">
        <f t="shared" si="10"/>
        <v>0.18749995118686255</v>
      </c>
      <c r="J84" s="1">
        <f t="shared" si="11"/>
        <v>6.2499963863028224E-2</v>
      </c>
      <c r="K84" s="1">
        <f t="shared" si="6"/>
        <v>343749.86084443307</v>
      </c>
      <c r="L84">
        <f t="shared" si="7"/>
        <v>96250.001572240115</v>
      </c>
    </row>
    <row r="85" spans="7:12" x14ac:dyDescent="0.2">
      <c r="G85" s="1">
        <f t="shared" si="8"/>
        <v>84</v>
      </c>
      <c r="H85" s="1">
        <f t="shared" si="9"/>
        <v>0.75000007093997223</v>
      </c>
      <c r="I85" s="1">
        <f t="shared" si="10"/>
        <v>0.18749995923721752</v>
      </c>
      <c r="J85" s="1">
        <f t="shared" si="11"/>
        <v>6.2499969822806006E-2</v>
      </c>
      <c r="K85" s="1">
        <f t="shared" si="6"/>
        <v>343749.8837942325</v>
      </c>
      <c r="L85">
        <f t="shared" si="7"/>
        <v>96250.001312943219</v>
      </c>
    </row>
    <row r="86" spans="7:12" x14ac:dyDescent="0.2">
      <c r="G86" s="1">
        <f t="shared" si="8"/>
        <v>85</v>
      </c>
      <c r="H86" s="1">
        <f t="shared" si="9"/>
        <v>0.75000005924041702</v>
      </c>
      <c r="I86" s="1">
        <f t="shared" si="10"/>
        <v>0.18749996595989266</v>
      </c>
      <c r="J86" s="1">
        <f t="shared" si="11"/>
        <v>6.2499974799685956E-2</v>
      </c>
      <c r="K86" s="1">
        <f t="shared" si="6"/>
        <v>343749.90295910754</v>
      </c>
      <c r="L86">
        <f t="shared" si="7"/>
        <v>96250.001096410051</v>
      </c>
    </row>
    <row r="87" spans="7:12" x14ac:dyDescent="0.2">
      <c r="G87" s="1">
        <f t="shared" si="8"/>
        <v>86</v>
      </c>
      <c r="H87" s="1">
        <f t="shared" si="9"/>
        <v>0.75000004947037457</v>
      </c>
      <c r="I87" s="1">
        <f t="shared" si="10"/>
        <v>0.18749997157385151</v>
      </c>
      <c r="J87" s="1">
        <f t="shared" si="11"/>
        <v>6.2499978955769434E-2</v>
      </c>
      <c r="K87" s="1">
        <f t="shared" si="6"/>
        <v>343749.91896327509</v>
      </c>
      <c r="L87">
        <f t="shared" si="7"/>
        <v>96250.000915587938</v>
      </c>
    </row>
    <row r="88" spans="7:12" x14ac:dyDescent="0.2">
      <c r="G88" s="1">
        <f t="shared" si="8"/>
        <v>87</v>
      </c>
      <c r="H88" s="1">
        <f t="shared" si="9"/>
        <v>0.75000004131162612</v>
      </c>
      <c r="I88" s="1">
        <f t="shared" si="10"/>
        <v>0.18749997626194562</v>
      </c>
      <c r="J88" s="1">
        <f t="shared" si="11"/>
        <v>6.2499982426423753E-2</v>
      </c>
      <c r="K88" s="1">
        <f t="shared" si="6"/>
        <v>343749.93232800497</v>
      </c>
      <c r="L88">
        <f t="shared" si="7"/>
        <v>96250.00076458737</v>
      </c>
    </row>
    <row r="89" spans="7:12" x14ac:dyDescent="0.2">
      <c r="G89" s="1">
        <f t="shared" si="8"/>
        <v>88</v>
      </c>
      <c r="H89" s="1">
        <f t="shared" si="9"/>
        <v>0.75000003449843389</v>
      </c>
      <c r="I89" s="1">
        <f t="shared" si="10"/>
        <v>0.18749998017687033</v>
      </c>
      <c r="J89" s="1">
        <f t="shared" si="11"/>
        <v>6.2499985324691185E-2</v>
      </c>
      <c r="K89" s="1">
        <f t="shared" si="6"/>
        <v>343749.94348859834</v>
      </c>
      <c r="L89">
        <f t="shared" si="7"/>
        <v>96250.000638490092</v>
      </c>
    </row>
    <row r="90" spans="7:12" x14ac:dyDescent="0.2">
      <c r="G90" s="1">
        <f t="shared" si="8"/>
        <v>89</v>
      </c>
      <c r="H90" s="1">
        <f t="shared" si="9"/>
        <v>0.75000002880888617</v>
      </c>
      <c r="I90" s="1">
        <f t="shared" si="10"/>
        <v>0.18749998344613827</v>
      </c>
      <c r="J90" s="1">
        <f t="shared" si="11"/>
        <v>6.2499987744970856E-2</v>
      </c>
      <c r="K90" s="1">
        <f t="shared" si="6"/>
        <v>343749.9528085654</v>
      </c>
      <c r="L90">
        <f t="shared" si="7"/>
        <v>96250.000533189028</v>
      </c>
    </row>
    <row r="91" spans="7:12" x14ac:dyDescent="0.2">
      <c r="G91" s="1">
        <f t="shared" si="8"/>
        <v>90</v>
      </c>
      <c r="H91" s="1">
        <f t="shared" si="9"/>
        <v>0.75000002405766952</v>
      </c>
      <c r="I91" s="1">
        <f t="shared" si="10"/>
        <v>0.18749998617623234</v>
      </c>
      <c r="J91" s="1">
        <f t="shared" si="11"/>
        <v>6.2499989766093424E-2</v>
      </c>
      <c r="K91" s="1">
        <f t="shared" si="6"/>
        <v>343749.96059146593</v>
      </c>
      <c r="L91">
        <f t="shared" si="7"/>
        <v>96250.000445254409</v>
      </c>
    </row>
    <row r="92" spans="7:12" x14ac:dyDescent="0.2">
      <c r="G92" s="1">
        <f t="shared" si="8"/>
        <v>91</v>
      </c>
      <c r="H92" s="1">
        <f t="shared" si="9"/>
        <v>0.75000002009003242</v>
      </c>
      <c r="I92" s="1">
        <f t="shared" si="10"/>
        <v>0.18749998845607413</v>
      </c>
      <c r="J92" s="1">
        <f t="shared" si="11"/>
        <v>6.2499991453888626E-2</v>
      </c>
      <c r="K92" s="1">
        <f t="shared" si="6"/>
        <v>343749.96709079569</v>
      </c>
      <c r="L92">
        <f t="shared" si="7"/>
        <v>96250.000371822127</v>
      </c>
    </row>
    <row r="93" spans="7:12" x14ac:dyDescent="0.2">
      <c r="G93" s="1">
        <f t="shared" si="8"/>
        <v>92</v>
      </c>
      <c r="H93" s="1">
        <f t="shared" si="9"/>
        <v>0.75000001677674555</v>
      </c>
      <c r="I93" s="1">
        <f t="shared" si="10"/>
        <v>0.1874999903599201</v>
      </c>
      <c r="J93" s="1">
        <f t="shared" si="11"/>
        <v>6.2499992863329447E-2</v>
      </c>
      <c r="K93" s="1">
        <f t="shared" si="6"/>
        <v>343749.97251824371</v>
      </c>
      <c r="L93">
        <f t="shared" si="7"/>
        <v>96250.000310500429</v>
      </c>
    </row>
    <row r="94" spans="7:12" x14ac:dyDescent="0.2">
      <c r="G94" s="1">
        <f t="shared" si="8"/>
        <v>93</v>
      </c>
      <c r="H94" s="1">
        <f t="shared" si="9"/>
        <v>0.75000001400989225</v>
      </c>
      <c r="I94" s="1">
        <f t="shared" si="10"/>
        <v>0.18749999194978018</v>
      </c>
      <c r="J94" s="1">
        <f t="shared" si="11"/>
        <v>6.2499994040322623E-2</v>
      </c>
      <c r="K94" s="1">
        <f t="shared" si="6"/>
        <v>343749.97705058672</v>
      </c>
      <c r="L94">
        <f t="shared" si="7"/>
        <v>96250.000259292021</v>
      </c>
    </row>
    <row r="95" spans="7:12" x14ac:dyDescent="0.2">
      <c r="G95" s="1">
        <f t="shared" si="8"/>
        <v>94</v>
      </c>
      <c r="H95" s="1">
        <f t="shared" si="9"/>
        <v>0.7500000116993536</v>
      </c>
      <c r="I95" s="1">
        <f t="shared" si="10"/>
        <v>0.18749999327743749</v>
      </c>
      <c r="J95" s="1">
        <f t="shared" si="11"/>
        <v>6.2499995023203858E-2</v>
      </c>
      <c r="K95" s="1">
        <f t="shared" si="6"/>
        <v>343749.98083544715</v>
      </c>
      <c r="L95">
        <f t="shared" si="7"/>
        <v>96250.000216529006</v>
      </c>
    </row>
    <row r="96" spans="7:12" x14ac:dyDescent="0.2">
      <c r="G96" s="1">
        <f t="shared" si="8"/>
        <v>95</v>
      </c>
      <c r="H96" s="1">
        <f t="shared" si="9"/>
        <v>0.75000000976987335</v>
      </c>
      <c r="I96" s="1">
        <f t="shared" si="10"/>
        <v>0.1874999943861351</v>
      </c>
      <c r="J96" s="1">
        <f t="shared" si="11"/>
        <v>6.2499995843986453E-2</v>
      </c>
      <c r="K96" s="1">
        <f t="shared" si="6"/>
        <v>343749.98399610125</v>
      </c>
      <c r="L96">
        <f t="shared" si="7"/>
        <v>96250.000180818548</v>
      </c>
    </row>
    <row r="97" spans="7:12" x14ac:dyDescent="0.2">
      <c r="G97" s="1">
        <f t="shared" si="8"/>
        <v>96</v>
      </c>
      <c r="H97" s="1">
        <f t="shared" si="9"/>
        <v>0.75000000815860668</v>
      </c>
      <c r="I97" s="1">
        <f t="shared" si="10"/>
        <v>0.18749999531198416</v>
      </c>
      <c r="J97" s="1">
        <f t="shared" si="11"/>
        <v>6.2499996529404023E-2</v>
      </c>
      <c r="K97" s="1">
        <f t="shared" si="6"/>
        <v>343749.98663549422</v>
      </c>
      <c r="L97">
        <f t="shared" si="7"/>
        <v>96250.000150997512</v>
      </c>
    </row>
    <row r="98" spans="7:12" x14ac:dyDescent="0.2">
      <c r="G98" s="1">
        <f t="shared" si="8"/>
        <v>97</v>
      </c>
      <c r="H98" s="1">
        <f t="shared" si="9"/>
        <v>0.75000000681307322</v>
      </c>
      <c r="I98" s="1">
        <f t="shared" si="10"/>
        <v>0.18749999608514045</v>
      </c>
      <c r="J98" s="1">
        <f t="shared" si="11"/>
        <v>6.2499997101781238E-2</v>
      </c>
      <c r="K98" s="1">
        <f t="shared" si="6"/>
        <v>343749.98883959354</v>
      </c>
      <c r="L98">
        <f t="shared" si="7"/>
        <v>96250.000126094659</v>
      </c>
    </row>
    <row r="99" spans="7:12" x14ac:dyDescent="0.2">
      <c r="G99" s="1">
        <f t="shared" si="8"/>
        <v>98</v>
      </c>
      <c r="H99" s="1">
        <f t="shared" si="9"/>
        <v>0.75000000568944758</v>
      </c>
      <c r="I99" s="1">
        <f t="shared" si="10"/>
        <v>0.18749999673078638</v>
      </c>
      <c r="J99" s="1">
        <f t="shared" si="11"/>
        <v>6.2499997579760908E-2</v>
      </c>
      <c r="K99" s="1">
        <f t="shared" si="6"/>
        <v>343749.99068018864</v>
      </c>
      <c r="L99">
        <f t="shared" si="7"/>
        <v>96250.000105298794</v>
      </c>
    </row>
    <row r="100" spans="7:12" x14ac:dyDescent="0.2">
      <c r="G100" s="1">
        <f t="shared" si="8"/>
        <v>99</v>
      </c>
      <c r="H100" s="1">
        <f t="shared" si="9"/>
        <v>0.75000000475113238</v>
      </c>
      <c r="I100" s="1">
        <f t="shared" si="10"/>
        <v>0.18749999726995115</v>
      </c>
      <c r="J100" s="1">
        <f t="shared" si="11"/>
        <v>6.2499997978911273E-2</v>
      </c>
      <c r="K100" s="1">
        <f t="shared" si="6"/>
        <v>343749.99221722933</v>
      </c>
      <c r="L100">
        <f t="shared" si="7"/>
        <v>96250.00008793264</v>
      </c>
    </row>
    <row r="101" spans="7:12" x14ac:dyDescent="0.2">
      <c r="G101" s="1">
        <f t="shared" si="8"/>
        <v>100</v>
      </c>
      <c r="H101" s="1">
        <f t="shared" si="9"/>
        <v>0.75000000396756594</v>
      </c>
      <c r="I101" s="1">
        <f t="shared" si="10"/>
        <v>0.18749999772019579</v>
      </c>
      <c r="J101" s="1">
        <f t="shared" si="11"/>
        <v>6.2499998312233004E-2</v>
      </c>
      <c r="K101" s="1">
        <f t="shared" si="6"/>
        <v>343749.99350077834</v>
      </c>
      <c r="L101">
        <f t="shared" si="7"/>
        <v>96250.000073430521</v>
      </c>
    </row>
    <row r="102" spans="7:12" x14ac:dyDescent="0.2">
      <c r="G102" s="1">
        <f t="shared" si="8"/>
        <v>101</v>
      </c>
      <c r="H102" s="1">
        <f t="shared" si="9"/>
        <v>0.7500000033132268</v>
      </c>
      <c r="I102" s="1">
        <f t="shared" si="10"/>
        <v>0.18749999809618523</v>
      </c>
      <c r="J102" s="1">
        <f t="shared" si="11"/>
        <v>6.2499998590582681E-2</v>
      </c>
      <c r="K102" s="1">
        <f t="shared" si="6"/>
        <v>343749.99457264191</v>
      </c>
      <c r="L102">
        <f t="shared" si="7"/>
        <v>96250.000061320141</v>
      </c>
    </row>
    <row r="103" spans="7:12" x14ac:dyDescent="0.2">
      <c r="G103" s="1">
        <f t="shared" si="8"/>
        <v>102</v>
      </c>
      <c r="H103" s="1">
        <f t="shared" si="9"/>
        <v>0.75000000276680245</v>
      </c>
      <c r="I103" s="1">
        <f t="shared" si="10"/>
        <v>0.18749999841016579</v>
      </c>
      <c r="J103" s="1">
        <f t="shared" si="11"/>
        <v>6.2499998823026398E-2</v>
      </c>
      <c r="K103" s="1">
        <f t="shared" si="6"/>
        <v>343749.99546773179</v>
      </c>
      <c r="L103">
        <f t="shared" si="7"/>
        <v>96250.000051207011</v>
      </c>
    </row>
    <row r="104" spans="7:12" x14ac:dyDescent="0.2">
      <c r="G104" s="1">
        <f t="shared" si="8"/>
        <v>103</v>
      </c>
      <c r="H104" s="1">
        <f t="shared" si="9"/>
        <v>0.75000000231049535</v>
      </c>
      <c r="I104" s="1">
        <f t="shared" si="10"/>
        <v>0.18749999867236411</v>
      </c>
      <c r="J104" s="1">
        <f t="shared" si="11"/>
        <v>6.2499999017135058E-2</v>
      </c>
      <c r="K104" s="1">
        <f t="shared" si="6"/>
        <v>343749.99621520174</v>
      </c>
      <c r="L104">
        <f t="shared" si="7"/>
        <v>96250.000042761763</v>
      </c>
    </row>
    <row r="105" spans="7:12" x14ac:dyDescent="0.2">
      <c r="G105" s="1">
        <f t="shared" si="8"/>
        <v>104</v>
      </c>
      <c r="H105" s="1">
        <f t="shared" si="9"/>
        <v>0.75000000192944338</v>
      </c>
      <c r="I105" s="1">
        <f t="shared" si="10"/>
        <v>0.18749999889132016</v>
      </c>
      <c r="J105" s="1">
        <f t="shared" si="11"/>
        <v>6.249999917923095E-2</v>
      </c>
      <c r="K105" s="1">
        <f t="shared" si="6"/>
        <v>343749.99683939753</v>
      </c>
      <c r="L105">
        <f t="shared" si="7"/>
        <v>96250.000035709323</v>
      </c>
    </row>
    <row r="106" spans="7:12" x14ac:dyDescent="0.2">
      <c r="G106" s="1">
        <f t="shared" si="8"/>
        <v>105</v>
      </c>
      <c r="H106" s="1">
        <f t="shared" si="9"/>
        <v>0.75000000161123515</v>
      </c>
      <c r="I106" s="1">
        <f t="shared" si="10"/>
        <v>0.18749999907416556</v>
      </c>
      <c r="J106" s="1">
        <f t="shared" si="11"/>
        <v>6.2499999314593685E-2</v>
      </c>
      <c r="K106" s="1">
        <f t="shared" si="6"/>
        <v>343749.99736064975</v>
      </c>
      <c r="L106">
        <f t="shared" si="7"/>
        <v>96250.000029819988</v>
      </c>
    </row>
    <row r="107" spans="7:12" x14ac:dyDescent="0.2">
      <c r="G107" s="1">
        <f t="shared" si="8"/>
        <v>106</v>
      </c>
      <c r="H107" s="1">
        <f t="shared" si="9"/>
        <v>0.75000000134550648</v>
      </c>
      <c r="I107" s="1">
        <f t="shared" si="10"/>
        <v>0.18749999922685576</v>
      </c>
      <c r="J107" s="1">
        <f t="shared" si="11"/>
        <v>6.2499999427632139E-2</v>
      </c>
      <c r="K107" s="1">
        <f t="shared" si="6"/>
        <v>343749.99779593607</v>
      </c>
      <c r="L107">
        <f t="shared" si="7"/>
        <v>96250.000024901921</v>
      </c>
    </row>
    <row r="108" spans="7:12" x14ac:dyDescent="0.2">
      <c r="G108" s="1">
        <f t="shared" si="8"/>
        <v>107</v>
      </c>
      <c r="H108" s="1">
        <f t="shared" si="9"/>
        <v>0.75000000112360221</v>
      </c>
      <c r="I108" s="1">
        <f t="shared" si="10"/>
        <v>0.18749999935436401</v>
      </c>
      <c r="J108" s="1">
        <f t="shared" si="11"/>
        <v>6.2499999522028074E-2</v>
      </c>
      <c r="K108" s="1">
        <f t="shared" si="6"/>
        <v>343749.99815943418</v>
      </c>
      <c r="L108">
        <f t="shared" si="7"/>
        <v>96250.000020794949</v>
      </c>
    </row>
    <row r="109" spans="7:12" x14ac:dyDescent="0.2">
      <c r="G109" s="1">
        <f t="shared" si="8"/>
        <v>108</v>
      </c>
      <c r="H109" s="1">
        <f t="shared" si="9"/>
        <v>0.75000000093829489</v>
      </c>
      <c r="I109" s="1">
        <f t="shared" si="10"/>
        <v>0.18749999946084334</v>
      </c>
      <c r="J109" s="1">
        <f t="shared" si="11"/>
        <v>6.2499999600856046E-2</v>
      </c>
      <c r="K109" s="1">
        <f t="shared" si="6"/>
        <v>343749.99846298341</v>
      </c>
      <c r="L109">
        <f t="shared" si="7"/>
        <v>96250.00001736531</v>
      </c>
    </row>
    <row r="110" spans="7:12" x14ac:dyDescent="0.2">
      <c r="G110" s="1">
        <f t="shared" si="8"/>
        <v>109</v>
      </c>
      <c r="H110" s="1">
        <f t="shared" si="9"/>
        <v>0.75000000078354878</v>
      </c>
      <c r="I110" s="1">
        <f t="shared" si="10"/>
        <v>0.18749999954976188</v>
      </c>
      <c r="J110" s="1">
        <f t="shared" si="11"/>
        <v>6.249999966668357E-2</v>
      </c>
      <c r="K110" s="1">
        <f t="shared" si="6"/>
        <v>343749.99871647079</v>
      </c>
      <c r="L110">
        <f t="shared" si="7"/>
        <v>96250.000014501289</v>
      </c>
    </row>
    <row r="111" spans="7:12" x14ac:dyDescent="0.2">
      <c r="G111" s="1">
        <f t="shared" si="8"/>
        <v>110</v>
      </c>
      <c r="H111" s="1">
        <f t="shared" si="9"/>
        <v>0.7500000006543236</v>
      </c>
      <c r="I111" s="1">
        <f t="shared" si="10"/>
        <v>0.18749999962401581</v>
      </c>
      <c r="J111" s="1">
        <f t="shared" si="11"/>
        <v>6.2499999721654681E-2</v>
      </c>
      <c r="K111" s="1">
        <f t="shared" si="6"/>
        <v>343749.99892815249</v>
      </c>
      <c r="L111">
        <f t="shared" si="7"/>
        <v>96250.000012109624</v>
      </c>
    </row>
    <row r="112" spans="7:12" x14ac:dyDescent="0.2">
      <c r="G112" s="1">
        <f t="shared" si="8"/>
        <v>111</v>
      </c>
      <c r="H112" s="1">
        <f t="shared" si="9"/>
        <v>0.75000000054641047</v>
      </c>
      <c r="I112" s="1">
        <f t="shared" si="10"/>
        <v>0.18749999968602366</v>
      </c>
      <c r="J112" s="1">
        <f t="shared" si="11"/>
        <v>6.249999976755985E-2</v>
      </c>
      <c r="K112" s="1">
        <f t="shared" si="6"/>
        <v>343749.99910492328</v>
      </c>
      <c r="L112">
        <f t="shared" si="7"/>
        <v>96250.000010112359</v>
      </c>
    </row>
    <row r="113" spans="7:12" x14ac:dyDescent="0.2">
      <c r="G113" s="1">
        <f t="shared" si="8"/>
        <v>112</v>
      </c>
      <c r="H113" s="1">
        <f t="shared" si="9"/>
        <v>0.75000000045629467</v>
      </c>
      <c r="I113" s="1">
        <f t="shared" si="10"/>
        <v>0.18749999973780504</v>
      </c>
      <c r="J113" s="1">
        <f t="shared" si="11"/>
        <v>6.2499999805894255E-2</v>
      </c>
      <c r="K113" s="1">
        <f t="shared" si="6"/>
        <v>343749.99925254064</v>
      </c>
      <c r="L113">
        <f t="shared" si="7"/>
        <v>96250.00000844452</v>
      </c>
    </row>
    <row r="114" spans="7:12" x14ac:dyDescent="0.2">
      <c r="G114" s="1">
        <f t="shared" si="8"/>
        <v>113</v>
      </c>
      <c r="H114" s="1">
        <f t="shared" si="9"/>
        <v>0.75000000038104098</v>
      </c>
      <c r="I114" s="1">
        <f t="shared" si="10"/>
        <v>0.18749999978104651</v>
      </c>
      <c r="J114" s="1">
        <f t="shared" si="11"/>
        <v>6.2499999837906481E-2</v>
      </c>
      <c r="K114" s="1">
        <f t="shared" si="6"/>
        <v>343749.99937581271</v>
      </c>
      <c r="L114">
        <f t="shared" si="7"/>
        <v>96250.000007051742</v>
      </c>
    </row>
    <row r="115" spans="7:12" x14ac:dyDescent="0.2">
      <c r="G115" s="1">
        <f t="shared" si="8"/>
        <v>114</v>
      </c>
      <c r="H115" s="1">
        <f t="shared" si="9"/>
        <v>0.75000000031819825</v>
      </c>
      <c r="I115" s="1">
        <f t="shared" si="10"/>
        <v>0.18749999981715654</v>
      </c>
      <c r="J115" s="1">
        <f t="shared" si="11"/>
        <v>6.249999986463918E-2</v>
      </c>
      <c r="K115" s="1">
        <f t="shared" si="6"/>
        <v>343749.99947875447</v>
      </c>
      <c r="L115">
        <f t="shared" si="7"/>
        <v>96250.000005888651</v>
      </c>
    </row>
    <row r="116" spans="7:12" x14ac:dyDescent="0.2">
      <c r="G116" s="1">
        <f t="shared" si="8"/>
        <v>115</v>
      </c>
      <c r="H116" s="1">
        <f t="shared" si="9"/>
        <v>0.75000000026571967</v>
      </c>
      <c r="I116" s="1">
        <f t="shared" si="10"/>
        <v>0.18749999984731125</v>
      </c>
      <c r="J116" s="1">
        <f t="shared" si="11"/>
        <v>6.2499999886963073E-2</v>
      </c>
      <c r="K116" s="1">
        <f t="shared" si="6"/>
        <v>343749.99956471892</v>
      </c>
      <c r="L116">
        <f t="shared" si="7"/>
        <v>96250.000004917398</v>
      </c>
    </row>
    <row r="117" spans="7:12" x14ac:dyDescent="0.2">
      <c r="G117" s="1">
        <f t="shared" si="8"/>
        <v>116</v>
      </c>
      <c r="H117" s="1">
        <f t="shared" si="9"/>
        <v>0.75000000022189595</v>
      </c>
      <c r="I117" s="1">
        <f t="shared" si="10"/>
        <v>0.18749999987249277</v>
      </c>
      <c r="J117" s="1">
        <f t="shared" si="11"/>
        <v>6.2499999905605272E-2</v>
      </c>
      <c r="K117" s="1">
        <f t="shared" si="6"/>
        <v>343749.99963650596</v>
      </c>
      <c r="L117">
        <f t="shared" si="7"/>
        <v>96250.000004106303</v>
      </c>
    </row>
    <row r="118" spans="7:12" x14ac:dyDescent="0.2">
      <c r="G118" s="1">
        <f t="shared" si="8"/>
        <v>117</v>
      </c>
      <c r="H118" s="1">
        <f t="shared" si="9"/>
        <v>0.75000000018529966</v>
      </c>
      <c r="I118" s="1">
        <f t="shared" si="10"/>
        <v>0.18749999989352131</v>
      </c>
      <c r="J118" s="1">
        <f t="shared" si="11"/>
        <v>6.2499999921172965E-2</v>
      </c>
      <c r="K118" s="1">
        <f t="shared" si="6"/>
        <v>343749.99969645368</v>
      </c>
      <c r="L118">
        <f t="shared" si="7"/>
        <v>96250.000003428999</v>
      </c>
    </row>
    <row r="119" spans="7:12" x14ac:dyDescent="0.2">
      <c r="G119" s="1">
        <f t="shared" si="8"/>
        <v>118</v>
      </c>
      <c r="H119" s="1">
        <f t="shared" si="9"/>
        <v>0.75000000015473889</v>
      </c>
      <c r="I119" s="1">
        <f t="shared" si="10"/>
        <v>0.18749999991108177</v>
      </c>
      <c r="J119" s="1">
        <f t="shared" si="11"/>
        <v>6.2499999934173205E-2</v>
      </c>
      <c r="K119" s="1">
        <f t="shared" si="6"/>
        <v>343749.99974651478</v>
      </c>
      <c r="L119">
        <f t="shared" si="7"/>
        <v>96250.00000286338</v>
      </c>
    </row>
    <row r="120" spans="7:12" x14ac:dyDescent="0.2">
      <c r="G120" s="1">
        <f t="shared" si="8"/>
        <v>119</v>
      </c>
      <c r="H120" s="1">
        <f t="shared" si="9"/>
        <v>0.75000000012921819</v>
      </c>
      <c r="I120" s="1">
        <f t="shared" si="10"/>
        <v>0.18749999992574615</v>
      </c>
      <c r="J120" s="1">
        <f t="shared" si="11"/>
        <v>6.2499999945029416E-2</v>
      </c>
      <c r="K120" s="1">
        <f t="shared" si="6"/>
        <v>343749.99978831969</v>
      </c>
      <c r="L120">
        <f t="shared" si="7"/>
        <v>96250.000002391025</v>
      </c>
    </row>
    <row r="121" spans="7:12" x14ac:dyDescent="0.2">
      <c r="G121" s="1">
        <f t="shared" si="8"/>
        <v>120</v>
      </c>
      <c r="H121" s="1">
        <f t="shared" si="9"/>
        <v>0.75000000010790646</v>
      </c>
      <c r="I121" s="1">
        <f t="shared" si="10"/>
        <v>0.18749999993799205</v>
      </c>
      <c r="J121" s="1">
        <f t="shared" si="11"/>
        <v>6.2499999954095206E-2</v>
      </c>
      <c r="K121" s="1">
        <f t="shared" si="6"/>
        <v>343749.99982323009</v>
      </c>
      <c r="L121">
        <f t="shared" si="7"/>
        <v>96250.000001996596</v>
      </c>
    </row>
    <row r="124" spans="7:12" x14ac:dyDescent="0.2">
      <c r="I124" s="3"/>
    </row>
  </sheetData>
  <mergeCells count="2">
    <mergeCell ref="C1:E1"/>
    <mergeCell ref="A3:A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4"/>
  <sheetViews>
    <sheetView topLeftCell="F1" zoomScale="125" zoomScaleNormal="113" zoomScalePageLayoutView="113" workbookViewId="0">
      <selection activeCell="K2" sqref="K2"/>
    </sheetView>
  </sheetViews>
  <sheetFormatPr baseColWidth="10" defaultColWidth="7.33203125" defaultRowHeight="16" x14ac:dyDescent="0.2"/>
  <cols>
    <col min="1" max="1" width="15" bestFit="1" customWidth="1"/>
    <col min="2" max="2" width="11" bestFit="1" customWidth="1"/>
    <col min="3" max="3" width="7.83203125" bestFit="1" customWidth="1"/>
    <col min="4" max="4" width="8.33203125" bestFit="1" customWidth="1"/>
    <col min="5" max="5" width="11" bestFit="1" customWidth="1"/>
    <col min="6" max="6" width="6.1640625" customWidth="1"/>
    <col min="7" max="10" width="11.5" style="1" customWidth="1"/>
    <col min="11" max="11" width="13.5" bestFit="1" customWidth="1"/>
    <col min="12" max="12" width="24.83203125" bestFit="1" customWidth="1"/>
    <col min="13" max="13" width="18" bestFit="1" customWidth="1"/>
    <col min="14" max="14" width="29.33203125" bestFit="1" customWidth="1"/>
    <col min="15" max="15" width="27.33203125" bestFit="1" customWidth="1"/>
  </cols>
  <sheetData>
    <row r="1" spans="1:15" x14ac:dyDescent="0.2">
      <c r="A1" t="s">
        <v>0</v>
      </c>
      <c r="C1" s="8" t="s">
        <v>2</v>
      </c>
      <c r="D1" s="8"/>
      <c r="E1" s="8"/>
      <c r="G1" s="7" t="s">
        <v>3</v>
      </c>
      <c r="H1" s="7" t="s">
        <v>16</v>
      </c>
      <c r="I1" s="7" t="s">
        <v>17</v>
      </c>
      <c r="J1" s="7" t="s">
        <v>18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8</v>
      </c>
    </row>
    <row r="2" spans="1:15" x14ac:dyDescent="0.2">
      <c r="C2" t="s">
        <v>14</v>
      </c>
      <c r="D2" t="s">
        <v>13</v>
      </c>
      <c r="E2" t="s">
        <v>15</v>
      </c>
      <c r="G2" s="1">
        <v>1</v>
      </c>
      <c r="H2" s="1">
        <v>1</v>
      </c>
      <c r="I2" s="1">
        <v>0</v>
      </c>
      <c r="J2" s="1">
        <v>0</v>
      </c>
      <c r="K2" s="1">
        <f>100000*10*I2+100000*25*J2+100000*50*J2</f>
        <v>0</v>
      </c>
      <c r="L2">
        <f>100000*1*H2+100000*(1-0.1)*I2+100000*(1-0.3)*J2</f>
        <v>100000</v>
      </c>
      <c r="M2" s="4">
        <f>SUM(K:K)</f>
        <v>33320343.993550021</v>
      </c>
      <c r="N2" s="5">
        <f>SUM(L:L)</f>
        <v>11752055.898951847</v>
      </c>
      <c r="O2" s="5">
        <f>N2/12</f>
        <v>979337.99157932063</v>
      </c>
    </row>
    <row r="3" spans="1:15" x14ac:dyDescent="0.2">
      <c r="A3" s="9" t="s">
        <v>1</v>
      </c>
      <c r="B3" t="s">
        <v>14</v>
      </c>
      <c r="C3">
        <v>0.95</v>
      </c>
      <c r="D3">
        <v>0.2</v>
      </c>
      <c r="E3">
        <v>0.5</v>
      </c>
      <c r="G3" s="1">
        <f>G2+1</f>
        <v>2</v>
      </c>
      <c r="H3" s="1">
        <f>C$3*H2+D$3*I2+E$3*J2</f>
        <v>0.95</v>
      </c>
      <c r="I3" s="1">
        <f>C$4*H2+D$4*I2+E$4*J2</f>
        <v>0.05</v>
      </c>
      <c r="J3" s="1">
        <f>C$5*H2+D$5*I2+E$5*J2</f>
        <v>0</v>
      </c>
      <c r="K3" s="1">
        <f t="shared" ref="K3:K66" si="0">100000*10*I3+100000*25*J3+100000*50*J3</f>
        <v>50000</v>
      </c>
      <c r="L3">
        <f t="shared" ref="L3:L66" si="1">100000*1*H3+100000*(1-0.1)*I3+100000*(1-0.3)*J3</f>
        <v>99500</v>
      </c>
    </row>
    <row r="4" spans="1:15" x14ac:dyDescent="0.2">
      <c r="A4" s="9"/>
      <c r="B4" t="s">
        <v>13</v>
      </c>
      <c r="C4">
        <v>0.05</v>
      </c>
      <c r="D4">
        <v>0.7</v>
      </c>
      <c r="E4">
        <v>0.5</v>
      </c>
      <c r="G4" s="1">
        <f t="shared" ref="G4:G67" si="2">G3+1</f>
        <v>3</v>
      </c>
      <c r="H4" s="1">
        <f t="shared" ref="H4:H67" si="3">C$3*H3+D$3*I3+E$3*J3</f>
        <v>0.91249999999999998</v>
      </c>
      <c r="I4" s="1">
        <f t="shared" ref="I4:I67" si="4">C$4*H3+D$4*I3+E$4*J3</f>
        <v>8.249999999999999E-2</v>
      </c>
      <c r="J4" s="1">
        <f t="shared" ref="J4:J67" si="5">C$5*H3+D$5*I3+E$5*J3</f>
        <v>5.000000000000001E-3</v>
      </c>
      <c r="K4" s="1">
        <f t="shared" si="0"/>
        <v>119999.99999999999</v>
      </c>
      <c r="L4">
        <f t="shared" si="1"/>
        <v>99025</v>
      </c>
    </row>
    <row r="5" spans="1:15" x14ac:dyDescent="0.2">
      <c r="A5" s="9"/>
      <c r="B5" t="s">
        <v>15</v>
      </c>
      <c r="C5">
        <v>0</v>
      </c>
      <c r="D5">
        <v>0.1</v>
      </c>
      <c r="E5">
        <v>0</v>
      </c>
      <c r="G5" s="1">
        <f t="shared" si="2"/>
        <v>4</v>
      </c>
      <c r="H5" s="1">
        <f t="shared" si="3"/>
        <v>0.88587499999999986</v>
      </c>
      <c r="I5" s="1">
        <f t="shared" si="4"/>
        <v>0.105875</v>
      </c>
      <c r="J5" s="1">
        <f t="shared" si="5"/>
        <v>8.2499999999999987E-3</v>
      </c>
      <c r="K5" s="1">
        <f t="shared" si="0"/>
        <v>167750</v>
      </c>
      <c r="L5">
        <f t="shared" si="1"/>
        <v>98693.749999999985</v>
      </c>
    </row>
    <row r="6" spans="1:15" x14ac:dyDescent="0.2">
      <c r="G6" s="1">
        <f t="shared" si="2"/>
        <v>5</v>
      </c>
      <c r="H6" s="1">
        <f t="shared" si="3"/>
        <v>0.86688124999999994</v>
      </c>
      <c r="I6" s="1">
        <f t="shared" si="4"/>
        <v>0.12253124999999999</v>
      </c>
      <c r="J6" s="1">
        <f t="shared" si="5"/>
        <v>1.05875E-2</v>
      </c>
      <c r="K6" s="1">
        <f t="shared" si="0"/>
        <v>201937.5</v>
      </c>
      <c r="L6">
        <f t="shared" si="1"/>
        <v>98457.0625</v>
      </c>
    </row>
    <row r="7" spans="1:15" x14ac:dyDescent="0.2">
      <c r="G7" s="1">
        <f t="shared" si="2"/>
        <v>6</v>
      </c>
      <c r="H7" s="1">
        <f t="shared" si="3"/>
        <v>0.85333718749999987</v>
      </c>
      <c r="I7" s="1">
        <f t="shared" si="4"/>
        <v>0.13440968749999999</v>
      </c>
      <c r="J7" s="1">
        <f t="shared" si="5"/>
        <v>1.2253125E-2</v>
      </c>
      <c r="K7" s="1">
        <f t="shared" si="0"/>
        <v>226308.125</v>
      </c>
      <c r="L7">
        <f t="shared" si="1"/>
        <v>98288.309374999983</v>
      </c>
    </row>
    <row r="8" spans="1:15" x14ac:dyDescent="0.2">
      <c r="G8" s="1">
        <f t="shared" si="2"/>
        <v>7</v>
      </c>
      <c r="H8" s="1">
        <f t="shared" si="3"/>
        <v>0.84367882812499984</v>
      </c>
      <c r="I8" s="1">
        <f t="shared" si="4"/>
        <v>0.14288020312499997</v>
      </c>
      <c r="J8" s="1">
        <f t="shared" si="5"/>
        <v>1.3440968749999999E-2</v>
      </c>
      <c r="K8" s="1">
        <f t="shared" si="0"/>
        <v>243687.46874999997</v>
      </c>
      <c r="L8">
        <f t="shared" si="1"/>
        <v>98167.968906249982</v>
      </c>
    </row>
    <row r="9" spans="1:15" x14ac:dyDescent="0.2">
      <c r="G9" s="1">
        <f t="shared" si="2"/>
        <v>8</v>
      </c>
      <c r="H9" s="1">
        <f t="shared" si="3"/>
        <v>0.83679141171874971</v>
      </c>
      <c r="I9" s="1">
        <f t="shared" si="4"/>
        <v>0.14892056796874997</v>
      </c>
      <c r="J9" s="1">
        <f t="shared" si="5"/>
        <v>1.4288020312499997E-2</v>
      </c>
      <c r="K9" s="1">
        <f t="shared" si="0"/>
        <v>256080.72031249997</v>
      </c>
      <c r="L9">
        <f t="shared" si="1"/>
        <v>98082.153710937477</v>
      </c>
    </row>
    <row r="10" spans="1:15" x14ac:dyDescent="0.2">
      <c r="G10" s="1">
        <f t="shared" si="2"/>
        <v>9</v>
      </c>
      <c r="H10" s="1">
        <f t="shared" si="3"/>
        <v>0.83187996488281213</v>
      </c>
      <c r="I10" s="1">
        <f t="shared" si="4"/>
        <v>0.15322797832031246</v>
      </c>
      <c r="J10" s="1">
        <f t="shared" si="5"/>
        <v>1.4892056796874997E-2</v>
      </c>
      <c r="K10" s="1">
        <f t="shared" si="0"/>
        <v>264918.40429687488</v>
      </c>
      <c r="L10">
        <f t="shared" si="1"/>
        <v>98020.958512890589</v>
      </c>
    </row>
    <row r="11" spans="1:15" x14ac:dyDescent="0.2">
      <c r="G11" s="1">
        <f t="shared" si="2"/>
        <v>10</v>
      </c>
      <c r="H11" s="1">
        <f t="shared" si="3"/>
        <v>0.82837759070117145</v>
      </c>
      <c r="I11" s="1">
        <f t="shared" si="4"/>
        <v>0.15629961146679683</v>
      </c>
      <c r="J11" s="1">
        <f t="shared" si="5"/>
        <v>1.5322797832031247E-2</v>
      </c>
      <c r="K11" s="1">
        <f t="shared" si="0"/>
        <v>271220.59520703118</v>
      </c>
      <c r="L11">
        <f t="shared" si="1"/>
        <v>97977.319950371035</v>
      </c>
    </row>
    <row r="12" spans="1:15" x14ac:dyDescent="0.2">
      <c r="G12" s="1">
        <f t="shared" si="2"/>
        <v>11</v>
      </c>
      <c r="H12" s="1">
        <f t="shared" si="3"/>
        <v>0.82588003237548779</v>
      </c>
      <c r="I12" s="1">
        <f t="shared" si="4"/>
        <v>0.15849000647783196</v>
      </c>
      <c r="J12" s="1">
        <f t="shared" si="5"/>
        <v>1.5629961146679684E-2</v>
      </c>
      <c r="K12" s="1">
        <f t="shared" si="0"/>
        <v>275714.71507792955</v>
      </c>
      <c r="L12">
        <f t="shared" si="1"/>
        <v>97946.201100821243</v>
      </c>
    </row>
    <row r="13" spans="1:15" x14ac:dyDescent="0.2">
      <c r="G13" s="1">
        <f t="shared" si="2"/>
        <v>12</v>
      </c>
      <c r="H13" s="1">
        <f t="shared" si="3"/>
        <v>0.82409901262561969</v>
      </c>
      <c r="I13" s="1">
        <f t="shared" si="4"/>
        <v>0.1600519867265966</v>
      </c>
      <c r="J13" s="1">
        <f t="shared" si="5"/>
        <v>1.5849000647783197E-2</v>
      </c>
      <c r="K13" s="1">
        <f t="shared" si="0"/>
        <v>278919.49158497062</v>
      </c>
      <c r="L13">
        <f t="shared" si="1"/>
        <v>97924.010113300479</v>
      </c>
    </row>
    <row r="14" spans="1:15" x14ac:dyDescent="0.2">
      <c r="G14" s="1">
        <f t="shared" si="2"/>
        <v>13</v>
      </c>
      <c r="H14" s="1">
        <f t="shared" si="3"/>
        <v>0.82282895966354952</v>
      </c>
      <c r="I14" s="1">
        <f t="shared" si="4"/>
        <v>0.16116584166379019</v>
      </c>
      <c r="J14" s="1">
        <f t="shared" si="5"/>
        <v>1.6005198672659659E-2</v>
      </c>
      <c r="K14" s="1">
        <f t="shared" si="0"/>
        <v>281204.83170873765</v>
      </c>
      <c r="L14">
        <f t="shared" si="1"/>
        <v>97908.185623182246</v>
      </c>
    </row>
    <row r="15" spans="1:15" x14ac:dyDescent="0.2">
      <c r="G15" s="1">
        <f t="shared" si="2"/>
        <v>14</v>
      </c>
      <c r="H15" s="1">
        <f t="shared" si="3"/>
        <v>0.82192327934945986</v>
      </c>
      <c r="I15" s="1">
        <f t="shared" si="4"/>
        <v>0.16196013648416044</v>
      </c>
      <c r="J15" s="1">
        <f t="shared" si="5"/>
        <v>1.6116584166379021E-2</v>
      </c>
      <c r="K15" s="1">
        <f t="shared" si="0"/>
        <v>282834.51773200312</v>
      </c>
      <c r="L15">
        <f t="shared" si="1"/>
        <v>97896.90111016696</v>
      </c>
    </row>
    <row r="16" spans="1:15" x14ac:dyDescent="0.2">
      <c r="G16" s="1">
        <f t="shared" si="2"/>
        <v>15</v>
      </c>
      <c r="H16" s="1">
        <f t="shared" si="3"/>
        <v>0.82127743476200843</v>
      </c>
      <c r="I16" s="1">
        <f t="shared" si="4"/>
        <v>0.1625265515895748</v>
      </c>
      <c r="J16" s="1">
        <f t="shared" si="5"/>
        <v>1.6196013648416045E-2</v>
      </c>
      <c r="K16" s="1">
        <f t="shared" si="0"/>
        <v>283996.65395269514</v>
      </c>
      <c r="L16">
        <f t="shared" si="1"/>
        <v>97888.85407465171</v>
      </c>
    </row>
    <row r="17" spans="7:12" x14ac:dyDescent="0.2">
      <c r="G17" s="1">
        <f t="shared" si="2"/>
        <v>16</v>
      </c>
      <c r="H17" s="1">
        <f t="shared" si="3"/>
        <v>0.82081688016603094</v>
      </c>
      <c r="I17" s="1">
        <f t="shared" si="4"/>
        <v>0.16293046467501079</v>
      </c>
      <c r="J17" s="1">
        <f t="shared" si="5"/>
        <v>1.625265515895748E-2</v>
      </c>
      <c r="K17" s="1">
        <f t="shared" si="0"/>
        <v>284825.37836719188</v>
      </c>
      <c r="L17">
        <f t="shared" si="1"/>
        <v>97883.115698481095</v>
      </c>
    </row>
    <row r="18" spans="7:12" x14ac:dyDescent="0.2">
      <c r="G18" s="1">
        <f t="shared" si="2"/>
        <v>17</v>
      </c>
      <c r="H18" s="1">
        <f t="shared" si="3"/>
        <v>0.82048845667221026</v>
      </c>
      <c r="I18" s="1">
        <f t="shared" si="4"/>
        <v>0.16321849686028783</v>
      </c>
      <c r="J18" s="1">
        <f t="shared" si="5"/>
        <v>1.6293046467501082E-2</v>
      </c>
      <c r="K18" s="1">
        <f t="shared" si="0"/>
        <v>285416.34536654595</v>
      </c>
      <c r="L18">
        <f t="shared" si="1"/>
        <v>97879.023637372025</v>
      </c>
    </row>
    <row r="19" spans="7:12" x14ac:dyDescent="0.2">
      <c r="G19" s="1">
        <f t="shared" si="2"/>
        <v>18</v>
      </c>
      <c r="H19" s="1">
        <f t="shared" si="3"/>
        <v>0.82025425644440786</v>
      </c>
      <c r="I19" s="1">
        <f t="shared" si="4"/>
        <v>0.16342389386956252</v>
      </c>
      <c r="J19" s="1">
        <f t="shared" si="5"/>
        <v>1.6321849686028785E-2</v>
      </c>
      <c r="K19" s="1">
        <f t="shared" si="0"/>
        <v>285837.76651477837</v>
      </c>
      <c r="L19">
        <f t="shared" si="1"/>
        <v>97876.105570723419</v>
      </c>
    </row>
    <row r="20" spans="7:12" x14ac:dyDescent="0.2">
      <c r="G20" s="1">
        <f t="shared" si="2"/>
        <v>19</v>
      </c>
      <c r="H20" s="1">
        <f t="shared" si="3"/>
        <v>0.8200872472391143</v>
      </c>
      <c r="I20" s="1">
        <f t="shared" si="4"/>
        <v>0.16357036337392855</v>
      </c>
      <c r="J20" s="1">
        <f t="shared" si="5"/>
        <v>1.6342389386956254E-2</v>
      </c>
      <c r="K20" s="1">
        <f t="shared" si="0"/>
        <v>286138.28377610049</v>
      </c>
      <c r="L20">
        <f t="shared" si="1"/>
        <v>97874.024684651959</v>
      </c>
    </row>
    <row r="21" spans="7:12" x14ac:dyDescent="0.2">
      <c r="G21" s="1">
        <f t="shared" si="2"/>
        <v>20</v>
      </c>
      <c r="H21" s="1">
        <f t="shared" si="3"/>
        <v>0.81996815224542252</v>
      </c>
      <c r="I21" s="1">
        <f t="shared" si="4"/>
        <v>0.16367481141718382</v>
      </c>
      <c r="J21" s="1">
        <f t="shared" si="5"/>
        <v>1.6357036337392855E-2</v>
      </c>
      <c r="K21" s="1">
        <f t="shared" si="0"/>
        <v>286352.58394763025</v>
      </c>
      <c r="L21">
        <f t="shared" si="1"/>
        <v>97872.5407957063</v>
      </c>
    </row>
    <row r="22" spans="7:12" x14ac:dyDescent="0.2">
      <c r="G22" s="1">
        <f t="shared" si="2"/>
        <v>21</v>
      </c>
      <c r="H22" s="1">
        <f t="shared" si="3"/>
        <v>0.81988322508528455</v>
      </c>
      <c r="I22" s="1">
        <f t="shared" si="4"/>
        <v>0.16374929377299624</v>
      </c>
      <c r="J22" s="1">
        <f t="shared" si="5"/>
        <v>1.6367481141718383E-2</v>
      </c>
      <c r="K22" s="1">
        <f t="shared" si="0"/>
        <v>286505.40233588411</v>
      </c>
      <c r="L22">
        <f t="shared" si="1"/>
        <v>97871.482628018392</v>
      </c>
    </row>
    <row r="23" spans="7:12" x14ac:dyDescent="0.2">
      <c r="G23" s="1">
        <f t="shared" si="2"/>
        <v>22</v>
      </c>
      <c r="H23" s="1">
        <f t="shared" si="3"/>
        <v>0.81982266315647878</v>
      </c>
      <c r="I23" s="1">
        <f t="shared" si="4"/>
        <v>0.16380240746622077</v>
      </c>
      <c r="J23" s="1">
        <f t="shared" si="5"/>
        <v>1.6374929377299625E-2</v>
      </c>
      <c r="K23" s="1">
        <f t="shared" si="0"/>
        <v>286614.37779596797</v>
      </c>
      <c r="L23">
        <f t="shared" si="1"/>
        <v>97870.728044018731</v>
      </c>
    </row>
    <row r="24" spans="7:12" x14ac:dyDescent="0.2">
      <c r="G24" s="1">
        <f t="shared" si="2"/>
        <v>23</v>
      </c>
      <c r="H24" s="1">
        <f t="shared" si="3"/>
        <v>0.81977947618054881</v>
      </c>
      <c r="I24" s="1">
        <f t="shared" si="4"/>
        <v>0.16384028307282827</v>
      </c>
      <c r="J24" s="1">
        <f t="shared" si="5"/>
        <v>1.6380240746622077E-2</v>
      </c>
      <c r="K24" s="1">
        <f t="shared" si="0"/>
        <v>286692.08867249388</v>
      </c>
      <c r="L24">
        <f t="shared" si="1"/>
        <v>97870.189946872968</v>
      </c>
    </row>
    <row r="25" spans="7:12" x14ac:dyDescent="0.2">
      <c r="G25" s="1">
        <f t="shared" si="2"/>
        <v>24</v>
      </c>
      <c r="H25" s="1">
        <f t="shared" si="3"/>
        <v>0.81974867935939799</v>
      </c>
      <c r="I25" s="1">
        <f t="shared" si="4"/>
        <v>0.16386729233331829</v>
      </c>
      <c r="J25" s="1">
        <f t="shared" si="5"/>
        <v>1.638402830728283E-2</v>
      </c>
      <c r="K25" s="1">
        <f t="shared" si="0"/>
        <v>286747.50463793951</v>
      </c>
      <c r="L25">
        <f t="shared" si="1"/>
        <v>97869.806227448236</v>
      </c>
    </row>
    <row r="26" spans="7:12" x14ac:dyDescent="0.2">
      <c r="G26" s="1">
        <f t="shared" si="2"/>
        <v>25</v>
      </c>
      <c r="H26" s="1">
        <f t="shared" si="3"/>
        <v>0.81972671801173325</v>
      </c>
      <c r="I26" s="1">
        <f t="shared" si="4"/>
        <v>0.16388655275493408</v>
      </c>
      <c r="J26" s="1">
        <f t="shared" si="5"/>
        <v>1.6386729233331829E-2</v>
      </c>
      <c r="K26" s="1">
        <f t="shared" si="0"/>
        <v>286787.02200492279</v>
      </c>
      <c r="L26">
        <f t="shared" si="1"/>
        <v>97869.532595450612</v>
      </c>
    </row>
    <row r="27" spans="7:12" x14ac:dyDescent="0.2">
      <c r="G27" s="1">
        <f t="shared" si="2"/>
        <v>26</v>
      </c>
      <c r="H27" s="1">
        <f t="shared" si="3"/>
        <v>0.81971105727879934</v>
      </c>
      <c r="I27" s="1">
        <f t="shared" si="4"/>
        <v>0.16390028744570642</v>
      </c>
      <c r="J27" s="1">
        <f t="shared" si="5"/>
        <v>1.6388655275493408E-2</v>
      </c>
      <c r="K27" s="1">
        <f t="shared" si="0"/>
        <v>286815.20201190701</v>
      </c>
      <c r="L27">
        <f t="shared" si="1"/>
        <v>97869.337467278034</v>
      </c>
    </row>
    <row r="28" spans="7:12" x14ac:dyDescent="0.2">
      <c r="G28" s="1">
        <f t="shared" si="2"/>
        <v>27</v>
      </c>
      <c r="H28" s="1">
        <f t="shared" si="3"/>
        <v>0.81969988954174733</v>
      </c>
      <c r="I28" s="1">
        <f t="shared" si="4"/>
        <v>0.16391008171368115</v>
      </c>
      <c r="J28" s="1">
        <f t="shared" si="5"/>
        <v>1.6390028744570642E-2</v>
      </c>
      <c r="K28" s="1">
        <f t="shared" si="0"/>
        <v>286835.29729796096</v>
      </c>
      <c r="L28">
        <f t="shared" si="1"/>
        <v>97869.198320525989</v>
      </c>
    </row>
    <row r="29" spans="7:12" x14ac:dyDescent="0.2">
      <c r="G29" s="1">
        <f t="shared" si="2"/>
        <v>28</v>
      </c>
      <c r="H29" s="1">
        <f t="shared" si="3"/>
        <v>0.81969192577968153</v>
      </c>
      <c r="I29" s="1">
        <f t="shared" si="4"/>
        <v>0.16391706604894948</v>
      </c>
      <c r="J29" s="1">
        <f t="shared" si="5"/>
        <v>1.6391008171368116E-2</v>
      </c>
      <c r="K29" s="1">
        <f t="shared" si="0"/>
        <v>286849.62733421032</v>
      </c>
      <c r="L29">
        <f t="shared" si="1"/>
        <v>97869.099094369361</v>
      </c>
    </row>
    <row r="30" spans="7:12" x14ac:dyDescent="0.2">
      <c r="G30" s="1">
        <f t="shared" si="2"/>
        <v>29</v>
      </c>
      <c r="H30" s="1">
        <f t="shared" si="3"/>
        <v>0.81968624678617141</v>
      </c>
      <c r="I30" s="1">
        <f t="shared" si="4"/>
        <v>0.16392204660893278</v>
      </c>
      <c r="J30" s="1">
        <f t="shared" si="5"/>
        <v>1.6391706604894949E-2</v>
      </c>
      <c r="K30" s="1">
        <f t="shared" si="0"/>
        <v>286859.8461456449</v>
      </c>
      <c r="L30">
        <f t="shared" si="1"/>
        <v>97869.028335763738</v>
      </c>
    </row>
    <row r="31" spans="7:12" x14ac:dyDescent="0.2">
      <c r="G31" s="1">
        <f t="shared" si="2"/>
        <v>30</v>
      </c>
      <c r="H31" s="1">
        <f t="shared" si="3"/>
        <v>0.81968219707109669</v>
      </c>
      <c r="I31" s="1">
        <f t="shared" si="4"/>
        <v>0.16392559826800901</v>
      </c>
      <c r="J31" s="1">
        <f t="shared" si="5"/>
        <v>1.6392204660893278E-2</v>
      </c>
      <c r="K31" s="1">
        <f t="shared" si="0"/>
        <v>286867.13322470861</v>
      </c>
      <c r="L31">
        <f t="shared" si="1"/>
        <v>97868.977877493002</v>
      </c>
    </row>
    <row r="32" spans="7:12" x14ac:dyDescent="0.2">
      <c r="G32" s="1">
        <f t="shared" si="2"/>
        <v>31</v>
      </c>
      <c r="H32" s="1">
        <f t="shared" si="3"/>
        <v>0.81967930920159027</v>
      </c>
      <c r="I32" s="1">
        <f t="shared" si="4"/>
        <v>0.1639281309716078</v>
      </c>
      <c r="J32" s="1">
        <f t="shared" si="5"/>
        <v>1.6392559826800903E-2</v>
      </c>
      <c r="K32" s="1">
        <f t="shared" si="0"/>
        <v>286872.32967261458</v>
      </c>
      <c r="L32">
        <f t="shared" si="1"/>
        <v>97868.941895479787</v>
      </c>
    </row>
    <row r="33" spans="7:12" x14ac:dyDescent="0.2">
      <c r="G33" s="1">
        <f t="shared" si="2"/>
        <v>32</v>
      </c>
      <c r="H33" s="1">
        <f t="shared" si="3"/>
        <v>0.81967724984923274</v>
      </c>
      <c r="I33" s="1">
        <f t="shared" si="4"/>
        <v>0.16392993705360542</v>
      </c>
      <c r="J33" s="1">
        <f t="shared" si="5"/>
        <v>1.6392813097160782E-2</v>
      </c>
      <c r="K33" s="1">
        <f t="shared" si="0"/>
        <v>286876.03528231126</v>
      </c>
      <c r="L33">
        <f t="shared" si="1"/>
        <v>97868.916236549019</v>
      </c>
    </row>
    <row r="34" spans="7:12" x14ac:dyDescent="0.2">
      <c r="G34" s="1">
        <f t="shared" si="2"/>
        <v>33</v>
      </c>
      <c r="H34" s="1">
        <f t="shared" si="3"/>
        <v>0.81967578131607255</v>
      </c>
      <c r="I34" s="1">
        <f t="shared" si="4"/>
        <v>0.16393122497856583</v>
      </c>
      <c r="J34" s="1">
        <f t="shared" si="5"/>
        <v>1.6392993705360542E-2</v>
      </c>
      <c r="K34" s="1">
        <f t="shared" si="0"/>
        <v>286878.67776876991</v>
      </c>
      <c r="L34">
        <f t="shared" si="1"/>
        <v>97868.897939053408</v>
      </c>
    </row>
    <row r="35" spans="7:12" x14ac:dyDescent="0.2">
      <c r="G35" s="1">
        <f t="shared" si="2"/>
        <v>34</v>
      </c>
      <c r="H35" s="1">
        <f t="shared" si="3"/>
        <v>0.81967473409866232</v>
      </c>
      <c r="I35" s="1">
        <f t="shared" si="4"/>
        <v>0.16393214340347995</v>
      </c>
      <c r="J35" s="1">
        <f t="shared" si="5"/>
        <v>1.6393122497856582E-2</v>
      </c>
      <c r="K35" s="1">
        <f t="shared" si="0"/>
        <v>286880.56213740434</v>
      </c>
      <c r="L35">
        <f t="shared" si="1"/>
        <v>97868.884891029389</v>
      </c>
    </row>
    <row r="36" spans="7:12" x14ac:dyDescent="0.2">
      <c r="G36" s="1">
        <f t="shared" si="2"/>
        <v>35</v>
      </c>
      <c r="H36" s="1">
        <f t="shared" si="3"/>
        <v>0.8196739873233535</v>
      </c>
      <c r="I36" s="1">
        <f t="shared" si="4"/>
        <v>0.16393279833629734</v>
      </c>
      <c r="J36" s="1">
        <f t="shared" si="5"/>
        <v>1.6393214340347996E-2</v>
      </c>
      <c r="K36" s="1">
        <f t="shared" si="0"/>
        <v>286881.90588890726</v>
      </c>
      <c r="L36">
        <f t="shared" si="1"/>
        <v>97868.875586426468</v>
      </c>
    </row>
    <row r="37" spans="7:12" x14ac:dyDescent="0.2">
      <c r="G37" s="1">
        <f t="shared" si="2"/>
        <v>36</v>
      </c>
      <c r="H37" s="1">
        <f t="shared" si="3"/>
        <v>0.81967345479461928</v>
      </c>
      <c r="I37" s="1">
        <f t="shared" si="4"/>
        <v>0.16393326537174982</v>
      </c>
      <c r="J37" s="1">
        <f t="shared" si="5"/>
        <v>1.6393279833629735E-2</v>
      </c>
      <c r="K37" s="1">
        <f t="shared" si="0"/>
        <v>286882.86412397283</v>
      </c>
      <c r="L37">
        <f t="shared" si="1"/>
        <v>97868.8689512735</v>
      </c>
    </row>
    <row r="38" spans="7:12" x14ac:dyDescent="0.2">
      <c r="G38" s="1">
        <f t="shared" si="2"/>
        <v>37</v>
      </c>
      <c r="H38" s="1">
        <f t="shared" si="3"/>
        <v>0.81967307504605302</v>
      </c>
      <c r="I38" s="1">
        <f t="shared" si="4"/>
        <v>0.16393359841677071</v>
      </c>
      <c r="J38" s="1">
        <f t="shared" si="5"/>
        <v>1.6393326537174981E-2</v>
      </c>
      <c r="K38" s="1">
        <f t="shared" si="0"/>
        <v>286883.54744558304</v>
      </c>
      <c r="L38">
        <f t="shared" si="1"/>
        <v>97868.86421971691</v>
      </c>
    </row>
    <row r="39" spans="7:12" x14ac:dyDescent="0.2">
      <c r="G39" s="1">
        <f t="shared" si="2"/>
        <v>38</v>
      </c>
      <c r="H39" s="1">
        <f t="shared" si="3"/>
        <v>0.81967280424569189</v>
      </c>
      <c r="I39" s="1">
        <f t="shared" si="4"/>
        <v>0.16393383591262961</v>
      </c>
      <c r="J39" s="1">
        <f t="shared" si="5"/>
        <v>1.6393359841677071E-2</v>
      </c>
      <c r="K39" s="1">
        <f t="shared" si="0"/>
        <v>286884.03472520766</v>
      </c>
      <c r="L39">
        <f t="shared" si="1"/>
        <v>97868.860845623247</v>
      </c>
    </row>
    <row r="40" spans="7:12" x14ac:dyDescent="0.2">
      <c r="G40" s="1">
        <f t="shared" si="2"/>
        <v>39</v>
      </c>
      <c r="H40" s="1">
        <f t="shared" si="3"/>
        <v>0.8196726111367717</v>
      </c>
      <c r="I40" s="1">
        <f t="shared" si="4"/>
        <v>0.16393400527196386</v>
      </c>
      <c r="J40" s="1">
        <f t="shared" si="5"/>
        <v>1.6393383591262963E-2</v>
      </c>
      <c r="K40" s="1">
        <f t="shared" si="0"/>
        <v>286884.38220643607</v>
      </c>
      <c r="L40">
        <f t="shared" si="1"/>
        <v>97868.858439542324</v>
      </c>
    </row>
    <row r="41" spans="7:12" x14ac:dyDescent="0.2">
      <c r="G41" s="1">
        <f t="shared" si="2"/>
        <v>40</v>
      </c>
      <c r="H41" s="1">
        <f t="shared" si="3"/>
        <v>0.8196724734299573</v>
      </c>
      <c r="I41" s="1">
        <f t="shared" si="4"/>
        <v>0.16393412604284477</v>
      </c>
      <c r="J41" s="1">
        <f t="shared" si="5"/>
        <v>1.6393400527196386E-2</v>
      </c>
      <c r="K41" s="1">
        <f t="shared" si="0"/>
        <v>286884.62999681768</v>
      </c>
      <c r="L41">
        <f t="shared" si="1"/>
        <v>97868.856723755511</v>
      </c>
    </row>
    <row r="42" spans="7:12" x14ac:dyDescent="0.2">
      <c r="G42" s="1">
        <f t="shared" si="2"/>
        <v>41</v>
      </c>
      <c r="H42" s="1">
        <f t="shared" si="3"/>
        <v>0.81967237523062653</v>
      </c>
      <c r="I42" s="1">
        <f t="shared" si="4"/>
        <v>0.16393421216508741</v>
      </c>
      <c r="J42" s="1">
        <f t="shared" si="5"/>
        <v>1.6393412604284476E-2</v>
      </c>
      <c r="K42" s="1">
        <f t="shared" si="0"/>
        <v>286884.80669722095</v>
      </c>
      <c r="L42">
        <f t="shared" si="1"/>
        <v>97868.855500220423</v>
      </c>
    </row>
    <row r="43" spans="7:12" x14ac:dyDescent="0.2">
      <c r="G43" s="1">
        <f t="shared" si="2"/>
        <v>42</v>
      </c>
      <c r="H43" s="1">
        <f t="shared" si="3"/>
        <v>0.81967230520425483</v>
      </c>
      <c r="I43" s="1">
        <f t="shared" si="4"/>
        <v>0.16393427357923473</v>
      </c>
      <c r="J43" s="1">
        <f t="shared" si="5"/>
        <v>1.6393421216508743E-2</v>
      </c>
      <c r="K43" s="1">
        <f t="shared" si="0"/>
        <v>286884.93270305032</v>
      </c>
      <c r="L43">
        <f t="shared" si="1"/>
        <v>97868.854627712222</v>
      </c>
    </row>
    <row r="44" spans="7:12" x14ac:dyDescent="0.2">
      <c r="G44" s="1">
        <f t="shared" si="2"/>
        <v>43</v>
      </c>
      <c r="H44" s="1">
        <f t="shared" si="3"/>
        <v>0.81967225526814336</v>
      </c>
      <c r="I44" s="1">
        <f t="shared" si="4"/>
        <v>0.16393431737393141</v>
      </c>
      <c r="J44" s="1">
        <f t="shared" si="5"/>
        <v>1.6393427357923474E-2</v>
      </c>
      <c r="K44" s="1">
        <f t="shared" si="0"/>
        <v>286885.02255835745</v>
      </c>
      <c r="L44">
        <f t="shared" si="1"/>
        <v>97868.854005522808</v>
      </c>
    </row>
    <row r="45" spans="7:12" x14ac:dyDescent="0.2">
      <c r="G45" s="1">
        <f t="shared" si="2"/>
        <v>44</v>
      </c>
      <c r="H45" s="1">
        <f t="shared" si="3"/>
        <v>0.81967221965848414</v>
      </c>
      <c r="I45" s="1">
        <f t="shared" si="4"/>
        <v>0.1639343486041209</v>
      </c>
      <c r="J45" s="1">
        <f t="shared" si="5"/>
        <v>1.6393431737393143E-2</v>
      </c>
      <c r="K45" s="1">
        <f t="shared" si="0"/>
        <v>286885.08663456945</v>
      </c>
      <c r="L45">
        <f t="shared" si="1"/>
        <v>97868.853561836804</v>
      </c>
    </row>
    <row r="46" spans="7:12" x14ac:dyDescent="0.2">
      <c r="G46" s="1">
        <f t="shared" si="2"/>
        <v>45</v>
      </c>
      <c r="H46" s="1">
        <f t="shared" si="3"/>
        <v>0.81967219426508064</v>
      </c>
      <c r="I46" s="1">
        <f t="shared" si="4"/>
        <v>0.16393437087450541</v>
      </c>
      <c r="J46" s="1">
        <f t="shared" si="5"/>
        <v>1.6393434860412091E-2</v>
      </c>
      <c r="K46" s="1">
        <f t="shared" si="0"/>
        <v>286885.13232759607</v>
      </c>
      <c r="L46">
        <f t="shared" si="1"/>
        <v>97868.853245442384</v>
      </c>
    </row>
    <row r="47" spans="7:12" x14ac:dyDescent="0.2">
      <c r="G47" s="1">
        <f t="shared" si="2"/>
        <v>46</v>
      </c>
      <c r="H47" s="1">
        <f t="shared" si="3"/>
        <v>0.81967217615693366</v>
      </c>
      <c r="I47" s="1">
        <f t="shared" si="4"/>
        <v>0.16393438675561386</v>
      </c>
      <c r="J47" s="1">
        <f t="shared" si="5"/>
        <v>1.639343708745054E-2</v>
      </c>
      <c r="K47" s="1">
        <f t="shared" si="0"/>
        <v>286885.1649114929</v>
      </c>
      <c r="L47">
        <f t="shared" si="1"/>
        <v>97868.853019820162</v>
      </c>
    </row>
    <row r="48" spans="7:12" x14ac:dyDescent="0.2">
      <c r="G48" s="1">
        <f t="shared" si="2"/>
        <v>47</v>
      </c>
      <c r="H48" s="1">
        <f t="shared" si="3"/>
        <v>0.81967216324393499</v>
      </c>
      <c r="I48" s="1">
        <f t="shared" si="4"/>
        <v>0.16393439808050164</v>
      </c>
      <c r="J48" s="1">
        <f t="shared" si="5"/>
        <v>1.6393438675561388E-2</v>
      </c>
      <c r="K48" s="1">
        <f t="shared" si="0"/>
        <v>286885.18814721203</v>
      </c>
      <c r="L48">
        <f t="shared" si="1"/>
        <v>97868.852858927959</v>
      </c>
    </row>
    <row r="49" spans="7:12" x14ac:dyDescent="0.2">
      <c r="G49" s="1">
        <f t="shared" si="2"/>
        <v>48</v>
      </c>
      <c r="H49" s="1">
        <f t="shared" si="3"/>
        <v>0.81967215403561922</v>
      </c>
      <c r="I49" s="1">
        <f t="shared" si="4"/>
        <v>0.16393440615632857</v>
      </c>
      <c r="J49" s="1">
        <f t="shared" si="5"/>
        <v>1.6393439808050164E-2</v>
      </c>
      <c r="K49" s="1">
        <f t="shared" si="0"/>
        <v>286885.20471670479</v>
      </c>
      <c r="L49">
        <f t="shared" si="1"/>
        <v>97868.852744194999</v>
      </c>
    </row>
    <row r="50" spans="7:12" x14ac:dyDescent="0.2">
      <c r="G50" s="1">
        <f t="shared" si="2"/>
        <v>49</v>
      </c>
      <c r="H50" s="1">
        <f t="shared" si="3"/>
        <v>0.81967214746912898</v>
      </c>
      <c r="I50" s="1">
        <f t="shared" si="4"/>
        <v>0.16393441191523606</v>
      </c>
      <c r="J50" s="1">
        <f t="shared" si="5"/>
        <v>1.6393440615632856E-2</v>
      </c>
      <c r="K50" s="1">
        <f t="shared" si="0"/>
        <v>286885.21653248253</v>
      </c>
      <c r="L50">
        <f t="shared" si="1"/>
        <v>97868.852662378442</v>
      </c>
    </row>
    <row r="51" spans="7:12" x14ac:dyDescent="0.2">
      <c r="G51" s="1">
        <f t="shared" si="2"/>
        <v>50</v>
      </c>
      <c r="H51" s="1">
        <f t="shared" si="3"/>
        <v>0.819672142786536</v>
      </c>
      <c r="I51" s="1">
        <f t="shared" si="4"/>
        <v>0.16393441602193812</v>
      </c>
      <c r="J51" s="1">
        <f t="shared" si="5"/>
        <v>1.6393441191523608E-2</v>
      </c>
      <c r="K51" s="1">
        <f t="shared" si="0"/>
        <v>286885.22495836514</v>
      </c>
      <c r="L51">
        <f t="shared" si="1"/>
        <v>97868.852604034677</v>
      </c>
    </row>
    <row r="52" spans="7:12" x14ac:dyDescent="0.2">
      <c r="G52" s="1">
        <f t="shared" si="2"/>
        <v>51</v>
      </c>
      <c r="H52" s="1">
        <f t="shared" si="3"/>
        <v>0.81967213944735862</v>
      </c>
      <c r="I52" s="1">
        <f t="shared" si="4"/>
        <v>0.16393441895044528</v>
      </c>
      <c r="J52" s="1">
        <f t="shared" si="5"/>
        <v>1.6393441602193814E-2</v>
      </c>
      <c r="K52" s="1">
        <f t="shared" si="0"/>
        <v>286885.23096689885</v>
      </c>
      <c r="L52">
        <f t="shared" si="1"/>
        <v>97868.8525624295</v>
      </c>
    </row>
    <row r="53" spans="7:12" x14ac:dyDescent="0.2">
      <c r="G53" s="1">
        <f t="shared" si="2"/>
        <v>52</v>
      </c>
      <c r="H53" s="1">
        <f t="shared" si="3"/>
        <v>0.8196721370661767</v>
      </c>
      <c r="I53" s="1">
        <f t="shared" si="4"/>
        <v>0.16393442103877653</v>
      </c>
      <c r="J53" s="1">
        <f t="shared" si="5"/>
        <v>1.639344189504453E-2</v>
      </c>
      <c r="K53" s="1">
        <f t="shared" si="0"/>
        <v>286885.23525161052</v>
      </c>
      <c r="L53">
        <f t="shared" si="1"/>
        <v>97868.852532760677</v>
      </c>
    </row>
    <row r="54" spans="7:12" x14ac:dyDescent="0.2">
      <c r="G54" s="1">
        <f t="shared" si="2"/>
        <v>53</v>
      </c>
      <c r="H54" s="1">
        <f t="shared" si="3"/>
        <v>0.81967213536814543</v>
      </c>
      <c r="I54" s="1">
        <f t="shared" si="4"/>
        <v>0.16393442252797469</v>
      </c>
      <c r="J54" s="1">
        <f t="shared" si="5"/>
        <v>1.6393442103877654E-2</v>
      </c>
      <c r="K54" s="1">
        <f t="shared" si="0"/>
        <v>286885.23830705706</v>
      </c>
      <c r="L54">
        <f t="shared" si="1"/>
        <v>97868.852511603705</v>
      </c>
    </row>
    <row r="55" spans="7:12" x14ac:dyDescent="0.2">
      <c r="G55" s="1">
        <f t="shared" si="2"/>
        <v>54</v>
      </c>
      <c r="H55" s="1">
        <f t="shared" si="3"/>
        <v>0.81967213415727191</v>
      </c>
      <c r="I55" s="1">
        <f t="shared" si="4"/>
        <v>0.16393442358992838</v>
      </c>
      <c r="J55" s="1">
        <f t="shared" si="5"/>
        <v>1.6393442252797468E-2</v>
      </c>
      <c r="K55" s="1">
        <f t="shared" si="0"/>
        <v>286885.24048590939</v>
      </c>
      <c r="L55">
        <f t="shared" si="1"/>
        <v>97868.852496516571</v>
      </c>
    </row>
    <row r="56" spans="7:12" x14ac:dyDescent="0.2">
      <c r="G56" s="1">
        <f t="shared" si="2"/>
        <v>55</v>
      </c>
      <c r="H56" s="1">
        <f t="shared" si="3"/>
        <v>0.81967213329379263</v>
      </c>
      <c r="I56" s="1">
        <f t="shared" si="4"/>
        <v>0.1639344243472122</v>
      </c>
      <c r="J56" s="1">
        <f t="shared" si="5"/>
        <v>1.639344235899284E-2</v>
      </c>
      <c r="K56" s="1">
        <f t="shared" si="0"/>
        <v>286885.24203965848</v>
      </c>
      <c r="L56">
        <f t="shared" si="1"/>
        <v>97868.85248575786</v>
      </c>
    </row>
    <row r="57" spans="7:12" x14ac:dyDescent="0.2">
      <c r="G57" s="1">
        <f t="shared" si="2"/>
        <v>56</v>
      </c>
      <c r="H57" s="1">
        <f t="shared" si="3"/>
        <v>0.81967213267804184</v>
      </c>
      <c r="I57" s="1">
        <f t="shared" si="4"/>
        <v>0.16393442488723459</v>
      </c>
      <c r="J57" s="1">
        <f t="shared" si="5"/>
        <v>1.6393442434721222E-2</v>
      </c>
      <c r="K57" s="1">
        <f t="shared" si="0"/>
        <v>286885.24314764375</v>
      </c>
      <c r="L57">
        <f t="shared" si="1"/>
        <v>97868.852478085784</v>
      </c>
    </row>
    <row r="58" spans="7:12" x14ac:dyDescent="0.2">
      <c r="G58" s="1">
        <f t="shared" si="2"/>
        <v>57</v>
      </c>
      <c r="H58" s="1">
        <f t="shared" si="3"/>
        <v>0.8196721322389473</v>
      </c>
      <c r="I58" s="1">
        <f t="shared" si="4"/>
        <v>0.16393442527232691</v>
      </c>
      <c r="J58" s="1">
        <f t="shared" si="5"/>
        <v>1.6393442488723459E-2</v>
      </c>
      <c r="K58" s="1">
        <f t="shared" si="0"/>
        <v>286885.24393775285</v>
      </c>
      <c r="L58">
        <f t="shared" si="1"/>
        <v>97868.852472614788</v>
      </c>
    </row>
    <row r="59" spans="7:12" x14ac:dyDescent="0.2">
      <c r="G59" s="1">
        <f t="shared" si="2"/>
        <v>58</v>
      </c>
      <c r="H59" s="1">
        <f t="shared" si="3"/>
        <v>0.819672131925827</v>
      </c>
      <c r="I59" s="1">
        <f t="shared" si="4"/>
        <v>0.16393442554693793</v>
      </c>
      <c r="J59" s="1">
        <f t="shared" si="5"/>
        <v>1.6393442527232693E-2</v>
      </c>
      <c r="K59" s="1">
        <f t="shared" si="0"/>
        <v>286885.24450118316</v>
      </c>
      <c r="L59">
        <f t="shared" si="1"/>
        <v>97868.85246871339</v>
      </c>
    </row>
    <row r="60" spans="7:12" x14ac:dyDescent="0.2">
      <c r="G60" s="1">
        <f t="shared" si="2"/>
        <v>59</v>
      </c>
      <c r="H60" s="1">
        <f t="shared" si="3"/>
        <v>0.8196721317025395</v>
      </c>
      <c r="I60" s="1">
        <f t="shared" si="4"/>
        <v>0.16393442574276426</v>
      </c>
      <c r="J60" s="1">
        <f t="shared" si="5"/>
        <v>1.6393442554693795E-2</v>
      </c>
      <c r="K60" s="1">
        <f t="shared" si="0"/>
        <v>286885.24490296771</v>
      </c>
      <c r="L60">
        <f t="shared" si="1"/>
        <v>97868.852465931297</v>
      </c>
    </row>
    <row r="61" spans="7:12" x14ac:dyDescent="0.2">
      <c r="G61" s="1">
        <f t="shared" si="2"/>
        <v>60</v>
      </c>
      <c r="H61" s="1">
        <f t="shared" si="3"/>
        <v>0.81967213154331231</v>
      </c>
      <c r="I61" s="1">
        <f t="shared" si="4"/>
        <v>0.16393442588240884</v>
      </c>
      <c r="J61" s="1">
        <f t="shared" si="5"/>
        <v>1.6393442574276426E-2</v>
      </c>
      <c r="K61" s="1">
        <f t="shared" si="0"/>
        <v>286885.245189482</v>
      </c>
      <c r="L61">
        <f t="shared" si="1"/>
        <v>97868.852463947376</v>
      </c>
    </row>
    <row r="62" spans="7:12" x14ac:dyDescent="0.2">
      <c r="G62" s="1">
        <f t="shared" si="2"/>
        <v>61</v>
      </c>
      <c r="H62" s="1">
        <f t="shared" si="3"/>
        <v>0.81967213142976669</v>
      </c>
      <c r="I62" s="1">
        <f t="shared" si="4"/>
        <v>0.16393442598199001</v>
      </c>
      <c r="J62" s="1">
        <f t="shared" si="5"/>
        <v>1.6393442588240884E-2</v>
      </c>
      <c r="K62" s="1">
        <f t="shared" si="0"/>
        <v>286885.24539379665</v>
      </c>
      <c r="L62">
        <f t="shared" si="1"/>
        <v>97868.852462532639</v>
      </c>
    </row>
    <row r="63" spans="7:12" x14ac:dyDescent="0.2">
      <c r="G63" s="1">
        <f t="shared" si="2"/>
        <v>62</v>
      </c>
      <c r="H63" s="1">
        <f t="shared" si="3"/>
        <v>0.8196721313487968</v>
      </c>
      <c r="I63" s="1">
        <f t="shared" si="4"/>
        <v>0.16393442605300176</v>
      </c>
      <c r="J63" s="1">
        <f t="shared" si="5"/>
        <v>1.6393442598199002E-2</v>
      </c>
      <c r="K63" s="1">
        <f t="shared" si="0"/>
        <v>286885.24553949432</v>
      </c>
      <c r="L63">
        <f t="shared" si="1"/>
        <v>97868.852461523769</v>
      </c>
    </row>
    <row r="64" spans="7:12" x14ac:dyDescent="0.2">
      <c r="G64" s="1">
        <f t="shared" si="2"/>
        <v>63</v>
      </c>
      <c r="H64" s="1">
        <f t="shared" si="3"/>
        <v>0.81967213129105687</v>
      </c>
      <c r="I64" s="1">
        <f t="shared" si="4"/>
        <v>0.16393442610364059</v>
      </c>
      <c r="J64" s="1">
        <f t="shared" si="5"/>
        <v>1.6393442605300176E-2</v>
      </c>
      <c r="K64" s="1">
        <f t="shared" si="0"/>
        <v>286885.24564339191</v>
      </c>
      <c r="L64">
        <f t="shared" si="1"/>
        <v>97868.852460804352</v>
      </c>
    </row>
    <row r="65" spans="7:12" x14ac:dyDescent="0.2">
      <c r="G65" s="1">
        <f t="shared" si="2"/>
        <v>64</v>
      </c>
      <c r="H65" s="1">
        <f t="shared" si="3"/>
        <v>0.81967213124988214</v>
      </c>
      <c r="I65" s="1">
        <f t="shared" si="4"/>
        <v>0.16393442613975134</v>
      </c>
      <c r="J65" s="1">
        <f t="shared" si="5"/>
        <v>1.6393442610364059E-2</v>
      </c>
      <c r="K65" s="1">
        <f t="shared" si="0"/>
        <v>286885.24571748177</v>
      </c>
      <c r="L65">
        <f t="shared" si="1"/>
        <v>97868.852460291309</v>
      </c>
    </row>
    <row r="66" spans="7:12" x14ac:dyDescent="0.2">
      <c r="G66" s="1">
        <f t="shared" si="2"/>
        <v>65</v>
      </c>
      <c r="H66" s="1">
        <f t="shared" si="3"/>
        <v>0.81967213122052029</v>
      </c>
      <c r="I66" s="1">
        <f t="shared" si="4"/>
        <v>0.16393442616550208</v>
      </c>
      <c r="J66" s="1">
        <f t="shared" si="5"/>
        <v>1.6393442613975136E-2</v>
      </c>
      <c r="K66" s="1">
        <f t="shared" si="0"/>
        <v>286885.24577031558</v>
      </c>
      <c r="L66">
        <f t="shared" si="1"/>
        <v>97868.852459925474</v>
      </c>
    </row>
    <row r="67" spans="7:12" x14ac:dyDescent="0.2">
      <c r="G67" s="1">
        <f t="shared" si="2"/>
        <v>66</v>
      </c>
      <c r="H67" s="1">
        <f t="shared" si="3"/>
        <v>0.81967213119958227</v>
      </c>
      <c r="I67" s="1">
        <f t="shared" si="4"/>
        <v>0.16393442618386503</v>
      </c>
      <c r="J67" s="1">
        <f t="shared" si="5"/>
        <v>1.6393442616550208E-2</v>
      </c>
      <c r="K67" s="1">
        <f t="shared" ref="K67:K121" si="6">100000*10*I67+100000*25*J67+100000*50*J67</f>
        <v>286885.2458079916</v>
      </c>
      <c r="L67">
        <f t="shared" ref="L67:L121" si="7">100000*1*H67+100000*(1-0.1)*I67+100000*(1-0.3)*J67</f>
        <v>97868.852459664588</v>
      </c>
    </row>
    <row r="68" spans="7:12" x14ac:dyDescent="0.2">
      <c r="G68" s="1">
        <f t="shared" ref="G68:G121" si="8">G67+1</f>
        <v>67</v>
      </c>
      <c r="H68" s="1">
        <f t="shared" ref="H68:H121" si="9">C$3*H67+D$3*I67+E$3*J67</f>
        <v>0.81967213118465121</v>
      </c>
      <c r="I68" s="1">
        <f t="shared" ref="I68:I121" si="10">C$4*H67+D$4*I67+E$4*J67</f>
        <v>0.16393442619695975</v>
      </c>
      <c r="J68" s="1">
        <f t="shared" ref="J68:J121" si="11">C$5*H67+D$5*I67+E$5*J67</f>
        <v>1.6393442618386503E-2</v>
      </c>
      <c r="K68" s="1">
        <f t="shared" si="6"/>
        <v>286885.24583485851</v>
      </c>
      <c r="L68">
        <f t="shared" si="7"/>
        <v>97868.852459478556</v>
      </c>
    </row>
    <row r="69" spans="7:12" x14ac:dyDescent="0.2">
      <c r="G69" s="1">
        <f t="shared" si="8"/>
        <v>68</v>
      </c>
      <c r="H69" s="1">
        <f t="shared" si="9"/>
        <v>0.81967213117400384</v>
      </c>
      <c r="I69" s="1">
        <f t="shared" si="10"/>
        <v>0.16393442620629761</v>
      </c>
      <c r="J69" s="1">
        <f t="shared" si="11"/>
        <v>1.6393442619695976E-2</v>
      </c>
      <c r="K69" s="1">
        <f t="shared" si="6"/>
        <v>286885.24585401744</v>
      </c>
      <c r="L69">
        <f t="shared" si="7"/>
        <v>97868.852459345886</v>
      </c>
    </row>
    <row r="70" spans="7:12" x14ac:dyDescent="0.2">
      <c r="G70" s="1">
        <f t="shared" si="8"/>
        <v>69</v>
      </c>
      <c r="H70" s="1">
        <f t="shared" si="9"/>
        <v>0.81967213116641102</v>
      </c>
      <c r="I70" s="1">
        <f t="shared" si="10"/>
        <v>0.16393442621295651</v>
      </c>
      <c r="J70" s="1">
        <f t="shared" si="11"/>
        <v>1.6393442620629761E-2</v>
      </c>
      <c r="K70" s="1">
        <f t="shared" si="6"/>
        <v>286885.24586767971</v>
      </c>
      <c r="L70">
        <f t="shared" si="7"/>
        <v>97868.852459251269</v>
      </c>
    </row>
    <row r="71" spans="7:12" x14ac:dyDescent="0.2">
      <c r="G71" s="1">
        <f t="shared" si="8"/>
        <v>70</v>
      </c>
      <c r="H71" s="1">
        <f t="shared" si="9"/>
        <v>0.81967213116099669</v>
      </c>
      <c r="I71" s="1">
        <f t="shared" si="10"/>
        <v>0.16393442621770499</v>
      </c>
      <c r="J71" s="1">
        <f t="shared" si="11"/>
        <v>1.6393442621295651E-2</v>
      </c>
      <c r="K71" s="1">
        <f t="shared" si="6"/>
        <v>286885.24587742239</v>
      </c>
      <c r="L71">
        <f t="shared" si="7"/>
        <v>97868.852459183807</v>
      </c>
    </row>
    <row r="72" spans="7:12" x14ac:dyDescent="0.2">
      <c r="G72" s="1">
        <f t="shared" si="8"/>
        <v>71</v>
      </c>
      <c r="H72" s="1">
        <f t="shared" si="9"/>
        <v>0.81967213115713566</v>
      </c>
      <c r="I72" s="1">
        <f t="shared" si="10"/>
        <v>0.16393442622109114</v>
      </c>
      <c r="J72" s="1">
        <f t="shared" si="11"/>
        <v>1.6393442621770501E-2</v>
      </c>
      <c r="K72" s="1">
        <f t="shared" si="6"/>
        <v>286885.24588436988</v>
      </c>
      <c r="L72">
        <f t="shared" si="7"/>
        <v>97868.852459135713</v>
      </c>
    </row>
    <row r="73" spans="7:12" x14ac:dyDescent="0.2">
      <c r="G73" s="1">
        <f t="shared" si="8"/>
        <v>72</v>
      </c>
      <c r="H73" s="1">
        <f t="shared" si="9"/>
        <v>0.81967213115438231</v>
      </c>
      <c r="I73" s="1">
        <f t="shared" si="10"/>
        <v>0.16393442622350582</v>
      </c>
      <c r="J73" s="1">
        <f t="shared" si="11"/>
        <v>1.6393442622109115E-2</v>
      </c>
      <c r="K73" s="1">
        <f t="shared" si="6"/>
        <v>286885.24588932417</v>
      </c>
      <c r="L73">
        <f t="shared" si="7"/>
        <v>97868.852459101385</v>
      </c>
    </row>
    <row r="74" spans="7:12" x14ac:dyDescent="0.2">
      <c r="G74" s="1">
        <f t="shared" si="8"/>
        <v>73</v>
      </c>
      <c r="H74" s="1">
        <f t="shared" si="9"/>
        <v>0.81967213115241888</v>
      </c>
      <c r="I74" s="1">
        <f t="shared" si="10"/>
        <v>0.16393442622522775</v>
      </c>
      <c r="J74" s="1">
        <f t="shared" si="11"/>
        <v>1.6393442622350582E-2</v>
      </c>
      <c r="K74" s="1">
        <f t="shared" si="6"/>
        <v>286885.24589285708</v>
      </c>
      <c r="L74">
        <f t="shared" si="7"/>
        <v>97868.852459076923</v>
      </c>
    </row>
    <row r="75" spans="7:12" x14ac:dyDescent="0.2">
      <c r="G75" s="1">
        <f t="shared" si="8"/>
        <v>74</v>
      </c>
      <c r="H75" s="1">
        <f t="shared" si="9"/>
        <v>0.81967213115101878</v>
      </c>
      <c r="I75" s="1">
        <f t="shared" si="10"/>
        <v>0.16393442622645565</v>
      </c>
      <c r="J75" s="1">
        <f t="shared" si="11"/>
        <v>1.6393442622522774E-2</v>
      </c>
      <c r="K75" s="1">
        <f t="shared" si="6"/>
        <v>286885.24589537649</v>
      </c>
      <c r="L75">
        <f t="shared" si="7"/>
        <v>97868.852459059475</v>
      </c>
    </row>
    <row r="76" spans="7:12" x14ac:dyDescent="0.2">
      <c r="G76" s="1">
        <f t="shared" si="8"/>
        <v>75</v>
      </c>
      <c r="H76" s="1">
        <f t="shared" si="9"/>
        <v>0.81967213115002036</v>
      </c>
      <c r="I76" s="1">
        <f t="shared" si="10"/>
        <v>0.16393442622733129</v>
      </c>
      <c r="J76" s="1">
        <f t="shared" si="11"/>
        <v>1.6393442622645565E-2</v>
      </c>
      <c r="K76" s="1">
        <f t="shared" si="6"/>
        <v>286885.24589717307</v>
      </c>
      <c r="L76">
        <f t="shared" si="7"/>
        <v>97868.852459047033</v>
      </c>
    </row>
    <row r="77" spans="7:12" x14ac:dyDescent="0.2">
      <c r="G77" s="1">
        <f t="shared" si="8"/>
        <v>76</v>
      </c>
      <c r="H77" s="1">
        <f t="shared" si="9"/>
        <v>0.81967213114930826</v>
      </c>
      <c r="I77" s="1">
        <f t="shared" si="10"/>
        <v>0.1639344262279557</v>
      </c>
      <c r="J77" s="1">
        <f t="shared" si="11"/>
        <v>1.639344262273313E-2</v>
      </c>
      <c r="K77" s="1">
        <f t="shared" si="6"/>
        <v>286885.24589845416</v>
      </c>
      <c r="L77">
        <f t="shared" si="7"/>
        <v>97868.852459038157</v>
      </c>
    </row>
    <row r="78" spans="7:12" x14ac:dyDescent="0.2">
      <c r="G78" s="1">
        <f t="shared" si="8"/>
        <v>77</v>
      </c>
      <c r="H78" s="1">
        <f t="shared" si="9"/>
        <v>0.81967213114880055</v>
      </c>
      <c r="I78" s="1">
        <f t="shared" si="10"/>
        <v>0.16393442622840096</v>
      </c>
      <c r="J78" s="1">
        <f t="shared" si="11"/>
        <v>1.639344262279557E-2</v>
      </c>
      <c r="K78" s="1">
        <f t="shared" si="6"/>
        <v>286885.24589936773</v>
      </c>
      <c r="L78">
        <f t="shared" si="7"/>
        <v>97868.852459031841</v>
      </c>
    </row>
    <row r="79" spans="7:12" x14ac:dyDescent="0.2">
      <c r="G79" s="1">
        <f t="shared" si="8"/>
        <v>78</v>
      </c>
      <c r="H79" s="1">
        <f t="shared" si="9"/>
        <v>0.81967213114843851</v>
      </c>
      <c r="I79" s="1">
        <f t="shared" si="10"/>
        <v>0.16393442622871848</v>
      </c>
      <c r="J79" s="1">
        <f t="shared" si="11"/>
        <v>1.6393442622840097E-2</v>
      </c>
      <c r="K79" s="1">
        <f t="shared" si="6"/>
        <v>286885.24590001919</v>
      </c>
      <c r="L79">
        <f t="shared" si="7"/>
        <v>97868.85245902733</v>
      </c>
    </row>
    <row r="80" spans="7:12" x14ac:dyDescent="0.2">
      <c r="G80" s="1">
        <f t="shared" si="8"/>
        <v>79</v>
      </c>
      <c r="H80" s="1">
        <f t="shared" si="9"/>
        <v>0.81967213114818027</v>
      </c>
      <c r="I80" s="1">
        <f t="shared" si="10"/>
        <v>0.16393442622894491</v>
      </c>
      <c r="J80" s="1">
        <f t="shared" si="11"/>
        <v>1.6393442622871849E-2</v>
      </c>
      <c r="K80" s="1">
        <f t="shared" si="6"/>
        <v>286885.2459004838</v>
      </c>
      <c r="L80">
        <f t="shared" si="7"/>
        <v>97868.852459024114</v>
      </c>
    </row>
    <row r="81" spans="7:12" x14ac:dyDescent="0.2">
      <c r="G81" s="1">
        <f t="shared" si="8"/>
        <v>80</v>
      </c>
      <c r="H81" s="1">
        <f t="shared" si="9"/>
        <v>0.81967213114799609</v>
      </c>
      <c r="I81" s="1">
        <f t="shared" si="10"/>
        <v>0.16393442622910637</v>
      </c>
      <c r="J81" s="1">
        <f t="shared" si="11"/>
        <v>1.6393442622894491E-2</v>
      </c>
      <c r="K81" s="1">
        <f t="shared" si="6"/>
        <v>286885.24590081506</v>
      </c>
      <c r="L81">
        <f t="shared" si="7"/>
        <v>97868.852459021786</v>
      </c>
    </row>
    <row r="82" spans="7:12" x14ac:dyDescent="0.2">
      <c r="G82" s="1">
        <f t="shared" si="8"/>
        <v>81</v>
      </c>
      <c r="H82" s="1">
        <f t="shared" si="9"/>
        <v>0.81967213114786475</v>
      </c>
      <c r="I82" s="1">
        <f t="shared" si="10"/>
        <v>0.1639344262292215</v>
      </c>
      <c r="J82" s="1">
        <f t="shared" si="11"/>
        <v>1.6393442622910637E-2</v>
      </c>
      <c r="K82" s="1">
        <f t="shared" si="6"/>
        <v>286885.24590105127</v>
      </c>
      <c r="L82">
        <f t="shared" si="7"/>
        <v>97868.852459020156</v>
      </c>
    </row>
    <row r="83" spans="7:12" x14ac:dyDescent="0.2">
      <c r="G83" s="1">
        <f t="shared" si="8"/>
        <v>82</v>
      </c>
      <c r="H83" s="1">
        <f t="shared" si="9"/>
        <v>0.81967213114777104</v>
      </c>
      <c r="I83" s="1">
        <f t="shared" si="10"/>
        <v>0.1639344262293036</v>
      </c>
      <c r="J83" s="1">
        <f t="shared" si="11"/>
        <v>1.6393442622922149E-2</v>
      </c>
      <c r="K83" s="1">
        <f t="shared" si="6"/>
        <v>286885.24590121972</v>
      </c>
      <c r="L83">
        <f t="shared" si="7"/>
        <v>97868.852459018963</v>
      </c>
    </row>
    <row r="84" spans="7:12" x14ac:dyDescent="0.2">
      <c r="G84" s="1">
        <f t="shared" si="8"/>
        <v>83</v>
      </c>
      <c r="H84" s="1">
        <f t="shared" si="9"/>
        <v>0.81967213114770421</v>
      </c>
      <c r="I84" s="1">
        <f t="shared" si="10"/>
        <v>0.16393442622936213</v>
      </c>
      <c r="J84" s="1">
        <f t="shared" si="11"/>
        <v>1.6393442622930361E-2</v>
      </c>
      <c r="K84" s="1">
        <f t="shared" si="6"/>
        <v>286885.24590133986</v>
      </c>
      <c r="L84">
        <f t="shared" si="7"/>
        <v>97868.852459018133</v>
      </c>
    </row>
    <row r="85" spans="7:12" x14ac:dyDescent="0.2">
      <c r="G85" s="1">
        <f t="shared" si="8"/>
        <v>84</v>
      </c>
      <c r="H85" s="1">
        <f t="shared" si="9"/>
        <v>0.81967213114765669</v>
      </c>
      <c r="I85" s="1">
        <f t="shared" si="10"/>
        <v>0.16393442622940388</v>
      </c>
      <c r="J85" s="1">
        <f t="shared" si="11"/>
        <v>1.6393442622936214E-2</v>
      </c>
      <c r="K85" s="1">
        <f t="shared" si="6"/>
        <v>286885.24590142549</v>
      </c>
      <c r="L85">
        <f t="shared" si="7"/>
        <v>97868.852459017551</v>
      </c>
    </row>
    <row r="86" spans="7:12" x14ac:dyDescent="0.2">
      <c r="G86" s="1">
        <f t="shared" si="8"/>
        <v>85</v>
      </c>
      <c r="H86" s="1">
        <f t="shared" si="9"/>
        <v>0.81967213114762272</v>
      </c>
      <c r="I86" s="1">
        <f t="shared" si="10"/>
        <v>0.16393442622943366</v>
      </c>
      <c r="J86" s="1">
        <f t="shared" si="11"/>
        <v>1.6393442622940388E-2</v>
      </c>
      <c r="K86" s="1">
        <f t="shared" si="6"/>
        <v>286885.2459014866</v>
      </c>
      <c r="L86">
        <f t="shared" si="7"/>
        <v>97868.852459017129</v>
      </c>
    </row>
    <row r="87" spans="7:12" x14ac:dyDescent="0.2">
      <c r="G87" s="1">
        <f t="shared" si="8"/>
        <v>86</v>
      </c>
      <c r="H87" s="1">
        <f t="shared" si="9"/>
        <v>0.8196721311475984</v>
      </c>
      <c r="I87" s="1">
        <f t="shared" si="10"/>
        <v>0.16393442622945489</v>
      </c>
      <c r="J87" s="1">
        <f t="shared" si="11"/>
        <v>1.6393442622943368E-2</v>
      </c>
      <c r="K87" s="1">
        <f t="shared" si="6"/>
        <v>286885.24590153014</v>
      </c>
      <c r="L87">
        <f t="shared" si="7"/>
        <v>97868.852459016824</v>
      </c>
    </row>
    <row r="88" spans="7:12" x14ac:dyDescent="0.2">
      <c r="G88" s="1">
        <f t="shared" si="8"/>
        <v>87</v>
      </c>
      <c r="H88" s="1">
        <f t="shared" si="9"/>
        <v>0.81967213114758108</v>
      </c>
      <c r="I88" s="1">
        <f t="shared" si="10"/>
        <v>0.16393442622947002</v>
      </c>
      <c r="J88" s="1">
        <f t="shared" si="11"/>
        <v>1.6393442622945491E-2</v>
      </c>
      <c r="K88" s="1">
        <f t="shared" si="6"/>
        <v>286885.24590156123</v>
      </c>
      <c r="L88">
        <f t="shared" si="7"/>
        <v>97868.852459016605</v>
      </c>
    </row>
    <row r="89" spans="7:12" x14ac:dyDescent="0.2">
      <c r="G89" s="1">
        <f t="shared" si="8"/>
        <v>88</v>
      </c>
      <c r="H89" s="1">
        <f t="shared" si="9"/>
        <v>0.81967213114756876</v>
      </c>
      <c r="I89" s="1">
        <f t="shared" si="10"/>
        <v>0.16393442622948082</v>
      </c>
      <c r="J89" s="1">
        <f t="shared" si="11"/>
        <v>1.6393442622947004E-2</v>
      </c>
      <c r="K89" s="1">
        <f t="shared" si="6"/>
        <v>286885.24590158334</v>
      </c>
      <c r="L89">
        <f t="shared" si="7"/>
        <v>97868.852459016431</v>
      </c>
    </row>
    <row r="90" spans="7:12" x14ac:dyDescent="0.2">
      <c r="G90" s="1">
        <f t="shared" si="8"/>
        <v>89</v>
      </c>
      <c r="H90" s="1">
        <f t="shared" si="9"/>
        <v>0.81967213114755999</v>
      </c>
      <c r="I90" s="1">
        <f t="shared" si="10"/>
        <v>0.16393442622948851</v>
      </c>
      <c r="J90" s="1">
        <f t="shared" si="11"/>
        <v>1.6393442622948083E-2</v>
      </c>
      <c r="K90" s="1">
        <f t="shared" si="6"/>
        <v>286885.24590159918</v>
      </c>
      <c r="L90">
        <f t="shared" si="7"/>
        <v>97868.852459016329</v>
      </c>
    </row>
    <row r="91" spans="7:12" x14ac:dyDescent="0.2">
      <c r="G91" s="1">
        <f t="shared" si="8"/>
        <v>90</v>
      </c>
      <c r="H91" s="1">
        <f t="shared" si="9"/>
        <v>0.81967213114755377</v>
      </c>
      <c r="I91" s="1">
        <f t="shared" si="10"/>
        <v>0.16393442622949397</v>
      </c>
      <c r="J91" s="1">
        <f t="shared" si="11"/>
        <v>1.639344262294885E-2</v>
      </c>
      <c r="K91" s="1">
        <f t="shared" si="6"/>
        <v>286885.24590161035</v>
      </c>
      <c r="L91">
        <f t="shared" si="7"/>
        <v>97868.852459016256</v>
      </c>
    </row>
    <row r="92" spans="7:12" x14ac:dyDescent="0.2">
      <c r="G92" s="1">
        <f t="shared" si="8"/>
        <v>91</v>
      </c>
      <c r="H92" s="1">
        <f t="shared" si="9"/>
        <v>0.81967213114754922</v>
      </c>
      <c r="I92" s="1">
        <f t="shared" si="10"/>
        <v>0.16393442622949789</v>
      </c>
      <c r="J92" s="1">
        <f t="shared" si="11"/>
        <v>1.6393442622949398E-2</v>
      </c>
      <c r="K92" s="1">
        <f t="shared" si="6"/>
        <v>286885.24590161839</v>
      </c>
      <c r="L92">
        <f t="shared" si="7"/>
        <v>97868.852459016198</v>
      </c>
    </row>
    <row r="93" spans="7:12" x14ac:dyDescent="0.2">
      <c r="G93" s="1">
        <f t="shared" si="8"/>
        <v>92</v>
      </c>
      <c r="H93" s="1">
        <f t="shared" si="9"/>
        <v>0.819672131147546</v>
      </c>
      <c r="I93" s="1">
        <f t="shared" si="10"/>
        <v>0.16393442622950066</v>
      </c>
      <c r="J93" s="1">
        <f t="shared" si="11"/>
        <v>1.639344262294979E-2</v>
      </c>
      <c r="K93" s="1">
        <f t="shared" si="6"/>
        <v>286885.24590162409</v>
      </c>
      <c r="L93">
        <f t="shared" si="7"/>
        <v>97868.85245901614</v>
      </c>
    </row>
    <row r="94" spans="7:12" x14ac:dyDescent="0.2">
      <c r="G94" s="1">
        <f t="shared" si="8"/>
        <v>93</v>
      </c>
      <c r="H94" s="1">
        <f t="shared" si="9"/>
        <v>0.81967213114754367</v>
      </c>
      <c r="I94" s="1">
        <f t="shared" si="10"/>
        <v>0.16393442622950263</v>
      </c>
      <c r="J94" s="1">
        <f t="shared" si="11"/>
        <v>1.6393442622950068E-2</v>
      </c>
      <c r="K94" s="1">
        <f t="shared" si="6"/>
        <v>286885.24590162816</v>
      </c>
      <c r="L94">
        <f t="shared" si="7"/>
        <v>97868.852459016111</v>
      </c>
    </row>
    <row r="95" spans="7:12" x14ac:dyDescent="0.2">
      <c r="G95" s="1">
        <f t="shared" si="8"/>
        <v>94</v>
      </c>
      <c r="H95" s="1">
        <f t="shared" si="9"/>
        <v>0.81967213114754212</v>
      </c>
      <c r="I95" s="1">
        <f t="shared" si="10"/>
        <v>0.16393442622950405</v>
      </c>
      <c r="J95" s="1">
        <f t="shared" si="11"/>
        <v>1.6393442622950265E-2</v>
      </c>
      <c r="K95" s="1">
        <f t="shared" si="6"/>
        <v>286885.24590163107</v>
      </c>
      <c r="L95">
        <f t="shared" si="7"/>
        <v>97868.852459016096</v>
      </c>
    </row>
    <row r="96" spans="7:12" x14ac:dyDescent="0.2">
      <c r="G96" s="1">
        <f t="shared" si="8"/>
        <v>95</v>
      </c>
      <c r="H96" s="1">
        <f t="shared" si="9"/>
        <v>0.81967213114754089</v>
      </c>
      <c r="I96" s="1">
        <f t="shared" si="10"/>
        <v>0.16393442622950508</v>
      </c>
      <c r="J96" s="1">
        <f t="shared" si="11"/>
        <v>1.6393442622950404E-2</v>
      </c>
      <c r="K96" s="1">
        <f t="shared" si="6"/>
        <v>286885.24590163311</v>
      </c>
      <c r="L96">
        <f t="shared" si="7"/>
        <v>97868.852459016067</v>
      </c>
    </row>
    <row r="97" spans="7:12" x14ac:dyDescent="0.2">
      <c r="G97" s="1">
        <f t="shared" si="8"/>
        <v>96</v>
      </c>
      <c r="H97" s="1">
        <f t="shared" si="9"/>
        <v>0.81967213114754001</v>
      </c>
      <c r="I97" s="1">
        <f t="shared" si="10"/>
        <v>0.1639344262295058</v>
      </c>
      <c r="J97" s="1">
        <f t="shared" si="11"/>
        <v>1.6393442622950508E-2</v>
      </c>
      <c r="K97" s="1">
        <f t="shared" si="6"/>
        <v>286885.24590163463</v>
      </c>
      <c r="L97">
        <f t="shared" si="7"/>
        <v>97868.852459016067</v>
      </c>
    </row>
    <row r="98" spans="7:12" x14ac:dyDescent="0.2">
      <c r="G98" s="1">
        <f t="shared" si="8"/>
        <v>97</v>
      </c>
      <c r="H98" s="1">
        <f t="shared" si="9"/>
        <v>0.81967213114753945</v>
      </c>
      <c r="I98" s="1">
        <f t="shared" si="10"/>
        <v>0.1639344262295063</v>
      </c>
      <c r="J98" s="1">
        <f t="shared" si="11"/>
        <v>1.6393442622950581E-2</v>
      </c>
      <c r="K98" s="1">
        <f t="shared" si="6"/>
        <v>286885.24590163562</v>
      </c>
      <c r="L98">
        <f t="shared" si="7"/>
        <v>97868.852459016052</v>
      </c>
    </row>
    <row r="99" spans="7:12" x14ac:dyDescent="0.2">
      <c r="G99" s="1">
        <f t="shared" si="8"/>
        <v>98</v>
      </c>
      <c r="H99" s="1">
        <f t="shared" si="9"/>
        <v>0.81967213114753901</v>
      </c>
      <c r="I99" s="1">
        <f t="shared" si="10"/>
        <v>0.16393442622950666</v>
      </c>
      <c r="J99" s="1">
        <f t="shared" si="11"/>
        <v>1.639344262295063E-2</v>
      </c>
      <c r="K99" s="1">
        <f t="shared" si="6"/>
        <v>286885.24590163637</v>
      </c>
      <c r="L99">
        <f t="shared" si="7"/>
        <v>97868.852459016038</v>
      </c>
    </row>
    <row r="100" spans="7:12" x14ac:dyDescent="0.2">
      <c r="G100" s="1">
        <f t="shared" si="8"/>
        <v>99</v>
      </c>
      <c r="H100" s="1">
        <f t="shared" si="9"/>
        <v>0.81967213114753867</v>
      </c>
      <c r="I100" s="1">
        <f t="shared" si="10"/>
        <v>0.16393442622950694</v>
      </c>
      <c r="J100" s="1">
        <f t="shared" si="11"/>
        <v>1.6393442622950668E-2</v>
      </c>
      <c r="K100" s="1">
        <f t="shared" si="6"/>
        <v>286885.2459016369</v>
      </c>
      <c r="L100">
        <f t="shared" si="7"/>
        <v>97868.852459016038</v>
      </c>
    </row>
    <row r="101" spans="7:12" x14ac:dyDescent="0.2">
      <c r="G101" s="1">
        <f t="shared" si="8"/>
        <v>100</v>
      </c>
      <c r="H101" s="1">
        <f t="shared" si="9"/>
        <v>0.81967213114753834</v>
      </c>
      <c r="I101" s="1">
        <f t="shared" si="10"/>
        <v>0.16393442622950713</v>
      </c>
      <c r="J101" s="1">
        <f t="shared" si="11"/>
        <v>1.6393442622950696E-2</v>
      </c>
      <c r="K101" s="1">
        <f t="shared" si="6"/>
        <v>286885.24590163736</v>
      </c>
      <c r="L101">
        <f t="shared" si="7"/>
        <v>97868.852459016023</v>
      </c>
    </row>
    <row r="102" spans="7:12" x14ac:dyDescent="0.2">
      <c r="G102" s="1">
        <f t="shared" si="8"/>
        <v>101</v>
      </c>
      <c r="H102" s="1">
        <f t="shared" si="9"/>
        <v>0.81967213114753812</v>
      </c>
      <c r="I102" s="1">
        <f t="shared" si="10"/>
        <v>0.16393442622950724</v>
      </c>
      <c r="J102" s="1">
        <f t="shared" si="11"/>
        <v>1.6393442622950713E-2</v>
      </c>
      <c r="K102" s="1">
        <f t="shared" si="6"/>
        <v>286885.24590163759</v>
      </c>
      <c r="L102">
        <f t="shared" si="7"/>
        <v>97868.852459016023</v>
      </c>
    </row>
    <row r="103" spans="7:12" x14ac:dyDescent="0.2">
      <c r="G103" s="1">
        <f t="shared" si="8"/>
        <v>102</v>
      </c>
      <c r="H103" s="1">
        <f t="shared" si="9"/>
        <v>0.8196721311475379</v>
      </c>
      <c r="I103" s="1">
        <f t="shared" si="10"/>
        <v>0.16393442622950732</v>
      </c>
      <c r="J103" s="1">
        <f t="shared" si="11"/>
        <v>1.6393442622950723E-2</v>
      </c>
      <c r="K103" s="1">
        <f t="shared" si="6"/>
        <v>286885.24590163771</v>
      </c>
      <c r="L103">
        <f t="shared" si="7"/>
        <v>97868.852459015994</v>
      </c>
    </row>
    <row r="104" spans="7:12" x14ac:dyDescent="0.2">
      <c r="G104" s="1">
        <f t="shared" si="8"/>
        <v>103</v>
      </c>
      <c r="H104" s="1">
        <f t="shared" si="9"/>
        <v>0.81967213114753767</v>
      </c>
      <c r="I104" s="1">
        <f t="shared" si="10"/>
        <v>0.16393442622950738</v>
      </c>
      <c r="J104" s="1">
        <f t="shared" si="11"/>
        <v>1.6393442622950734E-2</v>
      </c>
      <c r="K104" s="1">
        <f t="shared" si="6"/>
        <v>286885.24590163789</v>
      </c>
      <c r="L104">
        <f t="shared" si="7"/>
        <v>97868.852459015994</v>
      </c>
    </row>
    <row r="105" spans="7:12" x14ac:dyDescent="0.2">
      <c r="G105" s="1">
        <f t="shared" si="8"/>
        <v>104</v>
      </c>
      <c r="H105" s="1">
        <f t="shared" si="9"/>
        <v>0.81967213114753767</v>
      </c>
      <c r="I105" s="1">
        <f t="shared" si="10"/>
        <v>0.16393442622950741</v>
      </c>
      <c r="J105" s="1">
        <f t="shared" si="11"/>
        <v>1.6393442622950737E-2</v>
      </c>
      <c r="K105" s="1">
        <f t="shared" si="6"/>
        <v>286885.24590163794</v>
      </c>
      <c r="L105">
        <f t="shared" si="7"/>
        <v>97868.852459015994</v>
      </c>
    </row>
    <row r="106" spans="7:12" x14ac:dyDescent="0.2">
      <c r="G106" s="1">
        <f t="shared" si="8"/>
        <v>105</v>
      </c>
      <c r="H106" s="1">
        <f t="shared" si="9"/>
        <v>0.81967213114753767</v>
      </c>
      <c r="I106" s="1">
        <f t="shared" si="10"/>
        <v>0.16393442622950744</v>
      </c>
      <c r="J106" s="1">
        <f t="shared" si="11"/>
        <v>1.6393442622950741E-2</v>
      </c>
      <c r="K106" s="1">
        <f t="shared" si="6"/>
        <v>286885.245901638</v>
      </c>
      <c r="L106">
        <f t="shared" si="7"/>
        <v>97868.852459015994</v>
      </c>
    </row>
    <row r="107" spans="7:12" x14ac:dyDescent="0.2">
      <c r="G107" s="1">
        <f t="shared" si="8"/>
        <v>106</v>
      </c>
      <c r="H107" s="1">
        <f t="shared" si="9"/>
        <v>0.81967213114753767</v>
      </c>
      <c r="I107" s="1">
        <f t="shared" si="10"/>
        <v>0.16393442622950744</v>
      </c>
      <c r="J107" s="1">
        <f t="shared" si="11"/>
        <v>1.6393442622950744E-2</v>
      </c>
      <c r="K107" s="1">
        <f t="shared" si="6"/>
        <v>286885.245901638</v>
      </c>
      <c r="L107">
        <f t="shared" si="7"/>
        <v>97868.852459015994</v>
      </c>
    </row>
    <row r="108" spans="7:12" x14ac:dyDescent="0.2">
      <c r="G108" s="1">
        <f t="shared" si="8"/>
        <v>107</v>
      </c>
      <c r="H108" s="1">
        <f t="shared" si="9"/>
        <v>0.81967213114753767</v>
      </c>
      <c r="I108" s="1">
        <f t="shared" si="10"/>
        <v>0.16393442622950744</v>
      </c>
      <c r="J108" s="1">
        <f t="shared" si="11"/>
        <v>1.6393442622950744E-2</v>
      </c>
      <c r="K108" s="1">
        <f t="shared" si="6"/>
        <v>286885.245901638</v>
      </c>
      <c r="L108">
        <f t="shared" si="7"/>
        <v>97868.852459015994</v>
      </c>
    </row>
    <row r="109" spans="7:12" x14ac:dyDescent="0.2">
      <c r="G109" s="1">
        <f t="shared" si="8"/>
        <v>108</v>
      </c>
      <c r="H109" s="1">
        <f t="shared" si="9"/>
        <v>0.81967213114753767</v>
      </c>
      <c r="I109" s="1">
        <f t="shared" si="10"/>
        <v>0.16393442622950744</v>
      </c>
      <c r="J109" s="1">
        <f t="shared" si="11"/>
        <v>1.6393442622950744E-2</v>
      </c>
      <c r="K109" s="1">
        <f t="shared" si="6"/>
        <v>286885.245901638</v>
      </c>
      <c r="L109">
        <f t="shared" si="7"/>
        <v>97868.852459015994</v>
      </c>
    </row>
    <row r="110" spans="7:12" x14ac:dyDescent="0.2">
      <c r="G110" s="1">
        <f t="shared" si="8"/>
        <v>109</v>
      </c>
      <c r="H110" s="1">
        <f t="shared" si="9"/>
        <v>0.81967213114753767</v>
      </c>
      <c r="I110" s="1">
        <f t="shared" si="10"/>
        <v>0.16393442622950744</v>
      </c>
      <c r="J110" s="1">
        <f t="shared" si="11"/>
        <v>1.6393442622950744E-2</v>
      </c>
      <c r="K110" s="1">
        <f t="shared" si="6"/>
        <v>286885.245901638</v>
      </c>
      <c r="L110">
        <f t="shared" si="7"/>
        <v>97868.852459015994</v>
      </c>
    </row>
    <row r="111" spans="7:12" x14ac:dyDescent="0.2">
      <c r="G111" s="1">
        <f t="shared" si="8"/>
        <v>110</v>
      </c>
      <c r="H111" s="1">
        <f t="shared" si="9"/>
        <v>0.81967213114753767</v>
      </c>
      <c r="I111" s="1">
        <f t="shared" si="10"/>
        <v>0.16393442622950744</v>
      </c>
      <c r="J111" s="1">
        <f t="shared" si="11"/>
        <v>1.6393442622950744E-2</v>
      </c>
      <c r="K111" s="1">
        <f t="shared" si="6"/>
        <v>286885.245901638</v>
      </c>
      <c r="L111">
        <f t="shared" si="7"/>
        <v>97868.852459015994</v>
      </c>
    </row>
    <row r="112" spans="7:12" x14ac:dyDescent="0.2">
      <c r="G112" s="1">
        <f t="shared" si="8"/>
        <v>111</v>
      </c>
      <c r="H112" s="1">
        <f t="shared" si="9"/>
        <v>0.81967213114753767</v>
      </c>
      <c r="I112" s="1">
        <f t="shared" si="10"/>
        <v>0.16393442622950744</v>
      </c>
      <c r="J112" s="1">
        <f t="shared" si="11"/>
        <v>1.6393442622950744E-2</v>
      </c>
      <c r="K112" s="1">
        <f t="shared" si="6"/>
        <v>286885.245901638</v>
      </c>
      <c r="L112">
        <f t="shared" si="7"/>
        <v>97868.852459015994</v>
      </c>
    </row>
    <row r="113" spans="7:12" x14ac:dyDescent="0.2">
      <c r="G113" s="1">
        <f t="shared" si="8"/>
        <v>112</v>
      </c>
      <c r="H113" s="1">
        <f t="shared" si="9"/>
        <v>0.81967213114753767</v>
      </c>
      <c r="I113" s="1">
        <f t="shared" si="10"/>
        <v>0.16393442622950744</v>
      </c>
      <c r="J113" s="1">
        <f t="shared" si="11"/>
        <v>1.6393442622950744E-2</v>
      </c>
      <c r="K113" s="1">
        <f t="shared" si="6"/>
        <v>286885.245901638</v>
      </c>
      <c r="L113">
        <f t="shared" si="7"/>
        <v>97868.852459015994</v>
      </c>
    </row>
    <row r="114" spans="7:12" x14ac:dyDescent="0.2">
      <c r="G114" s="1">
        <f t="shared" si="8"/>
        <v>113</v>
      </c>
      <c r="H114" s="1">
        <f t="shared" si="9"/>
        <v>0.81967213114753767</v>
      </c>
      <c r="I114" s="1">
        <f t="shared" si="10"/>
        <v>0.16393442622950744</v>
      </c>
      <c r="J114" s="1">
        <f t="shared" si="11"/>
        <v>1.6393442622950744E-2</v>
      </c>
      <c r="K114" s="1">
        <f t="shared" si="6"/>
        <v>286885.245901638</v>
      </c>
      <c r="L114">
        <f t="shared" si="7"/>
        <v>97868.852459015994</v>
      </c>
    </row>
    <row r="115" spans="7:12" x14ac:dyDescent="0.2">
      <c r="G115" s="1">
        <f t="shared" si="8"/>
        <v>114</v>
      </c>
      <c r="H115" s="1">
        <f t="shared" si="9"/>
        <v>0.81967213114753767</v>
      </c>
      <c r="I115" s="1">
        <f t="shared" si="10"/>
        <v>0.16393442622950744</v>
      </c>
      <c r="J115" s="1">
        <f t="shared" si="11"/>
        <v>1.6393442622950744E-2</v>
      </c>
      <c r="K115" s="1">
        <f t="shared" si="6"/>
        <v>286885.245901638</v>
      </c>
      <c r="L115">
        <f t="shared" si="7"/>
        <v>97868.852459015994</v>
      </c>
    </row>
    <row r="116" spans="7:12" x14ac:dyDescent="0.2">
      <c r="G116" s="1">
        <f t="shared" si="8"/>
        <v>115</v>
      </c>
      <c r="H116" s="1">
        <f t="shared" si="9"/>
        <v>0.81967213114753767</v>
      </c>
      <c r="I116" s="1">
        <f t="shared" si="10"/>
        <v>0.16393442622950744</v>
      </c>
      <c r="J116" s="1">
        <f t="shared" si="11"/>
        <v>1.6393442622950744E-2</v>
      </c>
      <c r="K116" s="1">
        <f t="shared" si="6"/>
        <v>286885.245901638</v>
      </c>
      <c r="L116">
        <f t="shared" si="7"/>
        <v>97868.852459015994</v>
      </c>
    </row>
    <row r="117" spans="7:12" x14ac:dyDescent="0.2">
      <c r="G117" s="1">
        <f t="shared" si="8"/>
        <v>116</v>
      </c>
      <c r="H117" s="1">
        <f t="shared" si="9"/>
        <v>0.81967213114753767</v>
      </c>
      <c r="I117" s="1">
        <f t="shared" si="10"/>
        <v>0.16393442622950744</v>
      </c>
      <c r="J117" s="1">
        <f t="shared" si="11"/>
        <v>1.6393442622950744E-2</v>
      </c>
      <c r="K117" s="1">
        <f t="shared" si="6"/>
        <v>286885.245901638</v>
      </c>
      <c r="L117">
        <f t="shared" si="7"/>
        <v>97868.852459015994</v>
      </c>
    </row>
    <row r="118" spans="7:12" x14ac:dyDescent="0.2">
      <c r="G118" s="1">
        <f t="shared" si="8"/>
        <v>117</v>
      </c>
      <c r="H118" s="1">
        <f t="shared" si="9"/>
        <v>0.81967213114753767</v>
      </c>
      <c r="I118" s="1">
        <f t="shared" si="10"/>
        <v>0.16393442622950744</v>
      </c>
      <c r="J118" s="1">
        <f t="shared" si="11"/>
        <v>1.6393442622950744E-2</v>
      </c>
      <c r="K118" s="1">
        <f t="shared" si="6"/>
        <v>286885.245901638</v>
      </c>
      <c r="L118">
        <f t="shared" si="7"/>
        <v>97868.852459015994</v>
      </c>
    </row>
    <row r="119" spans="7:12" x14ac:dyDescent="0.2">
      <c r="G119" s="1">
        <f t="shared" si="8"/>
        <v>118</v>
      </c>
      <c r="H119" s="1">
        <f t="shared" si="9"/>
        <v>0.81967213114753767</v>
      </c>
      <c r="I119" s="1">
        <f t="shared" si="10"/>
        <v>0.16393442622950744</v>
      </c>
      <c r="J119" s="1">
        <f t="shared" si="11"/>
        <v>1.6393442622950744E-2</v>
      </c>
      <c r="K119" s="1">
        <f t="shared" si="6"/>
        <v>286885.245901638</v>
      </c>
      <c r="L119">
        <f t="shared" si="7"/>
        <v>97868.852459015994</v>
      </c>
    </row>
    <row r="120" spans="7:12" x14ac:dyDescent="0.2">
      <c r="G120" s="1">
        <f t="shared" si="8"/>
        <v>119</v>
      </c>
      <c r="H120" s="1">
        <f t="shared" si="9"/>
        <v>0.81967213114753767</v>
      </c>
      <c r="I120" s="1">
        <f t="shared" si="10"/>
        <v>0.16393442622950744</v>
      </c>
      <c r="J120" s="1">
        <f t="shared" si="11"/>
        <v>1.6393442622950744E-2</v>
      </c>
      <c r="K120" s="1">
        <f t="shared" si="6"/>
        <v>286885.245901638</v>
      </c>
      <c r="L120">
        <f t="shared" si="7"/>
        <v>97868.852459015994</v>
      </c>
    </row>
    <row r="121" spans="7:12" x14ac:dyDescent="0.2">
      <c r="G121" s="1">
        <f t="shared" si="8"/>
        <v>120</v>
      </c>
      <c r="H121" s="1">
        <f t="shared" si="9"/>
        <v>0.81967213114753767</v>
      </c>
      <c r="I121" s="1">
        <f t="shared" si="10"/>
        <v>0.16393442622950744</v>
      </c>
      <c r="J121" s="1">
        <f t="shared" si="11"/>
        <v>1.6393442622950744E-2</v>
      </c>
      <c r="K121" s="1">
        <f t="shared" si="6"/>
        <v>286885.245901638</v>
      </c>
      <c r="L121">
        <f t="shared" si="7"/>
        <v>97868.852459015994</v>
      </c>
    </row>
    <row r="124" spans="7:12" x14ac:dyDescent="0.2">
      <c r="I124" s="3"/>
    </row>
  </sheetData>
  <mergeCells count="2">
    <mergeCell ref="C1:E1"/>
    <mergeCell ref="A3: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0" sqref="B10"/>
    </sheetView>
  </sheetViews>
  <sheetFormatPr baseColWidth="10" defaultRowHeight="16" x14ac:dyDescent="0.2"/>
  <cols>
    <col min="1" max="1" width="26.83203125" bestFit="1" customWidth="1"/>
    <col min="2" max="2" width="17.5" bestFit="1" customWidth="1"/>
    <col min="3" max="3" width="17.1640625" bestFit="1" customWidth="1"/>
    <col min="4" max="4" width="11" bestFit="1" customWidth="1"/>
  </cols>
  <sheetData>
    <row r="1" spans="1:4" x14ac:dyDescent="0.2">
      <c r="B1" t="s">
        <v>10</v>
      </c>
      <c r="C1" t="s">
        <v>11</v>
      </c>
      <c r="D1" t="s">
        <v>12</v>
      </c>
    </row>
    <row r="2" spans="1:4" x14ac:dyDescent="0.2">
      <c r="A2" t="s">
        <v>9</v>
      </c>
      <c r="B2" s="4">
        <f>(Intervention!M2-Baseline!M2)</f>
        <v>-5761687.2573449351</v>
      </c>
      <c r="C2" s="6">
        <f>(Intervention!O2-Baseline!O2)</f>
        <v>14819.76241349976</v>
      </c>
      <c r="D2" s="4">
        <f>B2/C2</f>
        <v>-388.78405041746441</v>
      </c>
    </row>
    <row r="3" spans="1:4" x14ac:dyDescent="0.2">
      <c r="B3" s="4"/>
      <c r="C3" s="6"/>
      <c r="D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</vt:lpstr>
      <vt:lpstr>Intervention</vt:lpstr>
      <vt:lpstr>ICER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2016-10-10T19:02:52Z</dcterms:created>
  <dcterms:modified xsi:type="dcterms:W3CDTF">2016-10-18T14:05:32Z</dcterms:modified>
</cp:coreProperties>
</file>