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ryogamisu/iGEM2018/Dengue-Prediction/"/>
    </mc:Choice>
  </mc:AlternateContent>
  <xr:revisionPtr revIDLastSave="0" documentId="10_ncr:8100000_{5C1E1230-463E-054E-8D8A-8C079F678E3F}" xr6:coauthVersionLast="34" xr6:coauthVersionMax="34" xr10:uidLastSave="{00000000-0000-0000-0000-000000000000}"/>
  <bookViews>
    <workbookView xWindow="1220" yWindow="460" windowWidth="25560" windowHeight="14340" activeTab="1" xr2:uid="{E43028BC-5712-6B4C-AAA8-A119038E39B9}"/>
  </bookViews>
  <sheets>
    <sheet name="Original Data" sheetId="1" r:id="rId1"/>
    <sheet name="Processed" sheetId="3" r:id="rId2"/>
    <sheet name="RandomWalk"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4" l="1"/>
  <c r="B11" i="4"/>
  <c r="B3" i="4"/>
  <c r="B13" i="4" s="1"/>
  <c r="B2" i="4"/>
  <c r="B12" i="4" s="1"/>
  <c r="B6" i="4"/>
  <c r="D9" i="4"/>
  <c r="D7" i="4"/>
  <c r="D17" i="4" s="1"/>
  <c r="D27" i="4" s="1"/>
  <c r="D37" i="4" s="1"/>
  <c r="D5" i="4"/>
  <c r="D15" i="4" s="1"/>
  <c r="D25" i="4" s="1"/>
  <c r="D35" i="4" s="1"/>
  <c r="D4" i="4"/>
  <c r="D2" i="4"/>
  <c r="C5" i="4"/>
  <c r="D8" i="4"/>
  <c r="E2" i="4"/>
  <c r="E12" i="4" s="1"/>
  <c r="E22" i="4" s="1"/>
  <c r="E32" i="4" s="1"/>
  <c r="E6" i="4"/>
  <c r="E16" i="4" s="1"/>
  <c r="E26" i="4" s="1"/>
  <c r="E36" i="4" s="1"/>
  <c r="C4" i="4"/>
  <c r="C14" i="4" s="1"/>
  <c r="C11" i="4"/>
  <c r="C21" i="4" s="1"/>
  <c r="C31" i="4" s="1"/>
  <c r="E10" i="4"/>
  <c r="E20" i="4" s="1"/>
  <c r="E30" i="4" s="1"/>
  <c r="D6" i="4"/>
  <c r="D16" i="4" s="1"/>
  <c r="D26" i="4" s="1"/>
  <c r="D36" i="4" s="1"/>
  <c r="E9" i="4"/>
  <c r="E19" i="4" s="1"/>
  <c r="E29" i="4" s="1"/>
  <c r="E11" i="4"/>
  <c r="E21" i="4" s="1"/>
  <c r="E31" i="4" s="1"/>
  <c r="E7" i="4"/>
  <c r="E17" i="4" s="1"/>
  <c r="E27" i="4" s="1"/>
  <c r="E37" i="4" s="1"/>
  <c r="C6" i="4"/>
  <c r="C16" i="4" s="1"/>
  <c r="C26" i="4" s="1"/>
  <c r="C36" i="4" s="1"/>
  <c r="C3" i="4"/>
  <c r="C13" i="4" s="1"/>
  <c r="C23" i="4" s="1"/>
  <c r="C33" i="4" s="1"/>
  <c r="C9" i="4"/>
  <c r="C19" i="4" s="1"/>
  <c r="C29" i="4" s="1"/>
  <c r="D18" i="4" l="1"/>
  <c r="D28" i="4" s="1"/>
  <c r="D14" i="4"/>
  <c r="C24" i="4"/>
  <c r="C34" i="4" s="1"/>
  <c r="D19" i="4"/>
  <c r="D29" i="4" s="1"/>
  <c r="C8" i="4"/>
  <c r="C18" i="4" s="1"/>
  <c r="C28" i="4" s="1"/>
  <c r="D11" i="4"/>
  <c r="B23" i="4"/>
  <c r="B33" i="4" s="1"/>
  <c r="B22" i="4"/>
  <c r="B32" i="4" s="1"/>
  <c r="D3" i="4"/>
  <c r="E3" i="4"/>
  <c r="E13" i="4" s="1"/>
  <c r="E23" i="4" s="1"/>
  <c r="E33" i="4" s="1"/>
  <c r="B4" i="4"/>
  <c r="E4" i="4"/>
  <c r="E14" i="4" s="1"/>
  <c r="E24" i="4" s="1"/>
  <c r="E34" i="4" s="1"/>
  <c r="B5" i="4"/>
  <c r="B15" i="4" s="1"/>
  <c r="B25" i="4" s="1"/>
  <c r="B35" i="4" s="1"/>
  <c r="C15" i="4"/>
  <c r="C25" i="4" s="1"/>
  <c r="C35" i="4" s="1"/>
  <c r="E5" i="4"/>
  <c r="E15" i="4" s="1"/>
  <c r="E25" i="4" s="1"/>
  <c r="E35" i="4" s="1"/>
  <c r="B16" i="4"/>
  <c r="B26" i="4" s="1"/>
  <c r="B36" i="4" s="1"/>
  <c r="B17" i="4"/>
  <c r="B27" i="4" s="1"/>
  <c r="B37" i="4" s="1"/>
  <c r="C7" i="4"/>
  <c r="C17" i="4" s="1"/>
  <c r="C27" i="4" s="1"/>
  <c r="C37" i="4" s="1"/>
  <c r="B8" i="4"/>
  <c r="B18" i="4" s="1"/>
  <c r="B28" i="4" s="1"/>
  <c r="E8" i="4"/>
  <c r="E18" i="4" s="1"/>
  <c r="E28" i="4" s="1"/>
  <c r="B9" i="4"/>
  <c r="B19" i="4" s="1"/>
  <c r="B29" i="4" s="1"/>
  <c r="B10" i="4"/>
  <c r="B20" i="4" s="1"/>
  <c r="B30" i="4" s="1"/>
  <c r="C10" i="4"/>
  <c r="C20" i="4" s="1"/>
  <c r="C30" i="4" s="1"/>
  <c r="D10" i="4"/>
  <c r="D20" i="4" s="1"/>
  <c r="D30" i="4" s="1"/>
  <c r="B21" i="4"/>
  <c r="B31" i="4" s="1"/>
  <c r="C2" i="4"/>
  <c r="D12" i="4"/>
  <c r="D22" i="4" s="1"/>
  <c r="D32" i="4" s="1"/>
  <c r="B14" i="4" l="1"/>
  <c r="B24" i="4" s="1"/>
  <c r="B34" i="4" s="1"/>
  <c r="D13" i="4"/>
  <c r="D23" i="4" s="1"/>
  <c r="D33" i="4" s="1"/>
  <c r="C12" i="4"/>
  <c r="C22" i="4" s="1"/>
  <c r="C32" i="4" s="1"/>
  <c r="D24" i="4"/>
  <c r="D34" i="4" s="1"/>
  <c r="D21" i="4"/>
  <c r="D31" i="4" s="1"/>
  <c r="F11" i="4"/>
  <c r="F2" i="4"/>
  <c r="F3" i="4" l="1"/>
  <c r="H3" i="4" s="1"/>
  <c r="F12" i="4" l="1"/>
  <c r="J12" i="4" s="1"/>
  <c r="N12" i="4" s="1"/>
  <c r="F22" i="4"/>
  <c r="G22" i="4" s="1"/>
  <c r="F4" i="4"/>
  <c r="I4" i="4" s="1"/>
  <c r="M4" i="4" s="1"/>
  <c r="F13" i="4"/>
  <c r="I3" i="4"/>
  <c r="M3" i="4" s="1"/>
  <c r="J3" i="4"/>
  <c r="N3" i="4" s="1"/>
  <c r="G3" i="4"/>
  <c r="K3" i="4" s="1"/>
  <c r="L3" i="4"/>
  <c r="F32" i="4" l="1"/>
  <c r="G32" i="4" s="1"/>
  <c r="K32" i="4" s="1"/>
  <c r="H12" i="4"/>
  <c r="L12" i="4" s="1"/>
  <c r="G12" i="4"/>
  <c r="K12" i="4" s="1"/>
  <c r="I12" i="4"/>
  <c r="M12" i="4" s="1"/>
  <c r="H4" i="4"/>
  <c r="L4" i="4" s="1"/>
  <c r="G4" i="4"/>
  <c r="K4" i="4" s="1"/>
  <c r="J4" i="4"/>
  <c r="N4" i="4" s="1"/>
  <c r="F5" i="4"/>
  <c r="G5" i="4" s="1"/>
  <c r="K5" i="4" s="1"/>
  <c r="F23" i="4"/>
  <c r="F14" i="4"/>
  <c r="J14" i="4" s="1"/>
  <c r="O3" i="4"/>
  <c r="H32" i="4" l="1"/>
  <c r="L32" i="4" s="1"/>
  <c r="J32" i="4"/>
  <c r="N32" i="4" s="1"/>
  <c r="I32" i="4"/>
  <c r="M32" i="4" s="1"/>
  <c r="O12" i="4"/>
  <c r="H5" i="4"/>
  <c r="L5" i="4" s="1"/>
  <c r="O4" i="4"/>
  <c r="I5" i="4"/>
  <c r="M5" i="4" s="1"/>
  <c r="F33" i="4"/>
  <c r="H33" i="4" s="1"/>
  <c r="L33" i="4" s="1"/>
  <c r="F6" i="4"/>
  <c r="F15" i="4"/>
  <c r="G15" i="4" s="1"/>
  <c r="J5" i="4"/>
  <c r="N5" i="4" s="1"/>
  <c r="F24" i="4"/>
  <c r="J2" i="4"/>
  <c r="G2" i="4"/>
  <c r="K2" i="4" s="1"/>
  <c r="H2" i="4"/>
  <c r="I2" i="4"/>
  <c r="H22" i="4"/>
  <c r="L22" i="4" s="1"/>
  <c r="J22" i="4"/>
  <c r="N22" i="4" s="1"/>
  <c r="I22" i="4"/>
  <c r="M22" i="4" s="1"/>
  <c r="K22" i="4"/>
  <c r="G23" i="4"/>
  <c r="K23" i="4" s="1"/>
  <c r="H23" i="4"/>
  <c r="L23" i="4" s="1"/>
  <c r="I23" i="4"/>
  <c r="M23" i="4" s="1"/>
  <c r="J23" i="4"/>
  <c r="N23" i="4" s="1"/>
  <c r="I14" i="4"/>
  <c r="N14" i="4"/>
  <c r="H14" i="4"/>
  <c r="G14" i="4"/>
  <c r="O32" i="4" l="1"/>
  <c r="H15" i="4"/>
  <c r="L15" i="4" s="1"/>
  <c r="I15" i="4"/>
  <c r="M15" i="4" s="1"/>
  <c r="O5" i="4"/>
  <c r="J15" i="4"/>
  <c r="N15" i="4" s="1"/>
  <c r="F34" i="4"/>
  <c r="H34" i="4" s="1"/>
  <c r="L34" i="4" s="1"/>
  <c r="F25" i="4"/>
  <c r="I6" i="4"/>
  <c r="M6" i="4" s="1"/>
  <c r="J6" i="4"/>
  <c r="N6" i="4" s="1"/>
  <c r="G6" i="4"/>
  <c r="K6" i="4" s="1"/>
  <c r="H6" i="4"/>
  <c r="L6" i="4" s="1"/>
  <c r="F7" i="4"/>
  <c r="F16" i="4"/>
  <c r="J16" i="4" s="1"/>
  <c r="N16" i="4" s="1"/>
  <c r="J33" i="4"/>
  <c r="N33" i="4" s="1"/>
  <c r="I33" i="4"/>
  <c r="M33" i="4" s="1"/>
  <c r="G33" i="4"/>
  <c r="K33" i="4" s="1"/>
  <c r="I13" i="4"/>
  <c r="O23" i="4"/>
  <c r="L14" i="4"/>
  <c r="O22" i="4"/>
  <c r="K15" i="4"/>
  <c r="K14" i="4"/>
  <c r="M14" i="4"/>
  <c r="N2" i="4"/>
  <c r="M2" i="4"/>
  <c r="L2" i="4"/>
  <c r="G16" i="4" l="1"/>
  <c r="K16" i="4" s="1"/>
  <c r="H16" i="4"/>
  <c r="L16" i="4" s="1"/>
  <c r="I16" i="4"/>
  <c r="M16" i="4" s="1"/>
  <c r="O6" i="4"/>
  <c r="G7" i="4"/>
  <c r="K7" i="4" s="1"/>
  <c r="I7" i="4"/>
  <c r="M7" i="4" s="1"/>
  <c r="J7" i="4"/>
  <c r="N7" i="4" s="1"/>
  <c r="H7" i="4"/>
  <c r="L7" i="4" s="1"/>
  <c r="G34" i="4"/>
  <c r="K34" i="4" s="1"/>
  <c r="J34" i="4"/>
  <c r="N34" i="4" s="1"/>
  <c r="I34" i="4"/>
  <c r="M34" i="4" s="1"/>
  <c r="F8" i="4"/>
  <c r="F35" i="4"/>
  <c r="O33" i="4"/>
  <c r="F26" i="4"/>
  <c r="G26" i="4" s="1"/>
  <c r="F17" i="4"/>
  <c r="G17" i="4" s="1"/>
  <c r="K17" i="4" s="1"/>
  <c r="G13" i="4"/>
  <c r="K13" i="4" s="1"/>
  <c r="J13" i="4"/>
  <c r="H13" i="4"/>
  <c r="O15" i="4"/>
  <c r="O14" i="4"/>
  <c r="O2" i="4"/>
  <c r="O16" i="4" l="1"/>
  <c r="H17" i="4"/>
  <c r="L17" i="4" s="1"/>
  <c r="O7" i="4"/>
  <c r="J35" i="4"/>
  <c r="N35" i="4" s="1"/>
  <c r="G35" i="4"/>
  <c r="K35" i="4" s="1"/>
  <c r="I35" i="4"/>
  <c r="M35" i="4" s="1"/>
  <c r="I17" i="4"/>
  <c r="M17" i="4" s="1"/>
  <c r="F9" i="4"/>
  <c r="O34" i="4"/>
  <c r="F36" i="4"/>
  <c r="G8" i="4"/>
  <c r="K8" i="4" s="1"/>
  <c r="H8" i="4"/>
  <c r="L8" i="4" s="1"/>
  <c r="J8" i="4"/>
  <c r="N8" i="4" s="1"/>
  <c r="F27" i="4"/>
  <c r="I27" i="4" s="1"/>
  <c r="M27" i="4" s="1"/>
  <c r="J17" i="4"/>
  <c r="N17" i="4" s="1"/>
  <c r="H35" i="4"/>
  <c r="L35" i="4" s="1"/>
  <c r="F28" i="4"/>
  <c r="I28" i="4" s="1"/>
  <c r="M28" i="4" s="1"/>
  <c r="F18" i="4"/>
  <c r="I8" i="4"/>
  <c r="M8" i="4" s="1"/>
  <c r="H25" i="4"/>
  <c r="L25" i="4" s="1"/>
  <c r="J25" i="4"/>
  <c r="N25" i="4" s="1"/>
  <c r="G25" i="4"/>
  <c r="K25" i="4" s="1"/>
  <c r="I25" i="4"/>
  <c r="M25" i="4" s="1"/>
  <c r="J26" i="4"/>
  <c r="N26" i="4" s="1"/>
  <c r="H26" i="4"/>
  <c r="L26" i="4" s="1"/>
  <c r="I26" i="4"/>
  <c r="M26" i="4" s="1"/>
  <c r="K26" i="4"/>
  <c r="H27" i="4" l="1"/>
  <c r="L27" i="4" s="1"/>
  <c r="G27" i="4"/>
  <c r="K27" i="4" s="1"/>
  <c r="H28" i="4"/>
  <c r="L28" i="4" s="1"/>
  <c r="G28" i="4"/>
  <c r="K28" i="4" s="1"/>
  <c r="J28" i="4"/>
  <c r="N28" i="4" s="1"/>
  <c r="G36" i="4"/>
  <c r="K36" i="4" s="1"/>
  <c r="J36" i="4"/>
  <c r="N36" i="4" s="1"/>
  <c r="I36" i="4"/>
  <c r="M36" i="4" s="1"/>
  <c r="G9" i="4"/>
  <c r="K9" i="4" s="1"/>
  <c r="J9" i="4"/>
  <c r="N9" i="4" s="1"/>
  <c r="H9" i="4"/>
  <c r="L9" i="4" s="1"/>
  <c r="I9" i="4"/>
  <c r="M9" i="4" s="1"/>
  <c r="F37" i="4"/>
  <c r="H37" i="4" s="1"/>
  <c r="L37" i="4" s="1"/>
  <c r="F19" i="4"/>
  <c r="O35" i="4"/>
  <c r="G18" i="4"/>
  <c r="K18" i="4" s="1"/>
  <c r="H18" i="4"/>
  <c r="L18" i="4" s="1"/>
  <c r="J27" i="4"/>
  <c r="N27" i="4" s="1"/>
  <c r="J18" i="4"/>
  <c r="N18" i="4" s="1"/>
  <c r="O8" i="4"/>
  <c r="F10" i="4"/>
  <c r="I18" i="4"/>
  <c r="M18" i="4" s="1"/>
  <c r="H36" i="4"/>
  <c r="L36" i="4" s="1"/>
  <c r="O17" i="4"/>
  <c r="O26" i="4"/>
  <c r="N13" i="4"/>
  <c r="M13" i="4"/>
  <c r="L13" i="4"/>
  <c r="O25" i="4"/>
  <c r="O27" i="4" l="1"/>
  <c r="O28" i="4"/>
  <c r="H19" i="4"/>
  <c r="L19" i="4" s="1"/>
  <c r="I19" i="4"/>
  <c r="M19" i="4" s="1"/>
  <c r="G19" i="4"/>
  <c r="K19" i="4" s="1"/>
  <c r="F29" i="4"/>
  <c r="H29" i="4" s="1"/>
  <c r="L29" i="4" s="1"/>
  <c r="O36" i="4"/>
  <c r="I11" i="4"/>
  <c r="M11" i="4" s="1"/>
  <c r="F20" i="4"/>
  <c r="G37" i="4"/>
  <c r="K37" i="4" s="1"/>
  <c r="I37" i="4"/>
  <c r="M37" i="4" s="1"/>
  <c r="J37" i="4"/>
  <c r="N37" i="4" s="1"/>
  <c r="G10" i="4"/>
  <c r="K10" i="4" s="1"/>
  <c r="H10" i="4"/>
  <c r="L10" i="4" s="1"/>
  <c r="I10" i="4"/>
  <c r="M10" i="4" s="1"/>
  <c r="J10" i="4"/>
  <c r="N10" i="4" s="1"/>
  <c r="O18" i="4"/>
  <c r="J19" i="4"/>
  <c r="N19" i="4" s="1"/>
  <c r="O9" i="4"/>
  <c r="O13" i="4"/>
  <c r="H11" i="4" l="1"/>
  <c r="L11" i="4" s="1"/>
  <c r="O19" i="4"/>
  <c r="F30" i="4"/>
  <c r="H30" i="4" s="1"/>
  <c r="L30" i="4" s="1"/>
  <c r="O10" i="4"/>
  <c r="G20" i="4"/>
  <c r="K20" i="4" s="1"/>
  <c r="I20" i="4"/>
  <c r="M20" i="4" s="1"/>
  <c r="H20" i="4"/>
  <c r="L20" i="4" s="1"/>
  <c r="F31" i="4"/>
  <c r="G31" i="4" s="1"/>
  <c r="K31" i="4" s="1"/>
  <c r="F21" i="4"/>
  <c r="J20" i="4"/>
  <c r="N20" i="4" s="1"/>
  <c r="O37" i="4"/>
  <c r="G11" i="4"/>
  <c r="K11" i="4" s="1"/>
  <c r="J11" i="4"/>
  <c r="N11" i="4" s="1"/>
  <c r="I29" i="4"/>
  <c r="M29" i="4" s="1"/>
  <c r="G29" i="4"/>
  <c r="K29" i="4" s="1"/>
  <c r="J29" i="4"/>
  <c r="N29" i="4" s="1"/>
  <c r="G24" i="4"/>
  <c r="K24" i="4" s="1"/>
  <c r="H24" i="4"/>
  <c r="L24" i="4" s="1"/>
  <c r="J24" i="4"/>
  <c r="N24" i="4" s="1"/>
  <c r="I24" i="4"/>
  <c r="M24" i="4" s="1"/>
  <c r="O29" i="4" l="1"/>
  <c r="I31" i="4"/>
  <c r="M31" i="4" s="1"/>
  <c r="H31" i="4"/>
  <c r="L31" i="4" s="1"/>
  <c r="J31" i="4"/>
  <c r="N31" i="4" s="1"/>
  <c r="G30" i="4"/>
  <c r="K30" i="4" s="1"/>
  <c r="J30" i="4"/>
  <c r="N30" i="4" s="1"/>
  <c r="I30" i="4"/>
  <c r="M30" i="4" s="1"/>
  <c r="G21" i="4"/>
  <c r="K21" i="4" s="1"/>
  <c r="I21" i="4"/>
  <c r="M21" i="4" s="1"/>
  <c r="J21" i="4"/>
  <c r="N21" i="4" s="1"/>
  <c r="O20" i="4"/>
  <c r="O11" i="4"/>
  <c r="H21" i="4"/>
  <c r="L21" i="4" s="1"/>
  <c r="O24" i="4"/>
  <c r="O31" i="4" l="1"/>
  <c r="O21" i="4"/>
  <c r="O30" i="4"/>
</calcChain>
</file>

<file path=xl/sharedStrings.xml><?xml version="1.0" encoding="utf-8"?>
<sst xmlns="http://schemas.openxmlformats.org/spreadsheetml/2006/main" count="45" uniqueCount="30">
  <si>
    <t>Year</t>
  </si>
  <si>
    <t>Suspected Dengue Cases</t>
  </si>
  <si>
    <t>Total</t>
  </si>
  <si>
    <t>DEN1_Total</t>
  </si>
  <si>
    <t>DEN2_Ind.</t>
  </si>
  <si>
    <t>DEN2_Total</t>
  </si>
  <si>
    <t>DEN3_Ind.</t>
  </si>
  <si>
    <t>DEN3_Total</t>
  </si>
  <si>
    <t>DEN_Indeterminate</t>
  </si>
  <si>
    <t>DEN_Total</t>
  </si>
  <si>
    <t>DEN1_Ind.</t>
  </si>
  <si>
    <t>DEN4_Ind.</t>
  </si>
  <si>
    <t>DEN4_Total</t>
  </si>
  <si>
    <t>##Bold in years indicates moderate to severe dengue hemorrhagic fever years based on national reported rates of dengue. (See Methods.) Bold in serotypes indicates the predominant isolated serotype for that year.</t>
  </si>
  <si>
    <t>DEN1_1</t>
  </si>
  <si>
    <t>DEN2_1</t>
  </si>
  <si>
    <t>DEN3_1</t>
  </si>
  <si>
    <t>DEN4_1</t>
  </si>
  <si>
    <t>DEN1_2</t>
  </si>
  <si>
    <t>DEN2_2</t>
  </si>
  <si>
    <t>DEN3_2</t>
  </si>
  <si>
    <t>DEN4_2</t>
  </si>
  <si>
    <t>DEN2_total</t>
  </si>
  <si>
    <t>Random_1</t>
  </si>
  <si>
    <t>Random_2</t>
  </si>
  <si>
    <t>Random_3</t>
  </si>
  <si>
    <t>Random_4</t>
  </si>
  <si>
    <t>Random_sum</t>
  </si>
  <si>
    <t>DEN_1</t>
  </si>
  <si>
    <t>DEN_2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</si>
</sst>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MS-Mincho"/>
      <family val="2"/>
    </font>
    <font>
      <sz val="14"/>
      <color rgb="FF333333"/>
      <name val="Arial"/>
      <family val="2"/>
    </font>
    <font>
      <b/>
      <sz val="14"/>
      <color rgb="FF333333"/>
      <name val="Arial"/>
      <family val="2"/>
    </font>
    <font>
      <sz val="16"/>
      <color rgb="FF222222"/>
      <name val="PT Sans Caption"/>
      <family val="2"/>
      <charset val="204"/>
    </font>
    <font>
      <sz val="12"/>
      <color theme="1"/>
      <name val="PT Sans Caption"/>
      <family val="2"/>
      <charset val="204"/>
    </font>
    <font>
      <sz val="14"/>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Processed!$B$1</c:f>
              <c:strCache>
                <c:ptCount val="1"/>
                <c:pt idx="0">
                  <c:v>DEN1_Total</c:v>
                </c:pt>
              </c:strCache>
            </c:strRef>
          </c:tx>
          <c:spPr>
            <a:solidFill>
              <a:schemeClr val="accent1"/>
            </a:solidFill>
            <a:ln>
              <a:noFill/>
            </a:ln>
            <a:effectLst/>
          </c:spPr>
          <c:cat>
            <c:numRef>
              <c:f>Processed!$A$2:$A$28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Processed!$B$2:$B$28</c:f>
              <c:numCache>
                <c:formatCode>General</c:formatCode>
                <c:ptCount val="27"/>
                <c:pt idx="0">
                  <c:v>4</c:v>
                </c:pt>
                <c:pt idx="1">
                  <c:v>4</c:v>
                </c:pt>
                <c:pt idx="2">
                  <c:v>0</c:v>
                </c:pt>
                <c:pt idx="3">
                  <c:v>0</c:v>
                </c:pt>
                <c:pt idx="4">
                  <c:v>0</c:v>
                </c:pt>
                <c:pt idx="5">
                  <c:v>0</c:v>
                </c:pt>
                <c:pt idx="6">
                  <c:v>2</c:v>
                </c:pt>
                <c:pt idx="7">
                  <c:v>42</c:v>
                </c:pt>
                <c:pt idx="8">
                  <c:v>7</c:v>
                </c:pt>
                <c:pt idx="9">
                  <c:v>4</c:v>
                </c:pt>
                <c:pt idx="10">
                  <c:v>3</c:v>
                </c:pt>
                <c:pt idx="11">
                  <c:v>0</c:v>
                </c:pt>
                <c:pt idx="12">
                  <c:v>2</c:v>
                </c:pt>
                <c:pt idx="13">
                  <c:v>20</c:v>
                </c:pt>
                <c:pt idx="14">
                  <c:v>32</c:v>
                </c:pt>
                <c:pt idx="15">
                  <c:v>9</c:v>
                </c:pt>
                <c:pt idx="16">
                  <c:v>143</c:v>
                </c:pt>
                <c:pt idx="17">
                  <c:v>191</c:v>
                </c:pt>
                <c:pt idx="18">
                  <c:v>66</c:v>
                </c:pt>
                <c:pt idx="19">
                  <c:v>65</c:v>
                </c:pt>
                <c:pt idx="20">
                  <c:v>58</c:v>
                </c:pt>
                <c:pt idx="21">
                  <c:v>34</c:v>
                </c:pt>
                <c:pt idx="22">
                  <c:v>33</c:v>
                </c:pt>
                <c:pt idx="23">
                  <c:v>39</c:v>
                </c:pt>
                <c:pt idx="24">
                  <c:v>187</c:v>
                </c:pt>
                <c:pt idx="25">
                  <c:v>197</c:v>
                </c:pt>
                <c:pt idx="26">
                  <c:v>115</c:v>
                </c:pt>
              </c:numCache>
            </c:numRef>
          </c:val>
          <c:extLst>
            <c:ext xmlns:c16="http://schemas.microsoft.com/office/drawing/2014/chart" uri="{C3380CC4-5D6E-409C-BE32-E72D297353CC}">
              <c16:uniqueId val="{00000000-58FA-114A-B1C9-59604CA8E468}"/>
            </c:ext>
          </c:extLst>
        </c:ser>
        <c:ser>
          <c:idx val="1"/>
          <c:order val="1"/>
          <c:tx>
            <c:strRef>
              <c:f>Processed!$C$1</c:f>
              <c:strCache>
                <c:ptCount val="1"/>
                <c:pt idx="0">
                  <c:v>DEN2_Total</c:v>
                </c:pt>
              </c:strCache>
            </c:strRef>
          </c:tx>
          <c:spPr>
            <a:solidFill>
              <a:schemeClr val="accent2"/>
            </a:solidFill>
            <a:ln>
              <a:noFill/>
            </a:ln>
            <a:effectLst/>
          </c:spPr>
          <c:cat>
            <c:numRef>
              <c:f>Processed!$A$2:$A$28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Processed!$C$2:$C$28</c:f>
              <c:numCache>
                <c:formatCode>General</c:formatCode>
                <c:ptCount val="27"/>
                <c:pt idx="0">
                  <c:v>11</c:v>
                </c:pt>
                <c:pt idx="1">
                  <c:v>5</c:v>
                </c:pt>
                <c:pt idx="2">
                  <c:v>10</c:v>
                </c:pt>
                <c:pt idx="3">
                  <c:v>8</c:v>
                </c:pt>
                <c:pt idx="4">
                  <c:v>33</c:v>
                </c:pt>
                <c:pt idx="5">
                  <c:v>28</c:v>
                </c:pt>
                <c:pt idx="6">
                  <c:v>52</c:v>
                </c:pt>
                <c:pt idx="7">
                  <c:v>153</c:v>
                </c:pt>
                <c:pt idx="8">
                  <c:v>19</c:v>
                </c:pt>
                <c:pt idx="9">
                  <c:v>13</c:v>
                </c:pt>
                <c:pt idx="10">
                  <c:v>28</c:v>
                </c:pt>
                <c:pt idx="11">
                  <c:v>49</c:v>
                </c:pt>
                <c:pt idx="12">
                  <c:v>42</c:v>
                </c:pt>
                <c:pt idx="13">
                  <c:v>43</c:v>
                </c:pt>
                <c:pt idx="14">
                  <c:v>89</c:v>
                </c:pt>
                <c:pt idx="15">
                  <c:v>50</c:v>
                </c:pt>
                <c:pt idx="16">
                  <c:v>147</c:v>
                </c:pt>
                <c:pt idx="17">
                  <c:v>141</c:v>
                </c:pt>
                <c:pt idx="18">
                  <c:v>33</c:v>
                </c:pt>
                <c:pt idx="19">
                  <c:v>27</c:v>
                </c:pt>
                <c:pt idx="20">
                  <c:v>21</c:v>
                </c:pt>
                <c:pt idx="21">
                  <c:v>34</c:v>
                </c:pt>
                <c:pt idx="22">
                  <c:v>61</c:v>
                </c:pt>
                <c:pt idx="23">
                  <c:v>51</c:v>
                </c:pt>
                <c:pt idx="24">
                  <c:v>138</c:v>
                </c:pt>
                <c:pt idx="25">
                  <c:v>148</c:v>
                </c:pt>
                <c:pt idx="26">
                  <c:v>76</c:v>
                </c:pt>
              </c:numCache>
            </c:numRef>
          </c:val>
          <c:extLst>
            <c:ext xmlns:c16="http://schemas.microsoft.com/office/drawing/2014/chart" uri="{C3380CC4-5D6E-409C-BE32-E72D297353CC}">
              <c16:uniqueId val="{00000001-58FA-114A-B1C9-59604CA8E468}"/>
            </c:ext>
          </c:extLst>
        </c:ser>
        <c:ser>
          <c:idx val="2"/>
          <c:order val="2"/>
          <c:tx>
            <c:strRef>
              <c:f>Processed!$D$1</c:f>
              <c:strCache>
                <c:ptCount val="1"/>
                <c:pt idx="0">
                  <c:v>DEN3_Total</c:v>
                </c:pt>
              </c:strCache>
            </c:strRef>
          </c:tx>
          <c:spPr>
            <a:solidFill>
              <a:schemeClr val="accent3"/>
            </a:solidFill>
            <a:ln>
              <a:noFill/>
            </a:ln>
            <a:effectLst/>
          </c:spPr>
          <c:cat>
            <c:numRef>
              <c:f>Processed!$A$2:$A$28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Processed!$D$2:$D$28</c:f>
              <c:numCache>
                <c:formatCode>General</c:formatCode>
                <c:ptCount val="27"/>
                <c:pt idx="0">
                  <c:v>3</c:v>
                </c:pt>
                <c:pt idx="1">
                  <c:v>4</c:v>
                </c:pt>
                <c:pt idx="2">
                  <c:v>4</c:v>
                </c:pt>
                <c:pt idx="3">
                  <c:v>1</c:v>
                </c:pt>
                <c:pt idx="4">
                  <c:v>11</c:v>
                </c:pt>
                <c:pt idx="5">
                  <c:v>2</c:v>
                </c:pt>
                <c:pt idx="6">
                  <c:v>0</c:v>
                </c:pt>
                <c:pt idx="7">
                  <c:v>11</c:v>
                </c:pt>
                <c:pt idx="8">
                  <c:v>2</c:v>
                </c:pt>
                <c:pt idx="9">
                  <c:v>1</c:v>
                </c:pt>
                <c:pt idx="10">
                  <c:v>13</c:v>
                </c:pt>
                <c:pt idx="11">
                  <c:v>33</c:v>
                </c:pt>
                <c:pt idx="12">
                  <c:v>23</c:v>
                </c:pt>
                <c:pt idx="13">
                  <c:v>36</c:v>
                </c:pt>
                <c:pt idx="14">
                  <c:v>121</c:v>
                </c:pt>
                <c:pt idx="15">
                  <c:v>35</c:v>
                </c:pt>
                <c:pt idx="16">
                  <c:v>30</c:v>
                </c:pt>
                <c:pt idx="17">
                  <c:v>34</c:v>
                </c:pt>
                <c:pt idx="18">
                  <c:v>9</c:v>
                </c:pt>
                <c:pt idx="19">
                  <c:v>13</c:v>
                </c:pt>
                <c:pt idx="20">
                  <c:v>39</c:v>
                </c:pt>
                <c:pt idx="21">
                  <c:v>28</c:v>
                </c:pt>
                <c:pt idx="22">
                  <c:v>101</c:v>
                </c:pt>
                <c:pt idx="23">
                  <c:v>72</c:v>
                </c:pt>
                <c:pt idx="24">
                  <c:v>410</c:v>
                </c:pt>
                <c:pt idx="25">
                  <c:v>428</c:v>
                </c:pt>
                <c:pt idx="26">
                  <c:v>131</c:v>
                </c:pt>
              </c:numCache>
            </c:numRef>
          </c:val>
          <c:extLst>
            <c:ext xmlns:c16="http://schemas.microsoft.com/office/drawing/2014/chart" uri="{C3380CC4-5D6E-409C-BE32-E72D297353CC}">
              <c16:uniqueId val="{00000002-58FA-114A-B1C9-59604CA8E468}"/>
            </c:ext>
          </c:extLst>
        </c:ser>
        <c:ser>
          <c:idx val="3"/>
          <c:order val="3"/>
          <c:tx>
            <c:strRef>
              <c:f>Processed!$E$1</c:f>
              <c:strCache>
                <c:ptCount val="1"/>
                <c:pt idx="0">
                  <c:v>DEN4_Total</c:v>
                </c:pt>
              </c:strCache>
            </c:strRef>
          </c:tx>
          <c:spPr>
            <a:solidFill>
              <a:schemeClr val="accent4"/>
            </a:solidFill>
            <a:ln>
              <a:noFill/>
            </a:ln>
            <a:effectLst/>
          </c:spPr>
          <c:cat>
            <c:numRef>
              <c:f>Processed!$A$2:$A$28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Processed!$E$2:$E$28</c:f>
              <c:numCache>
                <c:formatCode>General</c:formatCode>
                <c:ptCount val="27"/>
                <c:pt idx="0">
                  <c:v>0</c:v>
                </c:pt>
                <c:pt idx="1">
                  <c:v>0</c:v>
                </c:pt>
                <c:pt idx="2">
                  <c:v>0</c:v>
                </c:pt>
                <c:pt idx="3">
                  <c:v>5</c:v>
                </c:pt>
                <c:pt idx="4">
                  <c:v>19</c:v>
                </c:pt>
                <c:pt idx="5">
                  <c:v>5</c:v>
                </c:pt>
                <c:pt idx="6">
                  <c:v>1</c:v>
                </c:pt>
                <c:pt idx="7">
                  <c:v>2</c:v>
                </c:pt>
                <c:pt idx="8">
                  <c:v>1</c:v>
                </c:pt>
                <c:pt idx="9">
                  <c:v>3</c:v>
                </c:pt>
                <c:pt idx="10">
                  <c:v>11</c:v>
                </c:pt>
                <c:pt idx="11">
                  <c:v>51</c:v>
                </c:pt>
                <c:pt idx="12">
                  <c:v>39</c:v>
                </c:pt>
                <c:pt idx="13">
                  <c:v>2</c:v>
                </c:pt>
                <c:pt idx="14">
                  <c:v>0</c:v>
                </c:pt>
                <c:pt idx="15">
                  <c:v>0</c:v>
                </c:pt>
                <c:pt idx="16">
                  <c:v>7</c:v>
                </c:pt>
                <c:pt idx="17">
                  <c:v>12</c:v>
                </c:pt>
                <c:pt idx="18">
                  <c:v>14</c:v>
                </c:pt>
                <c:pt idx="19">
                  <c:v>53</c:v>
                </c:pt>
                <c:pt idx="20">
                  <c:v>130</c:v>
                </c:pt>
                <c:pt idx="21">
                  <c:v>61</c:v>
                </c:pt>
                <c:pt idx="22">
                  <c:v>14</c:v>
                </c:pt>
                <c:pt idx="23">
                  <c:v>4</c:v>
                </c:pt>
                <c:pt idx="24">
                  <c:v>4</c:v>
                </c:pt>
                <c:pt idx="25">
                  <c:v>12</c:v>
                </c:pt>
                <c:pt idx="26">
                  <c:v>33</c:v>
                </c:pt>
              </c:numCache>
            </c:numRef>
          </c:val>
          <c:extLst>
            <c:ext xmlns:c16="http://schemas.microsoft.com/office/drawing/2014/chart" uri="{C3380CC4-5D6E-409C-BE32-E72D297353CC}">
              <c16:uniqueId val="{00000003-58FA-114A-B1C9-59604CA8E468}"/>
            </c:ext>
          </c:extLst>
        </c:ser>
        <c:dLbls>
          <c:showLegendKey val="0"/>
          <c:showVal val="0"/>
          <c:showCatName val="0"/>
          <c:showSerName val="0"/>
          <c:showPercent val="0"/>
          <c:showBubbleSize val="0"/>
        </c:dLbls>
        <c:axId val="1197294400"/>
        <c:axId val="1198578816"/>
      </c:areaChart>
      <c:catAx>
        <c:axId val="119729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78816"/>
        <c:crosses val="autoZero"/>
        <c:auto val="1"/>
        <c:lblAlgn val="ctr"/>
        <c:lblOffset val="100"/>
        <c:noMultiLvlLbl val="0"/>
      </c:catAx>
      <c:valAx>
        <c:axId val="119857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2944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Processed!$A$2:$A$28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Processed!$H$2:$H$29</c:f>
              <c:numCache>
                <c:formatCode>General</c:formatCode>
                <c:ptCount val="28"/>
              </c:numCache>
            </c:numRef>
          </c:val>
          <c:extLst>
            <c:ext xmlns:c16="http://schemas.microsoft.com/office/drawing/2014/chart" uri="{C3380CC4-5D6E-409C-BE32-E72D297353CC}">
              <c16:uniqueId val="{00000000-CE16-6A4A-8594-DFBF11124CE2}"/>
            </c:ext>
          </c:extLst>
        </c:ser>
        <c:ser>
          <c:idx val="1"/>
          <c:order val="1"/>
          <c:spPr>
            <a:solidFill>
              <a:schemeClr val="accent2"/>
            </a:solidFill>
            <a:ln>
              <a:noFill/>
            </a:ln>
            <a:effectLst/>
          </c:spPr>
          <c:cat>
            <c:numRef>
              <c:f>Processed!$A$2:$A$28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Processed!$I$2:$I$29</c:f>
              <c:numCache>
                <c:formatCode>General</c:formatCode>
                <c:ptCount val="28"/>
              </c:numCache>
            </c:numRef>
          </c:val>
          <c:extLst>
            <c:ext xmlns:c16="http://schemas.microsoft.com/office/drawing/2014/chart" uri="{C3380CC4-5D6E-409C-BE32-E72D297353CC}">
              <c16:uniqueId val="{00000001-CE16-6A4A-8594-DFBF11124CE2}"/>
            </c:ext>
          </c:extLst>
        </c:ser>
        <c:ser>
          <c:idx val="2"/>
          <c:order val="2"/>
          <c:spPr>
            <a:solidFill>
              <a:schemeClr val="accent3"/>
            </a:solidFill>
            <a:ln>
              <a:noFill/>
            </a:ln>
            <a:effectLst/>
          </c:spPr>
          <c:cat>
            <c:numRef>
              <c:f>Processed!$A$2:$A$28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Processed!$J$2:$J$29</c:f>
              <c:numCache>
                <c:formatCode>General</c:formatCode>
                <c:ptCount val="28"/>
              </c:numCache>
            </c:numRef>
          </c:val>
          <c:extLst>
            <c:ext xmlns:c16="http://schemas.microsoft.com/office/drawing/2014/chart" uri="{C3380CC4-5D6E-409C-BE32-E72D297353CC}">
              <c16:uniqueId val="{00000002-CE16-6A4A-8594-DFBF11124CE2}"/>
            </c:ext>
          </c:extLst>
        </c:ser>
        <c:ser>
          <c:idx val="3"/>
          <c:order val="3"/>
          <c:spPr>
            <a:solidFill>
              <a:schemeClr val="accent4"/>
            </a:solidFill>
            <a:ln>
              <a:noFill/>
            </a:ln>
            <a:effectLst/>
          </c:spPr>
          <c:cat>
            <c:numRef>
              <c:f>Processed!$A$2:$A$28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Processed!$K$2:$K$29</c:f>
              <c:numCache>
                <c:formatCode>General</c:formatCode>
                <c:ptCount val="28"/>
              </c:numCache>
            </c:numRef>
          </c:val>
          <c:extLst>
            <c:ext xmlns:c16="http://schemas.microsoft.com/office/drawing/2014/chart" uri="{C3380CC4-5D6E-409C-BE32-E72D297353CC}">
              <c16:uniqueId val="{00000003-CE16-6A4A-8594-DFBF11124CE2}"/>
            </c:ext>
          </c:extLst>
        </c:ser>
        <c:dLbls>
          <c:showLegendKey val="0"/>
          <c:showVal val="0"/>
          <c:showCatName val="0"/>
          <c:showSerName val="0"/>
          <c:showPercent val="0"/>
          <c:showBubbleSize val="0"/>
        </c:dLbls>
        <c:axId val="1233813600"/>
        <c:axId val="1233165088"/>
      </c:areaChart>
      <c:catAx>
        <c:axId val="1233813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65088"/>
        <c:crosses val="autoZero"/>
        <c:auto val="1"/>
        <c:lblAlgn val="ctr"/>
        <c:lblOffset val="100"/>
        <c:noMultiLvlLbl val="0"/>
      </c:catAx>
      <c:valAx>
        <c:axId val="123316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13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Dengue_Pred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RandomWalk!$G$1</c:f>
              <c:strCache>
                <c:ptCount val="1"/>
                <c:pt idx="0">
                  <c:v>DEN1_1</c:v>
                </c:pt>
              </c:strCache>
            </c:strRef>
          </c:tx>
          <c:spPr>
            <a:solidFill>
              <a:schemeClr val="accent1"/>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RandomWalk!$G$2:$G$37</c:f>
              <c:numCache>
                <c:formatCode>General</c:formatCode>
                <c:ptCount val="36"/>
                <c:pt idx="0">
                  <c:v>0.38452575548244355</c:v>
                </c:pt>
                <c:pt idx="1">
                  <c:v>0.32230700787730593</c:v>
                </c:pt>
                <c:pt idx="2">
                  <c:v>0.10831407995553352</c:v>
                </c:pt>
                <c:pt idx="3">
                  <c:v>0.2750046769974609</c:v>
                </c:pt>
                <c:pt idx="4">
                  <c:v>0.21411484865433278</c:v>
                </c:pt>
                <c:pt idx="5">
                  <c:v>0.59997882720823814</c:v>
                </c:pt>
                <c:pt idx="6">
                  <c:v>0.42673238159068</c:v>
                </c:pt>
                <c:pt idx="7">
                  <c:v>0.70930495709807684</c:v>
                </c:pt>
                <c:pt idx="8">
                  <c:v>8.7392557054176617E-2</c:v>
                </c:pt>
                <c:pt idx="9">
                  <c:v>0.14589609022864544</c:v>
                </c:pt>
                <c:pt idx="10">
                  <c:v>0.16589307969218045</c:v>
                </c:pt>
                <c:pt idx="11">
                  <c:v>0.11193456951823021</c:v>
                </c:pt>
                <c:pt idx="12">
                  <c:v>0.49564201255829687</c:v>
                </c:pt>
                <c:pt idx="13">
                  <c:v>0.23824564273560059</c:v>
                </c:pt>
                <c:pt idx="14">
                  <c:v>0.28832126683659143</c:v>
                </c:pt>
                <c:pt idx="15">
                  <c:v>0.13524811347019675</c:v>
                </c:pt>
                <c:pt idx="16">
                  <c:v>0.18066325098954072</c:v>
                </c:pt>
                <c:pt idx="17">
                  <c:v>6.3749858574124307E-3</c:v>
                </c:pt>
                <c:pt idx="18">
                  <c:v>0.32054048717970518</c:v>
                </c:pt>
                <c:pt idx="19">
                  <c:v>0.27568555661619348</c:v>
                </c:pt>
                <c:pt idx="20">
                  <c:v>0.38452575548244355</c:v>
                </c:pt>
                <c:pt idx="21">
                  <c:v>0.32230700787730593</c:v>
                </c:pt>
                <c:pt idx="22">
                  <c:v>0.10831407995553352</c:v>
                </c:pt>
                <c:pt idx="23">
                  <c:v>0.2750046769974609</c:v>
                </c:pt>
                <c:pt idx="24">
                  <c:v>0.21411484865433278</c:v>
                </c:pt>
                <c:pt idx="25">
                  <c:v>0.59997882720823814</c:v>
                </c:pt>
                <c:pt idx="26">
                  <c:v>0.42673238159068</c:v>
                </c:pt>
                <c:pt idx="27">
                  <c:v>0.70930495709807684</c:v>
                </c:pt>
                <c:pt idx="28">
                  <c:v>8.7392557054176617E-2</c:v>
                </c:pt>
                <c:pt idx="29">
                  <c:v>0.14589609022864544</c:v>
                </c:pt>
                <c:pt idx="30">
                  <c:v>0.16589307969218045</c:v>
                </c:pt>
                <c:pt idx="31">
                  <c:v>0.11193456951823021</c:v>
                </c:pt>
                <c:pt idx="32">
                  <c:v>0.49564201255829687</c:v>
                </c:pt>
                <c:pt idx="33">
                  <c:v>0.23824564273560059</c:v>
                </c:pt>
                <c:pt idx="34">
                  <c:v>0.28832126683659143</c:v>
                </c:pt>
                <c:pt idx="35">
                  <c:v>0.13524811347019675</c:v>
                </c:pt>
              </c:numCache>
            </c:numRef>
          </c:val>
          <c:extLst>
            <c:ext xmlns:c16="http://schemas.microsoft.com/office/drawing/2014/chart" uri="{C3380CC4-5D6E-409C-BE32-E72D297353CC}">
              <c16:uniqueId val="{00000000-96E0-954A-B4BC-DC9FA105FC32}"/>
            </c:ext>
          </c:extLst>
        </c:ser>
        <c:ser>
          <c:idx val="1"/>
          <c:order val="1"/>
          <c:tx>
            <c:strRef>
              <c:f>RandomWalk!$H$1</c:f>
              <c:strCache>
                <c:ptCount val="1"/>
                <c:pt idx="0">
                  <c:v>DEN2_1</c:v>
                </c:pt>
              </c:strCache>
            </c:strRef>
          </c:tx>
          <c:spPr>
            <a:solidFill>
              <a:schemeClr val="accent2"/>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RandomWalk!$H$2:$H$37</c:f>
              <c:numCache>
                <c:formatCode>General</c:formatCode>
                <c:ptCount val="36"/>
                <c:pt idx="0">
                  <c:v>0.19037465749014384</c:v>
                </c:pt>
                <c:pt idx="1">
                  <c:v>7.4354118932350693E-2</c:v>
                </c:pt>
                <c:pt idx="2">
                  <c:v>0.29789353866804025</c:v>
                </c:pt>
                <c:pt idx="3">
                  <c:v>0.2237170053493471</c:v>
                </c:pt>
                <c:pt idx="4">
                  <c:v>0.20201882085649711</c:v>
                </c:pt>
                <c:pt idx="5">
                  <c:v>6.2009839752366668E-3</c:v>
                </c:pt>
                <c:pt idx="6">
                  <c:v>3.9985633532231446E-2</c:v>
                </c:pt>
                <c:pt idx="7">
                  <c:v>0.17804044986291973</c:v>
                </c:pt>
                <c:pt idx="8">
                  <c:v>0.23106359311901065</c:v>
                </c:pt>
                <c:pt idx="9">
                  <c:v>0.36174942894421869</c:v>
                </c:pt>
                <c:pt idx="10">
                  <c:v>0.28727839262316868</c:v>
                </c:pt>
                <c:pt idx="11">
                  <c:v>0.58538414731673571</c:v>
                </c:pt>
                <c:pt idx="12">
                  <c:v>0.16696658903535497</c:v>
                </c:pt>
                <c:pt idx="13">
                  <c:v>0.26235527694012789</c:v>
                </c:pt>
                <c:pt idx="14">
                  <c:v>0.30123845100668567</c:v>
                </c:pt>
                <c:pt idx="15">
                  <c:v>0.32993739863099009</c:v>
                </c:pt>
                <c:pt idx="16">
                  <c:v>0.33239414466835998</c:v>
                </c:pt>
                <c:pt idx="17">
                  <c:v>0.28816885959734362</c:v>
                </c:pt>
                <c:pt idx="18">
                  <c:v>0.25821477382965285</c:v>
                </c:pt>
                <c:pt idx="19">
                  <c:v>0.222428064514789</c:v>
                </c:pt>
                <c:pt idx="20">
                  <c:v>0.19037465749014384</c:v>
                </c:pt>
                <c:pt idx="21">
                  <c:v>7.4354118932350693E-2</c:v>
                </c:pt>
                <c:pt idx="22">
                  <c:v>0.29789353866804025</c:v>
                </c:pt>
                <c:pt idx="23">
                  <c:v>0.2237170053493471</c:v>
                </c:pt>
                <c:pt idx="24">
                  <c:v>0.20201882085649711</c:v>
                </c:pt>
                <c:pt idx="25">
                  <c:v>6.2009839752366668E-3</c:v>
                </c:pt>
                <c:pt idx="26">
                  <c:v>3.9985633532231446E-2</c:v>
                </c:pt>
                <c:pt idx="27">
                  <c:v>0.17804044986291973</c:v>
                </c:pt>
                <c:pt idx="28">
                  <c:v>0.23106359311901065</c:v>
                </c:pt>
                <c:pt idx="29">
                  <c:v>0.36174942894421869</c:v>
                </c:pt>
                <c:pt idx="30">
                  <c:v>0.28727839262316868</c:v>
                </c:pt>
                <c:pt idx="31">
                  <c:v>0.58538414731673571</c:v>
                </c:pt>
                <c:pt idx="32">
                  <c:v>0.16696658903535497</c:v>
                </c:pt>
                <c:pt idx="33">
                  <c:v>0.26235527694012789</c:v>
                </c:pt>
                <c:pt idx="34">
                  <c:v>0.30123845100668567</c:v>
                </c:pt>
                <c:pt idx="35">
                  <c:v>0.32993739863099009</c:v>
                </c:pt>
              </c:numCache>
            </c:numRef>
          </c:val>
          <c:extLst>
            <c:ext xmlns:c16="http://schemas.microsoft.com/office/drawing/2014/chart" uri="{C3380CC4-5D6E-409C-BE32-E72D297353CC}">
              <c16:uniqueId val="{00000001-96E0-954A-B4BC-DC9FA105FC32}"/>
            </c:ext>
          </c:extLst>
        </c:ser>
        <c:ser>
          <c:idx val="2"/>
          <c:order val="2"/>
          <c:tx>
            <c:strRef>
              <c:f>RandomWalk!$I$1</c:f>
              <c:strCache>
                <c:ptCount val="1"/>
                <c:pt idx="0">
                  <c:v>DEN3_1</c:v>
                </c:pt>
              </c:strCache>
            </c:strRef>
          </c:tx>
          <c:spPr>
            <a:solidFill>
              <a:schemeClr val="accent3"/>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RandomWalk!$I$2:$I$37</c:f>
              <c:numCache>
                <c:formatCode>General</c:formatCode>
                <c:ptCount val="36"/>
                <c:pt idx="0">
                  <c:v>0.16237686787265124</c:v>
                </c:pt>
                <c:pt idx="1">
                  <c:v>0.36142914796927988</c:v>
                </c:pt>
                <c:pt idx="2">
                  <c:v>0.21027322365932766</c:v>
                </c:pt>
                <c:pt idx="3">
                  <c:v>0.35346081697156101</c:v>
                </c:pt>
                <c:pt idx="4">
                  <c:v>0.28067671592365989</c:v>
                </c:pt>
                <c:pt idx="5">
                  <c:v>0.24041305497656787</c:v>
                </c:pt>
                <c:pt idx="6">
                  <c:v>6.946172539048065E-2</c:v>
                </c:pt>
                <c:pt idx="7">
                  <c:v>9.7701096277090921E-3</c:v>
                </c:pt>
                <c:pt idx="8">
                  <c:v>0.41430508552324902</c:v>
                </c:pt>
                <c:pt idx="9">
                  <c:v>0.42879658762013928</c:v>
                </c:pt>
                <c:pt idx="10">
                  <c:v>0.30478290580511375</c:v>
                </c:pt>
                <c:pt idx="11">
                  <c:v>3.7233440654871927E-2</c:v>
                </c:pt>
                <c:pt idx="12">
                  <c:v>0.31887462981299391</c:v>
                </c:pt>
                <c:pt idx="13">
                  <c:v>0.20136448250565836</c:v>
                </c:pt>
                <c:pt idx="14">
                  <c:v>0.21724075077022562</c:v>
                </c:pt>
                <c:pt idx="15">
                  <c:v>0.2531433902338377</c:v>
                </c:pt>
                <c:pt idx="16">
                  <c:v>0.32082990067079908</c:v>
                </c:pt>
                <c:pt idx="17">
                  <c:v>0.37742298887691816</c:v>
                </c:pt>
                <c:pt idx="18">
                  <c:v>0.17872306107922353</c:v>
                </c:pt>
                <c:pt idx="19">
                  <c:v>0.20588551972557176</c:v>
                </c:pt>
                <c:pt idx="20">
                  <c:v>0.16237686787265124</c:v>
                </c:pt>
                <c:pt idx="21">
                  <c:v>0.36142914796927988</c:v>
                </c:pt>
                <c:pt idx="22">
                  <c:v>0.21027322365932766</c:v>
                </c:pt>
                <c:pt idx="23">
                  <c:v>0.35346081697156101</c:v>
                </c:pt>
                <c:pt idx="24">
                  <c:v>0.28067671592365989</c:v>
                </c:pt>
                <c:pt idx="25">
                  <c:v>0.24041305497656787</c:v>
                </c:pt>
                <c:pt idx="26">
                  <c:v>6.946172539048065E-2</c:v>
                </c:pt>
                <c:pt idx="27">
                  <c:v>9.7701096277090921E-3</c:v>
                </c:pt>
                <c:pt idx="28">
                  <c:v>0.41430508552324902</c:v>
                </c:pt>
                <c:pt idx="29">
                  <c:v>0.42879658762013928</c:v>
                </c:pt>
                <c:pt idx="30">
                  <c:v>0.30478290580511375</c:v>
                </c:pt>
                <c:pt idx="31">
                  <c:v>3.7233440654871927E-2</c:v>
                </c:pt>
                <c:pt idx="32">
                  <c:v>0.31887462981299391</c:v>
                </c:pt>
                <c:pt idx="33">
                  <c:v>0.20136448250565836</c:v>
                </c:pt>
                <c:pt idx="34">
                  <c:v>0.21724075077022562</c:v>
                </c:pt>
                <c:pt idx="35">
                  <c:v>0.2531433902338377</c:v>
                </c:pt>
              </c:numCache>
            </c:numRef>
          </c:val>
          <c:extLst>
            <c:ext xmlns:c16="http://schemas.microsoft.com/office/drawing/2014/chart" uri="{C3380CC4-5D6E-409C-BE32-E72D297353CC}">
              <c16:uniqueId val="{00000002-96E0-954A-B4BC-DC9FA105FC32}"/>
            </c:ext>
          </c:extLst>
        </c:ser>
        <c:ser>
          <c:idx val="3"/>
          <c:order val="3"/>
          <c:tx>
            <c:strRef>
              <c:f>RandomWalk!$J$1</c:f>
              <c:strCache>
                <c:ptCount val="1"/>
                <c:pt idx="0">
                  <c:v>DEN4_1</c:v>
                </c:pt>
              </c:strCache>
            </c:strRef>
          </c:tx>
          <c:spPr>
            <a:solidFill>
              <a:schemeClr val="accent4"/>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RandomWalk!$J$2:$J$37</c:f>
              <c:numCache>
                <c:formatCode>General</c:formatCode>
                <c:ptCount val="36"/>
                <c:pt idx="0">
                  <c:v>0.26272271915476136</c:v>
                </c:pt>
                <c:pt idx="1">
                  <c:v>0.24190972522106341</c:v>
                </c:pt>
                <c:pt idx="2">
                  <c:v>0.38351915771709855</c:v>
                </c:pt>
                <c:pt idx="3">
                  <c:v>0.14781750068163113</c:v>
                </c:pt>
                <c:pt idx="4">
                  <c:v>0.30318961456551013</c:v>
                </c:pt>
                <c:pt idx="5">
                  <c:v>0.15340713383995735</c:v>
                </c:pt>
                <c:pt idx="6">
                  <c:v>0.46382025948660793</c:v>
                </c:pt>
                <c:pt idx="7">
                  <c:v>0.10288448341129439</c:v>
                </c:pt>
                <c:pt idx="8">
                  <c:v>0.26723876430356386</c:v>
                </c:pt>
                <c:pt idx="9">
                  <c:v>6.3557893206996605E-2</c:v>
                </c:pt>
                <c:pt idx="10">
                  <c:v>0.24204562187953715</c:v>
                </c:pt>
                <c:pt idx="11">
                  <c:v>0.26544784251016224</c:v>
                </c:pt>
                <c:pt idx="12">
                  <c:v>1.8516768593354268E-2</c:v>
                </c:pt>
                <c:pt idx="13">
                  <c:v>0.29803459781861324</c:v>
                </c:pt>
                <c:pt idx="14">
                  <c:v>0.19319953138649726</c:v>
                </c:pt>
                <c:pt idx="15">
                  <c:v>0.2816710976649755</c:v>
                </c:pt>
                <c:pt idx="16">
                  <c:v>0.16611270367130029</c:v>
                </c:pt>
                <c:pt idx="17">
                  <c:v>0.32803316566832574</c:v>
                </c:pt>
                <c:pt idx="18">
                  <c:v>0.24252167791141857</c:v>
                </c:pt>
                <c:pt idx="19">
                  <c:v>0.29600085914344587</c:v>
                </c:pt>
                <c:pt idx="20">
                  <c:v>0.26272271915476136</c:v>
                </c:pt>
                <c:pt idx="21">
                  <c:v>0.24190972522106341</c:v>
                </c:pt>
                <c:pt idx="22">
                  <c:v>0.38351915771709855</c:v>
                </c:pt>
                <c:pt idx="23">
                  <c:v>0.14781750068163113</c:v>
                </c:pt>
                <c:pt idx="24">
                  <c:v>0.30318961456551013</c:v>
                </c:pt>
                <c:pt idx="25">
                  <c:v>0.15340713383995735</c:v>
                </c:pt>
                <c:pt idx="26">
                  <c:v>0.46382025948660793</c:v>
                </c:pt>
                <c:pt idx="27">
                  <c:v>0.10288448341129439</c:v>
                </c:pt>
                <c:pt idx="28">
                  <c:v>0.26723876430356386</c:v>
                </c:pt>
                <c:pt idx="29">
                  <c:v>6.3557893206996605E-2</c:v>
                </c:pt>
                <c:pt idx="30">
                  <c:v>0.24204562187953715</c:v>
                </c:pt>
                <c:pt idx="31">
                  <c:v>0.26544784251016224</c:v>
                </c:pt>
                <c:pt idx="32">
                  <c:v>1.8516768593354268E-2</c:v>
                </c:pt>
                <c:pt idx="33">
                  <c:v>0.29803459781861324</c:v>
                </c:pt>
                <c:pt idx="34">
                  <c:v>0.19319953138649726</c:v>
                </c:pt>
                <c:pt idx="35">
                  <c:v>0.2816710976649755</c:v>
                </c:pt>
              </c:numCache>
            </c:numRef>
          </c:val>
          <c:extLst>
            <c:ext xmlns:c16="http://schemas.microsoft.com/office/drawing/2014/chart" uri="{C3380CC4-5D6E-409C-BE32-E72D297353CC}">
              <c16:uniqueId val="{00000003-96E0-954A-B4BC-DC9FA105FC32}"/>
            </c:ext>
          </c:extLst>
        </c:ser>
        <c:dLbls>
          <c:showLegendKey val="0"/>
          <c:showVal val="0"/>
          <c:showCatName val="0"/>
          <c:showSerName val="0"/>
          <c:showPercent val="0"/>
          <c:showBubbleSize val="0"/>
        </c:dLbls>
        <c:axId val="1192707616"/>
        <c:axId val="1196100608"/>
      </c:areaChart>
      <c:catAx>
        <c:axId val="11927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00608"/>
        <c:crosses val="autoZero"/>
        <c:auto val="1"/>
        <c:lblAlgn val="ctr"/>
        <c:lblOffset val="100"/>
        <c:noMultiLvlLbl val="0"/>
      </c:catAx>
      <c:valAx>
        <c:axId val="11961006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076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400050</xdr:colOff>
      <xdr:row>0</xdr:row>
      <xdr:rowOff>184150</xdr:rowOff>
    </xdr:from>
    <xdr:to>
      <xdr:col>20</xdr:col>
      <xdr:colOff>19050</xdr:colOff>
      <xdr:row>12</xdr:row>
      <xdr:rowOff>184150</xdr:rowOff>
    </xdr:to>
    <xdr:graphicFrame macro="">
      <xdr:nvGraphicFramePr>
        <xdr:cNvPr id="2" name="Chart 1">
          <a:extLst>
            <a:ext uri="{FF2B5EF4-FFF2-40B4-BE49-F238E27FC236}">
              <a16:creationId xmlns:a16="http://schemas.microsoft.com/office/drawing/2014/main" id="{17F441A1-3EDF-F148-A109-D62B3B9CB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330200</xdr:colOff>
      <xdr:row>6</xdr:row>
      <xdr:rowOff>50800</xdr:rowOff>
    </xdr:from>
    <xdr:to>
      <xdr:col>20</xdr:col>
      <xdr:colOff>438150</xdr:colOff>
      <xdr:row>25</xdr:row>
      <xdr:rowOff>82550</xdr:rowOff>
    </xdr:to>
    <xdr:graphicFrame macro="">
      <xdr:nvGraphicFramePr>
        <xdr:cNvPr id="9" name="Chart 8">
          <a:extLst>
            <a:ext uri="{FF2B5EF4-FFF2-40B4-BE49-F238E27FC236}">
              <a16:creationId xmlns:a16="http://schemas.microsoft.com/office/drawing/2014/main" id="{D4EE9BC2-6B17-304D-BC99-63E9C063A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270933</xdr:colOff>
      <xdr:row>5</xdr:row>
      <xdr:rowOff>143932</xdr:rowOff>
    </xdr:from>
    <xdr:to>
      <xdr:col>23</xdr:col>
      <xdr:colOff>778933</xdr:colOff>
      <xdr:row>24</xdr:row>
      <xdr:rowOff>135465</xdr:rowOff>
    </xdr:to>
    <xdr:graphicFrame macro="">
      <xdr:nvGraphicFramePr>
        <xdr:cNvPr id="11" name="Chart 10">
          <a:extLst>
            <a:ext uri="{FF2B5EF4-FFF2-40B4-BE49-F238E27FC236}">
              <a16:creationId xmlns:a16="http://schemas.microsoft.com/office/drawing/2014/main" id="{A798807E-D381-1841-925E-C670B492E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2073-930C-EC4A-9ECA-2876268FA024}">
  <dimension ref="A1:V32"/>
  <sheetViews>
    <sheetView workbookViewId="0">
      <selection activeCell="F1" sqref="F1:F1048576"/>
    </sheetView>
  </sheetViews>
  <sheetFormatPr baseColWidth="10" defaultRowHeight="15"/>
  <sheetData>
    <row r="1" spans="1:22" ht="18">
      <c r="A1" s="1" t="s">
        <v>13</v>
      </c>
      <c r="B1" s="1"/>
      <c r="C1" s="1"/>
      <c r="D1" s="1"/>
      <c r="E1" s="1"/>
      <c r="F1" s="1"/>
    </row>
    <row r="2" spans="1:22" ht="18">
      <c r="A2" s="1" t="s">
        <v>0</v>
      </c>
      <c r="B2" s="1" t="s">
        <v>1</v>
      </c>
      <c r="C2" s="1" t="s">
        <v>28</v>
      </c>
      <c r="D2" s="1" t="s">
        <v>29</v>
      </c>
      <c r="E2" s="1" t="s">
        <v>8</v>
      </c>
      <c r="F2" s="1" t="s">
        <v>9</v>
      </c>
      <c r="G2" s="1" t="s">
        <v>14</v>
      </c>
      <c r="H2" s="1" t="s">
        <v>18</v>
      </c>
      <c r="I2" s="1" t="s">
        <v>10</v>
      </c>
      <c r="J2" s="1" t="s">
        <v>3</v>
      </c>
      <c r="K2" s="1" t="s">
        <v>15</v>
      </c>
      <c r="L2" s="1" t="s">
        <v>19</v>
      </c>
      <c r="M2" s="1" t="s">
        <v>4</v>
      </c>
      <c r="N2" s="1" t="s">
        <v>5</v>
      </c>
      <c r="O2" s="1" t="s">
        <v>16</v>
      </c>
      <c r="P2" s="1" t="s">
        <v>20</v>
      </c>
      <c r="Q2" s="1" t="s">
        <v>6</v>
      </c>
      <c r="R2" s="1" t="s">
        <v>7</v>
      </c>
      <c r="S2" s="1" t="s">
        <v>17</v>
      </c>
      <c r="T2" s="1" t="s">
        <v>21</v>
      </c>
      <c r="U2" s="1" t="s">
        <v>11</v>
      </c>
      <c r="V2" s="1" t="s">
        <v>12</v>
      </c>
    </row>
    <row r="3" spans="1:22" ht="18">
      <c r="A3" s="2">
        <v>1973</v>
      </c>
      <c r="B3" s="2">
        <v>131</v>
      </c>
      <c r="C3" s="2">
        <v>10</v>
      </c>
      <c r="D3" s="2">
        <v>77</v>
      </c>
      <c r="E3" s="2">
        <v>1</v>
      </c>
      <c r="F3" s="2">
        <v>88</v>
      </c>
      <c r="G3" s="2">
        <v>2</v>
      </c>
      <c r="H3" s="2">
        <v>1</v>
      </c>
      <c r="I3" s="2">
        <v>1</v>
      </c>
      <c r="J3" s="2">
        <v>4</v>
      </c>
      <c r="K3" s="2">
        <v>2</v>
      </c>
      <c r="L3" s="2">
        <v>9</v>
      </c>
      <c r="M3" s="2">
        <v>0</v>
      </c>
      <c r="N3" s="1">
        <v>11</v>
      </c>
      <c r="O3" s="2">
        <v>2</v>
      </c>
      <c r="P3" s="2">
        <v>1</v>
      </c>
      <c r="Q3" s="2">
        <v>0</v>
      </c>
      <c r="R3" s="2">
        <v>3</v>
      </c>
      <c r="S3" s="2">
        <v>0</v>
      </c>
      <c r="T3" s="2">
        <v>0</v>
      </c>
      <c r="U3" s="2">
        <v>0</v>
      </c>
      <c r="V3" s="2">
        <v>0</v>
      </c>
    </row>
    <row r="4" spans="1:22" ht="18">
      <c r="A4" s="2">
        <v>1974</v>
      </c>
      <c r="B4" s="2">
        <v>142</v>
      </c>
      <c r="C4" s="2">
        <v>13</v>
      </c>
      <c r="D4" s="2">
        <v>95</v>
      </c>
      <c r="E4" s="2">
        <v>1</v>
      </c>
      <c r="F4" s="2">
        <v>109</v>
      </c>
      <c r="G4" s="2">
        <v>3</v>
      </c>
      <c r="H4" s="2">
        <v>1</v>
      </c>
      <c r="I4" s="2">
        <v>0</v>
      </c>
      <c r="J4" s="2">
        <v>4</v>
      </c>
      <c r="K4" s="2">
        <v>0</v>
      </c>
      <c r="L4" s="2">
        <v>4</v>
      </c>
      <c r="M4" s="2">
        <v>1</v>
      </c>
      <c r="N4" s="1">
        <v>5</v>
      </c>
      <c r="O4" s="2">
        <v>3</v>
      </c>
      <c r="P4" s="2">
        <v>1</v>
      </c>
      <c r="Q4" s="2">
        <v>0</v>
      </c>
      <c r="R4" s="2">
        <v>4</v>
      </c>
      <c r="S4" s="2">
        <v>0</v>
      </c>
      <c r="T4" s="2">
        <v>0</v>
      </c>
      <c r="U4" s="2">
        <v>0</v>
      </c>
      <c r="V4" s="2">
        <v>0</v>
      </c>
    </row>
    <row r="5" spans="1:22" ht="18">
      <c r="A5" s="2">
        <v>1975</v>
      </c>
      <c r="B5" s="2">
        <v>385</v>
      </c>
      <c r="C5" s="2">
        <v>23</v>
      </c>
      <c r="D5" s="2">
        <v>285</v>
      </c>
      <c r="E5" s="2">
        <v>1</v>
      </c>
      <c r="F5" s="2">
        <v>309</v>
      </c>
      <c r="G5" s="2">
        <v>0</v>
      </c>
      <c r="H5" s="2">
        <v>0</v>
      </c>
      <c r="I5" s="2">
        <v>0</v>
      </c>
      <c r="J5" s="2">
        <v>0</v>
      </c>
      <c r="K5" s="2">
        <v>0</v>
      </c>
      <c r="L5" s="2">
        <v>9</v>
      </c>
      <c r="M5" s="2">
        <v>1</v>
      </c>
      <c r="N5" s="1">
        <v>10</v>
      </c>
      <c r="O5" s="2">
        <v>3</v>
      </c>
      <c r="P5" s="2">
        <v>1</v>
      </c>
      <c r="Q5" s="2">
        <v>0</v>
      </c>
      <c r="R5" s="2">
        <v>4</v>
      </c>
      <c r="S5" s="2">
        <v>0</v>
      </c>
      <c r="T5" s="2">
        <v>0</v>
      </c>
      <c r="U5" s="2">
        <v>0</v>
      </c>
      <c r="V5" s="2">
        <v>0</v>
      </c>
    </row>
    <row r="6" spans="1:22" ht="18">
      <c r="A6" s="2">
        <v>1976</v>
      </c>
      <c r="B6" s="2">
        <v>171</v>
      </c>
      <c r="C6" s="2">
        <v>6</v>
      </c>
      <c r="D6" s="2">
        <v>140</v>
      </c>
      <c r="E6" s="2">
        <v>1</v>
      </c>
      <c r="F6" s="2">
        <v>147</v>
      </c>
      <c r="G6" s="2">
        <v>0</v>
      </c>
      <c r="H6" s="2">
        <v>0</v>
      </c>
      <c r="I6" s="2">
        <v>0</v>
      </c>
      <c r="J6" s="2">
        <v>0</v>
      </c>
      <c r="K6" s="2">
        <v>0</v>
      </c>
      <c r="L6" s="2">
        <v>8</v>
      </c>
      <c r="M6" s="2">
        <v>0</v>
      </c>
      <c r="N6" s="1">
        <v>8</v>
      </c>
      <c r="O6" s="2">
        <v>1</v>
      </c>
      <c r="P6" s="2">
        <v>0</v>
      </c>
      <c r="Q6" s="2">
        <v>0</v>
      </c>
      <c r="R6" s="2">
        <v>1</v>
      </c>
      <c r="S6" s="2">
        <v>0</v>
      </c>
      <c r="T6" s="2">
        <v>4</v>
      </c>
      <c r="U6" s="2">
        <v>1</v>
      </c>
      <c r="V6" s="2">
        <v>5</v>
      </c>
    </row>
    <row r="7" spans="1:22" ht="18">
      <c r="A7" s="2">
        <v>1977</v>
      </c>
      <c r="B7" s="2">
        <v>486</v>
      </c>
      <c r="C7" s="2">
        <v>20</v>
      </c>
      <c r="D7" s="2">
        <v>392</v>
      </c>
      <c r="E7" s="2">
        <v>7</v>
      </c>
      <c r="F7" s="2">
        <v>419</v>
      </c>
      <c r="G7" s="2">
        <v>0</v>
      </c>
      <c r="H7" s="2">
        <v>0</v>
      </c>
      <c r="I7" s="2">
        <v>0</v>
      </c>
      <c r="J7" s="2">
        <v>0</v>
      </c>
      <c r="K7" s="2">
        <v>1</v>
      </c>
      <c r="L7" s="2">
        <v>28</v>
      </c>
      <c r="M7" s="2">
        <v>4</v>
      </c>
      <c r="N7" s="1">
        <v>33</v>
      </c>
      <c r="O7" s="2">
        <v>3</v>
      </c>
      <c r="P7" s="2">
        <v>8</v>
      </c>
      <c r="Q7" s="2">
        <v>0</v>
      </c>
      <c r="R7" s="2">
        <v>11</v>
      </c>
      <c r="S7" s="2">
        <v>2</v>
      </c>
      <c r="T7" s="2">
        <v>14</v>
      </c>
      <c r="U7" s="2">
        <v>3</v>
      </c>
      <c r="V7" s="2">
        <v>19</v>
      </c>
    </row>
    <row r="8" spans="1:22" ht="18">
      <c r="A8" s="2">
        <v>1978</v>
      </c>
      <c r="B8" s="2">
        <v>174</v>
      </c>
      <c r="C8" s="2">
        <v>7</v>
      </c>
      <c r="D8" s="2">
        <v>115</v>
      </c>
      <c r="E8" s="2">
        <v>6</v>
      </c>
      <c r="F8" s="2">
        <v>128</v>
      </c>
      <c r="G8" s="2">
        <v>0</v>
      </c>
      <c r="H8" s="2">
        <v>0</v>
      </c>
      <c r="I8" s="2">
        <v>0</v>
      </c>
      <c r="J8" s="2">
        <v>0</v>
      </c>
      <c r="K8" s="2">
        <v>1</v>
      </c>
      <c r="L8" s="2">
        <v>22</v>
      </c>
      <c r="M8" s="2">
        <v>5</v>
      </c>
      <c r="N8" s="1">
        <v>28</v>
      </c>
      <c r="O8" s="2">
        <v>0</v>
      </c>
      <c r="P8" s="2">
        <v>2</v>
      </c>
      <c r="Q8" s="2">
        <v>0</v>
      </c>
      <c r="R8" s="2">
        <v>2</v>
      </c>
      <c r="S8" s="2">
        <v>0</v>
      </c>
      <c r="T8" s="2">
        <v>4</v>
      </c>
      <c r="U8" s="2">
        <v>1</v>
      </c>
      <c r="V8" s="2">
        <v>5</v>
      </c>
    </row>
    <row r="9" spans="1:22" ht="18">
      <c r="A9" s="2">
        <v>1979</v>
      </c>
      <c r="B9" s="2">
        <v>281</v>
      </c>
      <c r="C9" s="2">
        <v>7</v>
      </c>
      <c r="D9" s="2">
        <v>227</v>
      </c>
      <c r="E9" s="2">
        <v>3</v>
      </c>
      <c r="F9" s="2">
        <v>237</v>
      </c>
      <c r="G9" s="2">
        <v>0</v>
      </c>
      <c r="H9" s="2">
        <v>1</v>
      </c>
      <c r="I9" s="2">
        <v>1</v>
      </c>
      <c r="J9" s="2">
        <v>2</v>
      </c>
      <c r="K9" s="2">
        <v>1</v>
      </c>
      <c r="L9" s="2">
        <v>49</v>
      </c>
      <c r="M9" s="2">
        <v>2</v>
      </c>
      <c r="N9" s="1">
        <v>52</v>
      </c>
      <c r="O9" s="2">
        <v>0</v>
      </c>
      <c r="P9" s="2">
        <v>0</v>
      </c>
      <c r="Q9" s="2">
        <v>0</v>
      </c>
      <c r="R9" s="2">
        <v>0</v>
      </c>
      <c r="S9" s="2">
        <v>0</v>
      </c>
      <c r="T9" s="2">
        <v>1</v>
      </c>
      <c r="U9" s="2">
        <v>0</v>
      </c>
      <c r="V9" s="2">
        <v>1</v>
      </c>
    </row>
    <row r="10" spans="1:22" ht="18">
      <c r="A10" s="2">
        <v>1980</v>
      </c>
      <c r="B10" s="2">
        <v>717</v>
      </c>
      <c r="C10" s="2">
        <v>59</v>
      </c>
      <c r="D10" s="2">
        <v>543</v>
      </c>
      <c r="E10" s="2">
        <v>19</v>
      </c>
      <c r="F10" s="2">
        <v>621</v>
      </c>
      <c r="G10" s="2">
        <v>20</v>
      </c>
      <c r="H10" s="2">
        <v>19</v>
      </c>
      <c r="I10" s="2">
        <v>3</v>
      </c>
      <c r="J10" s="2">
        <v>42</v>
      </c>
      <c r="K10" s="2">
        <v>7</v>
      </c>
      <c r="L10" s="2">
        <v>137</v>
      </c>
      <c r="M10" s="2">
        <v>9</v>
      </c>
      <c r="N10" s="1">
        <v>153</v>
      </c>
      <c r="O10" s="2">
        <v>2</v>
      </c>
      <c r="P10" s="2">
        <v>4</v>
      </c>
      <c r="Q10" s="2">
        <v>5</v>
      </c>
      <c r="R10" s="2">
        <v>11</v>
      </c>
      <c r="S10" s="2">
        <v>0</v>
      </c>
      <c r="T10" s="2">
        <v>0</v>
      </c>
      <c r="U10" s="2">
        <v>2</v>
      </c>
      <c r="V10" s="2">
        <v>2</v>
      </c>
    </row>
    <row r="11" spans="1:22" ht="18">
      <c r="A11" s="2">
        <v>1981</v>
      </c>
      <c r="B11" s="2">
        <v>184</v>
      </c>
      <c r="C11" s="2">
        <v>10</v>
      </c>
      <c r="D11" s="2">
        <v>158</v>
      </c>
      <c r="E11" s="2">
        <v>1</v>
      </c>
      <c r="F11" s="2">
        <v>169</v>
      </c>
      <c r="G11" s="2">
        <v>4</v>
      </c>
      <c r="H11" s="2">
        <v>3</v>
      </c>
      <c r="I11" s="2">
        <v>0</v>
      </c>
      <c r="J11" s="2">
        <v>7</v>
      </c>
      <c r="K11" s="2">
        <v>0</v>
      </c>
      <c r="L11" s="2">
        <v>18</v>
      </c>
      <c r="M11" s="2">
        <v>1</v>
      </c>
      <c r="N11" s="1">
        <v>19</v>
      </c>
      <c r="O11" s="2">
        <v>0</v>
      </c>
      <c r="P11" s="2">
        <v>2</v>
      </c>
      <c r="Q11" s="2">
        <v>0</v>
      </c>
      <c r="R11" s="2">
        <v>2</v>
      </c>
      <c r="S11" s="2">
        <v>0</v>
      </c>
      <c r="T11" s="2">
        <v>1</v>
      </c>
      <c r="U11" s="2">
        <v>0</v>
      </c>
      <c r="V11" s="2">
        <v>1</v>
      </c>
    </row>
    <row r="12" spans="1:22" ht="18">
      <c r="A12" s="2">
        <v>1982</v>
      </c>
      <c r="B12" s="2">
        <v>185</v>
      </c>
      <c r="C12" s="2">
        <v>16</v>
      </c>
      <c r="D12" s="2">
        <v>146</v>
      </c>
      <c r="E12" s="2">
        <v>3</v>
      </c>
      <c r="F12" s="2">
        <v>165</v>
      </c>
      <c r="G12" s="2">
        <v>2</v>
      </c>
      <c r="H12" s="2">
        <v>1</v>
      </c>
      <c r="I12" s="2">
        <v>1</v>
      </c>
      <c r="J12" s="2">
        <v>4</v>
      </c>
      <c r="K12" s="2">
        <v>0</v>
      </c>
      <c r="L12" s="2">
        <v>11</v>
      </c>
      <c r="M12" s="2">
        <v>2</v>
      </c>
      <c r="N12" s="1">
        <v>13</v>
      </c>
      <c r="O12" s="2">
        <v>1</v>
      </c>
      <c r="P12" s="2">
        <v>0</v>
      </c>
      <c r="Q12" s="2">
        <v>0</v>
      </c>
      <c r="R12" s="2">
        <v>1</v>
      </c>
      <c r="S12" s="2">
        <v>0</v>
      </c>
      <c r="T12" s="2">
        <v>3</v>
      </c>
      <c r="U12" s="2">
        <v>0</v>
      </c>
      <c r="V12" s="2">
        <v>3</v>
      </c>
    </row>
    <row r="13" spans="1:22" ht="18">
      <c r="A13" s="2">
        <v>1983</v>
      </c>
      <c r="B13" s="2">
        <v>380</v>
      </c>
      <c r="C13" s="2">
        <v>9</v>
      </c>
      <c r="D13" s="2">
        <v>337</v>
      </c>
      <c r="E13" s="2">
        <v>2</v>
      </c>
      <c r="F13" s="2">
        <v>348</v>
      </c>
      <c r="G13" s="2">
        <v>1</v>
      </c>
      <c r="H13" s="2">
        <v>2</v>
      </c>
      <c r="I13" s="2">
        <v>0</v>
      </c>
      <c r="J13" s="2">
        <v>3</v>
      </c>
      <c r="K13" s="2">
        <v>0</v>
      </c>
      <c r="L13" s="2">
        <v>27</v>
      </c>
      <c r="M13" s="2">
        <v>1</v>
      </c>
      <c r="N13" s="1">
        <v>28</v>
      </c>
      <c r="O13" s="2">
        <v>4</v>
      </c>
      <c r="P13" s="2">
        <v>8</v>
      </c>
      <c r="Q13" s="2">
        <v>1</v>
      </c>
      <c r="R13" s="2">
        <v>13</v>
      </c>
      <c r="S13" s="2">
        <v>0</v>
      </c>
      <c r="T13" s="2">
        <v>11</v>
      </c>
      <c r="U13" s="2">
        <v>0</v>
      </c>
      <c r="V13" s="2">
        <v>11</v>
      </c>
    </row>
    <row r="14" spans="1:22" ht="18">
      <c r="A14" s="2">
        <v>1984</v>
      </c>
      <c r="B14" s="2">
        <v>707</v>
      </c>
      <c r="C14" s="2">
        <v>27</v>
      </c>
      <c r="D14" s="2">
        <v>590</v>
      </c>
      <c r="E14" s="2">
        <v>14</v>
      </c>
      <c r="F14" s="2">
        <v>631</v>
      </c>
      <c r="G14" s="2">
        <v>0</v>
      </c>
      <c r="H14" s="2">
        <v>0</v>
      </c>
      <c r="I14" s="2">
        <v>0</v>
      </c>
      <c r="J14" s="2">
        <v>0</v>
      </c>
      <c r="K14" s="2">
        <v>3</v>
      </c>
      <c r="L14" s="2">
        <v>42</v>
      </c>
      <c r="M14" s="2">
        <v>4</v>
      </c>
      <c r="N14" s="1">
        <v>49</v>
      </c>
      <c r="O14" s="2">
        <v>8</v>
      </c>
      <c r="P14" s="2">
        <v>19</v>
      </c>
      <c r="Q14" s="2">
        <v>6</v>
      </c>
      <c r="R14" s="2">
        <v>33</v>
      </c>
      <c r="S14" s="2">
        <v>2</v>
      </c>
      <c r="T14" s="2">
        <v>45</v>
      </c>
      <c r="U14" s="2">
        <v>4</v>
      </c>
      <c r="V14" s="2">
        <v>51</v>
      </c>
    </row>
    <row r="15" spans="1:22" ht="18">
      <c r="A15" s="1">
        <v>1985</v>
      </c>
      <c r="B15" s="2">
        <v>531</v>
      </c>
      <c r="C15" s="2">
        <v>18</v>
      </c>
      <c r="D15" s="2">
        <v>452</v>
      </c>
      <c r="E15" s="2">
        <v>4</v>
      </c>
      <c r="F15" s="2">
        <v>474</v>
      </c>
      <c r="G15" s="2">
        <v>0</v>
      </c>
      <c r="H15" s="2">
        <v>2</v>
      </c>
      <c r="I15" s="2">
        <v>0</v>
      </c>
      <c r="J15" s="2">
        <v>2</v>
      </c>
      <c r="K15" s="2">
        <v>0</v>
      </c>
      <c r="L15" s="2">
        <v>42</v>
      </c>
      <c r="M15" s="2">
        <v>0</v>
      </c>
      <c r="N15" s="1">
        <v>42</v>
      </c>
      <c r="O15" s="2">
        <v>5</v>
      </c>
      <c r="P15" s="2">
        <v>18</v>
      </c>
      <c r="Q15" s="2">
        <v>0</v>
      </c>
      <c r="R15" s="2">
        <v>23</v>
      </c>
      <c r="S15" s="2">
        <v>3</v>
      </c>
      <c r="T15" s="2">
        <v>32</v>
      </c>
      <c r="U15" s="2">
        <v>4</v>
      </c>
      <c r="V15" s="2">
        <v>39</v>
      </c>
    </row>
    <row r="16" spans="1:22" ht="18">
      <c r="A16" s="2">
        <v>1986</v>
      </c>
      <c r="B16" s="2">
        <v>577</v>
      </c>
      <c r="C16" s="2">
        <v>26</v>
      </c>
      <c r="D16" s="2">
        <v>482</v>
      </c>
      <c r="E16" s="2">
        <v>9</v>
      </c>
      <c r="F16" s="2">
        <v>517</v>
      </c>
      <c r="G16" s="2">
        <v>0</v>
      </c>
      <c r="H16" s="2">
        <v>17</v>
      </c>
      <c r="I16" s="2">
        <v>3</v>
      </c>
      <c r="J16" s="2">
        <v>20</v>
      </c>
      <c r="K16" s="2">
        <v>2</v>
      </c>
      <c r="L16" s="2">
        <v>40</v>
      </c>
      <c r="M16" s="2">
        <v>1</v>
      </c>
      <c r="N16" s="1">
        <v>43</v>
      </c>
      <c r="O16" s="2">
        <v>7</v>
      </c>
      <c r="P16" s="2">
        <v>24</v>
      </c>
      <c r="Q16" s="2">
        <v>5</v>
      </c>
      <c r="R16" s="2">
        <v>36</v>
      </c>
      <c r="S16" s="2">
        <v>0</v>
      </c>
      <c r="T16" s="2">
        <v>2</v>
      </c>
      <c r="U16" s="2">
        <v>0</v>
      </c>
      <c r="V16" s="2">
        <v>2</v>
      </c>
    </row>
    <row r="17" spans="1:22" ht="18">
      <c r="A17" s="1">
        <v>1987</v>
      </c>
      <c r="B17" s="2">
        <v>1457</v>
      </c>
      <c r="C17" s="2">
        <v>106</v>
      </c>
      <c r="D17" s="2">
        <v>1248</v>
      </c>
      <c r="E17" s="2">
        <v>0</v>
      </c>
      <c r="F17" s="2">
        <v>1354</v>
      </c>
      <c r="G17" s="2">
        <v>14</v>
      </c>
      <c r="H17" s="2">
        <v>18</v>
      </c>
      <c r="I17" s="2">
        <v>0</v>
      </c>
      <c r="J17" s="2">
        <v>32</v>
      </c>
      <c r="K17" s="2">
        <v>5</v>
      </c>
      <c r="L17" s="2">
        <v>84</v>
      </c>
      <c r="M17" s="2">
        <v>0</v>
      </c>
      <c r="N17" s="2">
        <v>89</v>
      </c>
      <c r="O17" s="2">
        <v>25</v>
      </c>
      <c r="P17" s="2">
        <v>96</v>
      </c>
      <c r="Q17" s="2">
        <v>0</v>
      </c>
      <c r="R17" s="1">
        <v>121</v>
      </c>
      <c r="S17" s="2">
        <v>0</v>
      </c>
      <c r="T17" s="2">
        <v>0</v>
      </c>
      <c r="U17" s="2">
        <v>0</v>
      </c>
      <c r="V17" s="2">
        <v>0</v>
      </c>
    </row>
    <row r="18" spans="1:22" ht="18">
      <c r="A18" s="2">
        <v>1988</v>
      </c>
      <c r="B18" s="2">
        <v>477</v>
      </c>
      <c r="C18" s="2">
        <v>41</v>
      </c>
      <c r="D18" s="2">
        <v>352</v>
      </c>
      <c r="E18" s="2">
        <v>1</v>
      </c>
      <c r="F18" s="2">
        <v>394</v>
      </c>
      <c r="G18" s="2">
        <v>4</v>
      </c>
      <c r="H18" s="2">
        <v>5</v>
      </c>
      <c r="I18" s="2">
        <v>0</v>
      </c>
      <c r="J18" s="2">
        <v>9</v>
      </c>
      <c r="K18" s="2">
        <v>1</v>
      </c>
      <c r="L18" s="2">
        <v>48</v>
      </c>
      <c r="M18" s="2">
        <v>1</v>
      </c>
      <c r="N18" s="1">
        <v>50</v>
      </c>
      <c r="O18" s="2">
        <v>6</v>
      </c>
      <c r="P18" s="2">
        <v>29</v>
      </c>
      <c r="Q18" s="2">
        <v>0</v>
      </c>
      <c r="R18" s="2">
        <v>35</v>
      </c>
      <c r="S18" s="2">
        <v>0</v>
      </c>
      <c r="T18" s="2">
        <v>0</v>
      </c>
      <c r="U18" s="2">
        <v>0</v>
      </c>
      <c r="V18" s="2">
        <v>0</v>
      </c>
    </row>
    <row r="19" spans="1:22" ht="18">
      <c r="A19" s="1">
        <v>1989</v>
      </c>
      <c r="B19" s="2">
        <v>1190</v>
      </c>
      <c r="C19" s="2">
        <v>134</v>
      </c>
      <c r="D19" s="2">
        <v>933</v>
      </c>
      <c r="E19" s="2">
        <v>15</v>
      </c>
      <c r="F19" s="2">
        <v>1082</v>
      </c>
      <c r="G19" s="2">
        <v>47</v>
      </c>
      <c r="H19" s="2">
        <v>90</v>
      </c>
      <c r="I19" s="2">
        <v>6</v>
      </c>
      <c r="J19" s="2">
        <v>143</v>
      </c>
      <c r="K19" s="2">
        <v>5</v>
      </c>
      <c r="L19" s="2">
        <v>136</v>
      </c>
      <c r="M19" s="2">
        <v>6</v>
      </c>
      <c r="N19" s="1">
        <v>147</v>
      </c>
      <c r="O19" s="2">
        <v>8</v>
      </c>
      <c r="P19" s="2">
        <v>19</v>
      </c>
      <c r="Q19" s="2">
        <v>3</v>
      </c>
      <c r="R19" s="2">
        <v>30</v>
      </c>
      <c r="S19" s="2">
        <v>1</v>
      </c>
      <c r="T19" s="2">
        <v>6</v>
      </c>
      <c r="U19" s="2">
        <v>0</v>
      </c>
      <c r="V19" s="2">
        <v>7</v>
      </c>
    </row>
    <row r="20" spans="1:22" ht="18">
      <c r="A20" s="1">
        <v>1990</v>
      </c>
      <c r="B20" s="2">
        <v>1143</v>
      </c>
      <c r="C20" s="2">
        <v>145</v>
      </c>
      <c r="D20" s="2">
        <v>831</v>
      </c>
      <c r="E20" s="2">
        <v>0</v>
      </c>
      <c r="F20" s="2">
        <v>976</v>
      </c>
      <c r="G20" s="2">
        <v>75</v>
      </c>
      <c r="H20" s="2">
        <v>116</v>
      </c>
      <c r="I20" s="2">
        <v>0</v>
      </c>
      <c r="J20" s="1">
        <v>191</v>
      </c>
      <c r="K20" s="2">
        <v>3</v>
      </c>
      <c r="L20" s="2">
        <v>138</v>
      </c>
      <c r="M20" s="2">
        <v>0</v>
      </c>
      <c r="N20" s="2">
        <v>141</v>
      </c>
      <c r="O20" s="2">
        <v>10</v>
      </c>
      <c r="P20" s="2">
        <v>24</v>
      </c>
      <c r="Q20" s="2">
        <v>0</v>
      </c>
      <c r="R20" s="2">
        <v>34</v>
      </c>
      <c r="S20" s="2">
        <v>0</v>
      </c>
      <c r="T20" s="2">
        <v>12</v>
      </c>
      <c r="U20" s="2">
        <v>0</v>
      </c>
      <c r="V20" s="2">
        <v>12</v>
      </c>
    </row>
    <row r="21" spans="1:22" ht="18">
      <c r="A21" s="2">
        <v>1991</v>
      </c>
      <c r="B21" s="2">
        <v>538</v>
      </c>
      <c r="C21" s="2">
        <v>59</v>
      </c>
      <c r="D21" s="2">
        <v>287</v>
      </c>
      <c r="E21" s="2">
        <v>0</v>
      </c>
      <c r="F21" s="2">
        <v>346</v>
      </c>
      <c r="G21" s="2">
        <v>30</v>
      </c>
      <c r="H21" s="2">
        <v>36</v>
      </c>
      <c r="I21" s="2">
        <v>0</v>
      </c>
      <c r="J21" s="1">
        <v>66</v>
      </c>
      <c r="K21" s="2">
        <v>0</v>
      </c>
      <c r="L21" s="2">
        <v>33</v>
      </c>
      <c r="M21" s="2">
        <v>0</v>
      </c>
      <c r="N21" s="2">
        <v>33</v>
      </c>
      <c r="O21" s="2">
        <v>4</v>
      </c>
      <c r="P21" s="2">
        <v>5</v>
      </c>
      <c r="Q21" s="2">
        <v>0</v>
      </c>
      <c r="R21" s="2">
        <v>9</v>
      </c>
      <c r="S21" s="2">
        <v>0</v>
      </c>
      <c r="T21" s="2">
        <v>14</v>
      </c>
      <c r="U21" s="2">
        <v>0</v>
      </c>
      <c r="V21" s="2">
        <v>14</v>
      </c>
    </row>
    <row r="22" spans="1:22" ht="18">
      <c r="A22" s="2">
        <v>1992</v>
      </c>
      <c r="B22" s="2">
        <v>471</v>
      </c>
      <c r="C22" s="2">
        <v>47</v>
      </c>
      <c r="D22" s="2">
        <v>335</v>
      </c>
      <c r="E22" s="2">
        <v>0</v>
      </c>
      <c r="F22" s="2">
        <v>382</v>
      </c>
      <c r="G22" s="2">
        <v>21</v>
      </c>
      <c r="H22" s="2">
        <v>44</v>
      </c>
      <c r="I22" s="2">
        <v>0</v>
      </c>
      <c r="J22" s="1">
        <v>65</v>
      </c>
      <c r="K22" s="2">
        <v>1</v>
      </c>
      <c r="L22" s="2">
        <v>26</v>
      </c>
      <c r="M22" s="2">
        <v>0</v>
      </c>
      <c r="N22" s="2">
        <v>27</v>
      </c>
      <c r="O22" s="2">
        <v>5</v>
      </c>
      <c r="P22" s="2">
        <v>8</v>
      </c>
      <c r="Q22" s="2">
        <v>0</v>
      </c>
      <c r="R22" s="2">
        <v>13</v>
      </c>
      <c r="S22" s="2">
        <v>2</v>
      </c>
      <c r="T22" s="2">
        <v>51</v>
      </c>
      <c r="U22" s="2">
        <v>0</v>
      </c>
      <c r="V22" s="2">
        <v>53</v>
      </c>
    </row>
    <row r="23" spans="1:22" ht="18">
      <c r="A23" s="2">
        <v>1993</v>
      </c>
      <c r="B23" s="2">
        <v>774</v>
      </c>
      <c r="C23" s="2">
        <v>62</v>
      </c>
      <c r="D23" s="2">
        <v>614</v>
      </c>
      <c r="E23" s="2">
        <v>1</v>
      </c>
      <c r="F23" s="2">
        <v>677</v>
      </c>
      <c r="G23" s="2">
        <v>21</v>
      </c>
      <c r="H23" s="2">
        <v>36</v>
      </c>
      <c r="I23" s="2">
        <v>1</v>
      </c>
      <c r="J23" s="2">
        <v>58</v>
      </c>
      <c r="K23" s="2">
        <v>1</v>
      </c>
      <c r="L23" s="2">
        <v>20</v>
      </c>
      <c r="M23" s="2">
        <v>0</v>
      </c>
      <c r="N23" s="2">
        <v>21</v>
      </c>
      <c r="O23" s="2">
        <v>14</v>
      </c>
      <c r="P23" s="2">
        <v>25</v>
      </c>
      <c r="Q23" s="2">
        <v>0</v>
      </c>
      <c r="R23" s="2">
        <v>39</v>
      </c>
      <c r="S23" s="2">
        <v>2</v>
      </c>
      <c r="T23" s="2">
        <v>128</v>
      </c>
      <c r="U23" s="2">
        <v>0</v>
      </c>
      <c r="V23" s="1">
        <v>130</v>
      </c>
    </row>
    <row r="24" spans="1:22" ht="18">
      <c r="A24" s="2">
        <v>1994</v>
      </c>
      <c r="B24" s="2">
        <v>584</v>
      </c>
      <c r="C24" s="2">
        <v>47</v>
      </c>
      <c r="D24" s="2">
        <v>409</v>
      </c>
      <c r="E24" s="2">
        <v>12</v>
      </c>
      <c r="F24" s="2">
        <v>468</v>
      </c>
      <c r="G24" s="2">
        <v>5</v>
      </c>
      <c r="H24" s="2">
        <v>23</v>
      </c>
      <c r="I24" s="2">
        <v>6</v>
      </c>
      <c r="J24" s="2">
        <v>34</v>
      </c>
      <c r="K24" s="2">
        <v>2</v>
      </c>
      <c r="L24" s="2">
        <v>30</v>
      </c>
      <c r="M24" s="2">
        <v>2</v>
      </c>
      <c r="N24" s="2">
        <v>34</v>
      </c>
      <c r="O24" s="2">
        <v>8</v>
      </c>
      <c r="P24" s="2">
        <v>18</v>
      </c>
      <c r="Q24" s="2">
        <v>2</v>
      </c>
      <c r="R24" s="2">
        <v>28</v>
      </c>
      <c r="S24" s="2">
        <v>2</v>
      </c>
      <c r="T24" s="2">
        <v>57</v>
      </c>
      <c r="U24" s="2">
        <v>2</v>
      </c>
      <c r="V24" s="1">
        <v>61</v>
      </c>
    </row>
    <row r="25" spans="1:22" ht="18">
      <c r="A25" s="2">
        <v>1995</v>
      </c>
      <c r="B25" s="2">
        <v>624</v>
      </c>
      <c r="C25" s="2">
        <v>85</v>
      </c>
      <c r="D25" s="2">
        <v>419</v>
      </c>
      <c r="E25" s="2">
        <v>9</v>
      </c>
      <c r="F25" s="2">
        <v>513</v>
      </c>
      <c r="G25" s="2">
        <v>7</v>
      </c>
      <c r="H25" s="2">
        <v>24</v>
      </c>
      <c r="I25" s="2">
        <v>2</v>
      </c>
      <c r="J25" s="2">
        <v>33</v>
      </c>
      <c r="K25" s="2">
        <v>1</v>
      </c>
      <c r="L25" s="2">
        <v>60</v>
      </c>
      <c r="M25" s="2">
        <v>0</v>
      </c>
      <c r="N25" s="2">
        <v>61</v>
      </c>
      <c r="O25" s="2">
        <v>23</v>
      </c>
      <c r="P25" s="2">
        <v>71</v>
      </c>
      <c r="Q25" s="2">
        <v>7</v>
      </c>
      <c r="R25" s="1">
        <v>101</v>
      </c>
      <c r="S25" s="2">
        <v>0</v>
      </c>
      <c r="T25" s="2">
        <v>14</v>
      </c>
      <c r="U25" s="2">
        <v>0</v>
      </c>
      <c r="V25" s="2">
        <v>14</v>
      </c>
    </row>
    <row r="26" spans="1:22" ht="18">
      <c r="A26" s="2">
        <v>1996</v>
      </c>
      <c r="B26" s="2">
        <v>631</v>
      </c>
      <c r="C26" s="2">
        <v>85</v>
      </c>
      <c r="D26" s="2">
        <v>412</v>
      </c>
      <c r="E26" s="2">
        <v>0</v>
      </c>
      <c r="F26" s="2">
        <v>497</v>
      </c>
      <c r="G26" s="2">
        <v>8</v>
      </c>
      <c r="H26" s="2">
        <v>31</v>
      </c>
      <c r="I26" s="2">
        <v>0</v>
      </c>
      <c r="J26" s="2">
        <v>39</v>
      </c>
      <c r="K26" s="2">
        <v>0</v>
      </c>
      <c r="L26" s="2">
        <v>51</v>
      </c>
      <c r="M26" s="2">
        <v>0</v>
      </c>
      <c r="N26" s="2">
        <v>51</v>
      </c>
      <c r="O26" s="2">
        <v>20</v>
      </c>
      <c r="P26" s="2">
        <v>52</v>
      </c>
      <c r="Q26" s="2">
        <v>0</v>
      </c>
      <c r="R26" s="1">
        <v>72</v>
      </c>
      <c r="S26" s="2">
        <v>0</v>
      </c>
      <c r="T26" s="2">
        <v>4</v>
      </c>
      <c r="U26" s="2">
        <v>0</v>
      </c>
      <c r="V26" s="2">
        <v>4</v>
      </c>
    </row>
    <row r="27" spans="1:22" ht="18">
      <c r="A27" s="1">
        <v>1997</v>
      </c>
      <c r="B27" s="2">
        <v>1690</v>
      </c>
      <c r="C27" s="2">
        <v>287</v>
      </c>
      <c r="D27" s="2">
        <v>1170</v>
      </c>
      <c r="E27" s="2">
        <v>31</v>
      </c>
      <c r="F27" s="2">
        <v>1488</v>
      </c>
      <c r="G27" s="2">
        <v>44</v>
      </c>
      <c r="H27" s="2">
        <v>131</v>
      </c>
      <c r="I27" s="2">
        <v>12</v>
      </c>
      <c r="J27" s="2">
        <v>187</v>
      </c>
      <c r="K27" s="2">
        <v>1</v>
      </c>
      <c r="L27" s="2">
        <v>133</v>
      </c>
      <c r="M27" s="2">
        <v>4</v>
      </c>
      <c r="N27" s="2">
        <v>138</v>
      </c>
      <c r="O27" s="2">
        <v>118</v>
      </c>
      <c r="P27" s="2">
        <v>277</v>
      </c>
      <c r="Q27" s="2">
        <v>15</v>
      </c>
      <c r="R27" s="1">
        <v>410</v>
      </c>
      <c r="S27" s="2">
        <v>1</v>
      </c>
      <c r="T27" s="2">
        <v>4</v>
      </c>
      <c r="U27" s="2">
        <v>0</v>
      </c>
      <c r="V27" s="2">
        <v>4</v>
      </c>
    </row>
    <row r="28" spans="1:22" ht="18">
      <c r="A28" s="1">
        <v>1998</v>
      </c>
      <c r="B28" s="2">
        <v>1668</v>
      </c>
      <c r="C28" s="2">
        <v>213</v>
      </c>
      <c r="D28" s="2">
        <v>1110</v>
      </c>
      <c r="E28" s="2">
        <v>45</v>
      </c>
      <c r="F28" s="2">
        <v>1368</v>
      </c>
      <c r="G28" s="2">
        <v>36</v>
      </c>
      <c r="H28" s="2">
        <v>152</v>
      </c>
      <c r="I28" s="2">
        <v>9</v>
      </c>
      <c r="J28" s="2">
        <v>197</v>
      </c>
      <c r="K28" s="2">
        <v>1</v>
      </c>
      <c r="L28" s="2">
        <v>141</v>
      </c>
      <c r="M28" s="2">
        <v>6</v>
      </c>
      <c r="N28" s="2">
        <v>148</v>
      </c>
      <c r="O28" s="2">
        <v>96</v>
      </c>
      <c r="P28" s="2">
        <v>303</v>
      </c>
      <c r="Q28" s="2">
        <v>29</v>
      </c>
      <c r="R28" s="1">
        <v>428</v>
      </c>
      <c r="S28" s="2">
        <v>0</v>
      </c>
      <c r="T28" s="2">
        <v>12</v>
      </c>
      <c r="U28" s="2">
        <v>0</v>
      </c>
      <c r="V28" s="2">
        <v>12</v>
      </c>
    </row>
    <row r="29" spans="1:22" ht="18">
      <c r="A29" s="2">
        <v>1999</v>
      </c>
      <c r="B29" s="2">
        <v>1079</v>
      </c>
      <c r="C29" s="2">
        <v>115</v>
      </c>
      <c r="D29" s="2">
        <v>560</v>
      </c>
      <c r="E29" s="2">
        <v>21</v>
      </c>
      <c r="F29" s="2">
        <v>696</v>
      </c>
      <c r="G29" s="2">
        <v>22</v>
      </c>
      <c r="H29" s="2">
        <v>89</v>
      </c>
      <c r="I29" s="2">
        <v>4</v>
      </c>
      <c r="J29" s="2">
        <v>115</v>
      </c>
      <c r="K29" s="2">
        <v>2</v>
      </c>
      <c r="L29" s="2">
        <v>72</v>
      </c>
      <c r="M29" s="2">
        <v>2</v>
      </c>
      <c r="N29" s="2">
        <v>76</v>
      </c>
      <c r="O29" s="2">
        <v>30</v>
      </c>
      <c r="P29" s="2">
        <v>91</v>
      </c>
      <c r="Q29" s="2">
        <v>10</v>
      </c>
      <c r="R29" s="1">
        <v>131</v>
      </c>
      <c r="S29" s="2">
        <v>0</v>
      </c>
      <c r="T29" s="2">
        <v>28</v>
      </c>
      <c r="U29" s="2">
        <v>5</v>
      </c>
      <c r="V29" s="2">
        <v>33</v>
      </c>
    </row>
    <row r="30" spans="1:22" ht="18">
      <c r="A30" s="2" t="s">
        <v>2</v>
      </c>
      <c r="B30" s="2">
        <v>17377</v>
      </c>
      <c r="C30" s="2">
        <v>1677</v>
      </c>
      <c r="D30" s="2">
        <v>12719</v>
      </c>
      <c r="E30" s="2">
        <v>207</v>
      </c>
      <c r="F30" s="2">
        <v>14603</v>
      </c>
      <c r="G30" s="2">
        <v>366</v>
      </c>
      <c r="H30" s="2">
        <v>842</v>
      </c>
      <c r="I30" s="2">
        <v>49</v>
      </c>
      <c r="J30" s="2">
        <v>1257</v>
      </c>
      <c r="K30" s="2">
        <v>40</v>
      </c>
      <c r="L30" s="2">
        <v>1418</v>
      </c>
      <c r="M30" s="2">
        <v>52</v>
      </c>
      <c r="N30" s="2">
        <v>1510</v>
      </c>
      <c r="O30" s="2">
        <v>406</v>
      </c>
      <c r="P30" s="2">
        <v>1106</v>
      </c>
      <c r="Q30" s="2">
        <v>83</v>
      </c>
      <c r="R30" s="1">
        <v>1595</v>
      </c>
      <c r="S30" s="2">
        <v>15</v>
      </c>
      <c r="T30" s="2">
        <v>447</v>
      </c>
      <c r="U30" s="2">
        <v>22</v>
      </c>
      <c r="V30" s="2">
        <v>484</v>
      </c>
    </row>
    <row r="32" spans="1:22" ht="18">
      <c r="H32" s="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B410-6F65-114F-919F-1CD0AD182B0F}">
  <dimension ref="A1:K29"/>
  <sheetViews>
    <sheetView tabSelected="1" zoomScaleNormal="100" workbookViewId="0">
      <selection activeCell="G1" sqref="G1:G1048576"/>
    </sheetView>
  </sheetViews>
  <sheetFormatPr baseColWidth="10" defaultRowHeight="15"/>
  <sheetData>
    <row r="1" spans="1:11" ht="18">
      <c r="A1" s="1" t="s">
        <v>0</v>
      </c>
      <c r="B1" s="1" t="s">
        <v>3</v>
      </c>
      <c r="C1" s="1" t="s">
        <v>5</v>
      </c>
      <c r="D1" s="1" t="s">
        <v>7</v>
      </c>
      <c r="E1" s="1" t="s">
        <v>12</v>
      </c>
      <c r="F1" s="1" t="s">
        <v>9</v>
      </c>
      <c r="G1" s="1"/>
      <c r="H1" s="1"/>
      <c r="I1" s="1"/>
      <c r="J1" s="1"/>
      <c r="K1" s="1"/>
    </row>
    <row r="2" spans="1:11" ht="18">
      <c r="A2" s="2">
        <v>1973</v>
      </c>
      <c r="B2" s="2">
        <v>4</v>
      </c>
      <c r="C2" s="1">
        <v>11</v>
      </c>
      <c r="D2" s="2">
        <v>3</v>
      </c>
      <c r="E2" s="2">
        <v>0</v>
      </c>
      <c r="F2" s="2">
        <v>88</v>
      </c>
      <c r="G2" s="5"/>
      <c r="H2" s="5"/>
      <c r="I2" s="5"/>
      <c r="J2" s="5"/>
      <c r="K2" s="5"/>
    </row>
    <row r="3" spans="1:11" ht="18">
      <c r="A3" s="2">
        <v>1974</v>
      </c>
      <c r="B3" s="2">
        <v>4</v>
      </c>
      <c r="C3" s="1">
        <v>5</v>
      </c>
      <c r="D3" s="2">
        <v>4</v>
      </c>
      <c r="E3" s="2">
        <v>0</v>
      </c>
      <c r="F3" s="2">
        <v>109</v>
      </c>
      <c r="G3" s="5"/>
      <c r="H3" s="5"/>
      <c r="I3" s="5"/>
      <c r="J3" s="5"/>
      <c r="K3" s="5"/>
    </row>
    <row r="4" spans="1:11" ht="18">
      <c r="A4" s="2">
        <v>1975</v>
      </c>
      <c r="B4" s="2">
        <v>0</v>
      </c>
      <c r="C4" s="1">
        <v>10</v>
      </c>
      <c r="D4" s="2">
        <v>4</v>
      </c>
      <c r="E4" s="2">
        <v>0</v>
      </c>
      <c r="F4" s="2">
        <v>309</v>
      </c>
      <c r="G4" s="5"/>
      <c r="H4" s="5"/>
      <c r="I4" s="5"/>
      <c r="J4" s="5"/>
      <c r="K4" s="5"/>
    </row>
    <row r="5" spans="1:11" ht="18">
      <c r="A5" s="2">
        <v>1976</v>
      </c>
      <c r="B5" s="2">
        <v>0</v>
      </c>
      <c r="C5" s="1">
        <v>8</v>
      </c>
      <c r="D5" s="2">
        <v>1</v>
      </c>
      <c r="E5" s="2">
        <v>5</v>
      </c>
      <c r="F5" s="2">
        <v>147</v>
      </c>
      <c r="G5" s="5"/>
      <c r="H5" s="5"/>
      <c r="I5" s="5"/>
      <c r="J5" s="5"/>
      <c r="K5" s="5"/>
    </row>
    <row r="6" spans="1:11" ht="18">
      <c r="A6" s="2">
        <v>1977</v>
      </c>
      <c r="B6" s="2">
        <v>0</v>
      </c>
      <c r="C6" s="1">
        <v>33</v>
      </c>
      <c r="D6" s="2">
        <v>11</v>
      </c>
      <c r="E6" s="2">
        <v>19</v>
      </c>
      <c r="F6" s="2">
        <v>419</v>
      </c>
      <c r="G6" s="5"/>
      <c r="H6" s="5"/>
      <c r="I6" s="5"/>
      <c r="J6" s="5"/>
      <c r="K6" s="5"/>
    </row>
    <row r="7" spans="1:11" ht="18">
      <c r="A7" s="2">
        <v>1978</v>
      </c>
      <c r="B7" s="2">
        <v>0</v>
      </c>
      <c r="C7" s="1">
        <v>28</v>
      </c>
      <c r="D7" s="2">
        <v>2</v>
      </c>
      <c r="E7" s="2">
        <v>5</v>
      </c>
      <c r="F7" s="2">
        <v>128</v>
      </c>
      <c r="G7" s="5"/>
      <c r="H7" s="5"/>
      <c r="I7" s="5"/>
      <c r="J7" s="5"/>
      <c r="K7" s="5"/>
    </row>
    <row r="8" spans="1:11" ht="18">
      <c r="A8" s="2">
        <v>1979</v>
      </c>
      <c r="B8" s="2">
        <v>2</v>
      </c>
      <c r="C8" s="1">
        <v>52</v>
      </c>
      <c r="D8" s="2">
        <v>0</v>
      </c>
      <c r="E8" s="2">
        <v>1</v>
      </c>
      <c r="F8" s="2">
        <v>237</v>
      </c>
      <c r="G8" s="5"/>
      <c r="H8" s="5"/>
      <c r="I8" s="5"/>
      <c r="J8" s="5"/>
      <c r="K8" s="5"/>
    </row>
    <row r="9" spans="1:11" ht="18">
      <c r="A9" s="2">
        <v>1980</v>
      </c>
      <c r="B9" s="2">
        <v>42</v>
      </c>
      <c r="C9" s="1">
        <v>153</v>
      </c>
      <c r="D9" s="2">
        <v>11</v>
      </c>
      <c r="E9" s="2">
        <v>2</v>
      </c>
      <c r="F9" s="2">
        <v>621</v>
      </c>
      <c r="G9" s="5"/>
      <c r="H9" s="5"/>
      <c r="I9" s="5"/>
      <c r="J9" s="5"/>
      <c r="K9" s="5"/>
    </row>
    <row r="10" spans="1:11" ht="18">
      <c r="A10" s="2">
        <v>1981</v>
      </c>
      <c r="B10" s="2">
        <v>7</v>
      </c>
      <c r="C10" s="1">
        <v>19</v>
      </c>
      <c r="D10" s="2">
        <v>2</v>
      </c>
      <c r="E10" s="2">
        <v>1</v>
      </c>
      <c r="F10" s="2">
        <v>169</v>
      </c>
      <c r="G10" s="5"/>
      <c r="H10" s="5"/>
      <c r="I10" s="5"/>
      <c r="J10" s="5"/>
      <c r="K10" s="5"/>
    </row>
    <row r="11" spans="1:11" ht="18">
      <c r="A11" s="2">
        <v>1982</v>
      </c>
      <c r="B11" s="2">
        <v>4</v>
      </c>
      <c r="C11" s="1">
        <v>13</v>
      </c>
      <c r="D11" s="2">
        <v>1</v>
      </c>
      <c r="E11" s="2">
        <v>3</v>
      </c>
      <c r="F11" s="2">
        <v>165</v>
      </c>
      <c r="G11" s="5"/>
      <c r="H11" s="5"/>
      <c r="I11" s="5"/>
      <c r="J11" s="5"/>
      <c r="K11" s="5"/>
    </row>
    <row r="12" spans="1:11" ht="18">
      <c r="A12" s="2">
        <v>1983</v>
      </c>
      <c r="B12" s="2">
        <v>3</v>
      </c>
      <c r="C12" s="1">
        <v>28</v>
      </c>
      <c r="D12" s="2">
        <v>13</v>
      </c>
      <c r="E12" s="2">
        <v>11</v>
      </c>
      <c r="F12" s="2">
        <v>348</v>
      </c>
      <c r="G12" s="5"/>
      <c r="H12" s="5"/>
      <c r="I12" s="5"/>
      <c r="J12" s="5"/>
      <c r="K12" s="5"/>
    </row>
    <row r="13" spans="1:11" ht="18">
      <c r="A13" s="2">
        <v>1984</v>
      </c>
      <c r="B13" s="2">
        <v>0</v>
      </c>
      <c r="C13" s="1">
        <v>49</v>
      </c>
      <c r="D13" s="2">
        <v>33</v>
      </c>
      <c r="E13" s="2">
        <v>51</v>
      </c>
      <c r="F13" s="2">
        <v>631</v>
      </c>
      <c r="G13" s="5"/>
      <c r="H13" s="5"/>
      <c r="I13" s="5"/>
      <c r="J13" s="5"/>
      <c r="K13" s="5"/>
    </row>
    <row r="14" spans="1:11" ht="18">
      <c r="A14" s="1">
        <v>1985</v>
      </c>
      <c r="B14" s="2">
        <v>2</v>
      </c>
      <c r="C14" s="1">
        <v>42</v>
      </c>
      <c r="D14" s="2">
        <v>23</v>
      </c>
      <c r="E14" s="2">
        <v>39</v>
      </c>
      <c r="F14" s="2">
        <v>474</v>
      </c>
      <c r="G14" s="5"/>
      <c r="H14" s="5"/>
      <c r="I14" s="5"/>
      <c r="J14" s="5"/>
      <c r="K14" s="5"/>
    </row>
    <row r="15" spans="1:11" ht="18">
      <c r="A15" s="2">
        <v>1986</v>
      </c>
      <c r="B15" s="2">
        <v>20</v>
      </c>
      <c r="C15" s="1">
        <v>43</v>
      </c>
      <c r="D15" s="2">
        <v>36</v>
      </c>
      <c r="E15" s="2">
        <v>2</v>
      </c>
      <c r="F15" s="2">
        <v>517</v>
      </c>
      <c r="G15" s="5"/>
      <c r="H15" s="5"/>
      <c r="I15" s="5"/>
      <c r="J15" s="5"/>
      <c r="K15" s="5"/>
    </row>
    <row r="16" spans="1:11" ht="18">
      <c r="A16" s="1">
        <v>1987</v>
      </c>
      <c r="B16" s="2">
        <v>32</v>
      </c>
      <c r="C16" s="2">
        <v>89</v>
      </c>
      <c r="D16" s="1">
        <v>121</v>
      </c>
      <c r="E16" s="2">
        <v>0</v>
      </c>
      <c r="F16" s="2">
        <v>1354</v>
      </c>
      <c r="G16" s="5"/>
      <c r="H16" s="5"/>
      <c r="I16" s="5"/>
      <c r="J16" s="5"/>
      <c r="K16" s="5"/>
    </row>
    <row r="17" spans="1:11" ht="18">
      <c r="A17" s="2">
        <v>1988</v>
      </c>
      <c r="B17" s="2">
        <v>9</v>
      </c>
      <c r="C17" s="1">
        <v>50</v>
      </c>
      <c r="D17" s="2">
        <v>35</v>
      </c>
      <c r="E17" s="2">
        <v>0</v>
      </c>
      <c r="F17" s="2">
        <v>394</v>
      </c>
      <c r="G17" s="5"/>
      <c r="H17" s="5"/>
      <c r="I17" s="5"/>
      <c r="J17" s="5"/>
      <c r="K17" s="5"/>
    </row>
    <row r="18" spans="1:11" ht="18">
      <c r="A18" s="1">
        <v>1989</v>
      </c>
      <c r="B18" s="2">
        <v>143</v>
      </c>
      <c r="C18" s="1">
        <v>147</v>
      </c>
      <c r="D18" s="2">
        <v>30</v>
      </c>
      <c r="E18" s="2">
        <v>7</v>
      </c>
      <c r="F18" s="2">
        <v>1082</v>
      </c>
      <c r="G18" s="5"/>
      <c r="H18" s="5"/>
      <c r="I18" s="5"/>
      <c r="J18" s="5"/>
      <c r="K18" s="5"/>
    </row>
    <row r="19" spans="1:11" ht="18">
      <c r="A19" s="1">
        <v>1990</v>
      </c>
      <c r="B19" s="1">
        <v>191</v>
      </c>
      <c r="C19" s="2">
        <v>141</v>
      </c>
      <c r="D19" s="2">
        <v>34</v>
      </c>
      <c r="E19" s="2">
        <v>12</v>
      </c>
      <c r="F19" s="2">
        <v>976</v>
      </c>
      <c r="G19" s="5"/>
      <c r="H19" s="5"/>
      <c r="I19" s="5"/>
      <c r="J19" s="5"/>
      <c r="K19" s="5"/>
    </row>
    <row r="20" spans="1:11" ht="18">
      <c r="A20" s="2">
        <v>1991</v>
      </c>
      <c r="B20" s="1">
        <v>66</v>
      </c>
      <c r="C20" s="2">
        <v>33</v>
      </c>
      <c r="D20" s="2">
        <v>9</v>
      </c>
      <c r="E20" s="2">
        <v>14</v>
      </c>
      <c r="F20" s="2">
        <v>346</v>
      </c>
      <c r="G20" s="5"/>
      <c r="H20" s="5"/>
      <c r="I20" s="5"/>
      <c r="J20" s="5"/>
      <c r="K20" s="5"/>
    </row>
    <row r="21" spans="1:11" ht="18">
      <c r="A21" s="2">
        <v>1992</v>
      </c>
      <c r="B21" s="1">
        <v>65</v>
      </c>
      <c r="C21" s="2">
        <v>27</v>
      </c>
      <c r="D21" s="2">
        <v>13</v>
      </c>
      <c r="E21" s="2">
        <v>53</v>
      </c>
      <c r="F21" s="2">
        <v>382</v>
      </c>
      <c r="G21" s="5"/>
      <c r="H21" s="5"/>
      <c r="I21" s="5"/>
      <c r="J21" s="5"/>
      <c r="K21" s="5"/>
    </row>
    <row r="22" spans="1:11" ht="18">
      <c r="A22" s="2">
        <v>1993</v>
      </c>
      <c r="B22" s="2">
        <v>58</v>
      </c>
      <c r="C22" s="2">
        <v>21</v>
      </c>
      <c r="D22" s="2">
        <v>39</v>
      </c>
      <c r="E22" s="1">
        <v>130</v>
      </c>
      <c r="F22" s="2">
        <v>677</v>
      </c>
      <c r="G22" s="5"/>
      <c r="H22" s="5"/>
      <c r="I22" s="5"/>
      <c r="J22" s="5"/>
      <c r="K22" s="5"/>
    </row>
    <row r="23" spans="1:11" ht="18">
      <c r="A23" s="2">
        <v>1994</v>
      </c>
      <c r="B23" s="2">
        <v>34</v>
      </c>
      <c r="C23" s="2">
        <v>34</v>
      </c>
      <c r="D23" s="2">
        <v>28</v>
      </c>
      <c r="E23" s="1">
        <v>61</v>
      </c>
      <c r="F23" s="2">
        <v>468</v>
      </c>
      <c r="G23" s="5"/>
      <c r="H23" s="5"/>
      <c r="I23" s="5"/>
      <c r="J23" s="5"/>
      <c r="K23" s="5"/>
    </row>
    <row r="24" spans="1:11" ht="18">
      <c r="A24" s="2">
        <v>1995</v>
      </c>
      <c r="B24" s="2">
        <v>33</v>
      </c>
      <c r="C24" s="2">
        <v>61</v>
      </c>
      <c r="D24" s="1">
        <v>101</v>
      </c>
      <c r="E24" s="2">
        <v>14</v>
      </c>
      <c r="F24" s="2">
        <v>513</v>
      </c>
      <c r="G24" s="5"/>
      <c r="H24" s="5"/>
      <c r="I24" s="5"/>
      <c r="J24" s="5"/>
      <c r="K24" s="5"/>
    </row>
    <row r="25" spans="1:11" ht="18">
      <c r="A25" s="2">
        <v>1996</v>
      </c>
      <c r="B25" s="2">
        <v>39</v>
      </c>
      <c r="C25" s="2">
        <v>51</v>
      </c>
      <c r="D25" s="1">
        <v>72</v>
      </c>
      <c r="E25" s="2">
        <v>4</v>
      </c>
      <c r="F25" s="2">
        <v>497</v>
      </c>
      <c r="G25" s="5"/>
      <c r="H25" s="5"/>
      <c r="I25" s="5"/>
      <c r="J25" s="5"/>
      <c r="K25" s="5"/>
    </row>
    <row r="26" spans="1:11" ht="18">
      <c r="A26" s="1">
        <v>1997</v>
      </c>
      <c r="B26" s="2">
        <v>187</v>
      </c>
      <c r="C26" s="2">
        <v>138</v>
      </c>
      <c r="D26" s="1">
        <v>410</v>
      </c>
      <c r="E26" s="2">
        <v>4</v>
      </c>
      <c r="F26" s="2">
        <v>1488</v>
      </c>
      <c r="G26" s="5"/>
      <c r="H26" s="5"/>
      <c r="I26" s="5"/>
      <c r="J26" s="5"/>
      <c r="K26" s="5"/>
    </row>
    <row r="27" spans="1:11" ht="18">
      <c r="A27" s="1">
        <v>1998</v>
      </c>
      <c r="B27" s="2">
        <v>197</v>
      </c>
      <c r="C27" s="2">
        <v>148</v>
      </c>
      <c r="D27" s="1">
        <v>428</v>
      </c>
      <c r="E27" s="2">
        <v>12</v>
      </c>
      <c r="F27" s="2">
        <v>1368</v>
      </c>
      <c r="G27" s="5"/>
      <c r="H27" s="5"/>
      <c r="I27" s="5"/>
      <c r="J27" s="5"/>
      <c r="K27" s="5"/>
    </row>
    <row r="28" spans="1:11" ht="18">
      <c r="A28" s="2">
        <v>1999</v>
      </c>
      <c r="B28" s="2">
        <v>115</v>
      </c>
      <c r="C28" s="2">
        <v>76</v>
      </c>
      <c r="D28" s="1">
        <v>131</v>
      </c>
      <c r="E28" s="2">
        <v>33</v>
      </c>
      <c r="F28" s="2">
        <v>696</v>
      </c>
      <c r="G28" s="5"/>
      <c r="H28" s="5"/>
      <c r="I28" s="5"/>
      <c r="J28" s="5"/>
      <c r="K28" s="5"/>
    </row>
    <row r="29" spans="1:11" ht="18">
      <c r="A29" s="2"/>
      <c r="B29" s="2"/>
      <c r="C29" s="2"/>
      <c r="D29" s="1"/>
      <c r="E29" s="2"/>
      <c r="F29" s="2"/>
      <c r="G29" s="5"/>
      <c r="H29" s="5"/>
      <c r="I29" s="5"/>
      <c r="J29" s="5"/>
      <c r="K29"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875F-24A4-8443-854F-A14BD96FD823}">
  <dimension ref="A1:O38"/>
  <sheetViews>
    <sheetView zoomScale="75" zoomScaleNormal="100" workbookViewId="0">
      <selection activeCell="B15" sqref="B15"/>
    </sheetView>
  </sheetViews>
  <sheetFormatPr baseColWidth="10" defaultRowHeight="15"/>
  <cols>
    <col min="1" max="1" width="6" bestFit="1" customWidth="1"/>
    <col min="2" max="5" width="11.83203125" bestFit="1" customWidth="1"/>
    <col min="6" max="6" width="14.6640625" bestFit="1" customWidth="1"/>
    <col min="7" max="14" width="9.1640625" bestFit="1" customWidth="1"/>
    <col min="15" max="15" width="12.5" bestFit="1" customWidth="1"/>
  </cols>
  <sheetData>
    <row r="1" spans="1:15" s="4" customFormat="1" ht="16">
      <c r="A1" s="4" t="s">
        <v>0</v>
      </c>
      <c r="B1" s="4" t="s">
        <v>23</v>
      </c>
      <c r="C1" s="4" t="s">
        <v>24</v>
      </c>
      <c r="D1" s="4" t="s">
        <v>25</v>
      </c>
      <c r="E1" s="4" t="s">
        <v>26</v>
      </c>
      <c r="F1" s="4" t="s">
        <v>27</v>
      </c>
      <c r="G1" s="4" t="s">
        <v>14</v>
      </c>
      <c r="H1" s="4" t="s">
        <v>15</v>
      </c>
      <c r="I1" s="4" t="s">
        <v>16</v>
      </c>
      <c r="J1" s="4" t="s">
        <v>17</v>
      </c>
      <c r="K1" s="4" t="s">
        <v>18</v>
      </c>
      <c r="L1" s="4" t="s">
        <v>19</v>
      </c>
      <c r="M1" s="4" t="s">
        <v>20</v>
      </c>
      <c r="N1" s="4" t="s">
        <v>21</v>
      </c>
      <c r="O1" s="4" t="s">
        <v>22</v>
      </c>
    </row>
    <row r="2" spans="1:15" ht="21">
      <c r="A2" s="4">
        <v>1990</v>
      </c>
      <c r="B2" s="3">
        <f ca="1">RAND()</f>
        <v>0.59170070449471801</v>
      </c>
      <c r="C2" s="3">
        <f t="shared" ref="C2:E11" ca="1" si="0">RAND()</f>
        <v>0.29294479589157674</v>
      </c>
      <c r="D2" s="3">
        <f ca="1">RAND()</f>
        <v>0.24986234535408169</v>
      </c>
      <c r="E2" s="3">
        <f ca="1">RAND()</f>
        <v>0.40427257678904127</v>
      </c>
      <c r="F2" s="3">
        <f ca="1">SUM(B2:E2)</f>
        <v>1.5387804225294177</v>
      </c>
      <c r="G2" s="3">
        <f ca="1">B2/$F2</f>
        <v>0.38452575548244355</v>
      </c>
      <c r="H2" s="3">
        <f ca="1">C2/$F2</f>
        <v>0.19037465749014384</v>
      </c>
      <c r="I2" s="3">
        <f ca="1">D2/$F2</f>
        <v>0.16237686787265124</v>
      </c>
      <c r="J2" s="3">
        <f ca="1">E2/$F2</f>
        <v>0.26272271915476136</v>
      </c>
      <c r="K2" s="3">
        <f ca="1">G2*200</f>
        <v>76.905151096488709</v>
      </c>
      <c r="L2" s="3">
        <f t="shared" ref="L2:N2" ca="1" si="1">H2*200</f>
        <v>38.074931498028768</v>
      </c>
      <c r="M2" s="3">
        <f t="shared" ca="1" si="1"/>
        <v>32.475373574530245</v>
      </c>
      <c r="N2" s="3">
        <f t="shared" ca="1" si="1"/>
        <v>52.544543830952271</v>
      </c>
      <c r="O2" s="3">
        <f ca="1">SUM(K2:N2)</f>
        <v>200</v>
      </c>
    </row>
    <row r="3" spans="1:15" ht="21">
      <c r="A3" s="4">
        <v>1991</v>
      </c>
      <c r="B3" s="3">
        <f ca="1">RAND()</f>
        <v>0.84610809547051391</v>
      </c>
      <c r="C3" s="3">
        <f ca="1">RAND()</f>
        <v>0.19519160434820015</v>
      </c>
      <c r="D3" s="3">
        <f t="shared" ca="1" si="0"/>
        <v>0.94881004930625445</v>
      </c>
      <c r="E3" s="3">
        <f t="shared" ca="1" si="0"/>
        <v>0.6350522076159959</v>
      </c>
      <c r="F3" s="3">
        <f ca="1">SUM(B3:E3)</f>
        <v>2.6251619567409645</v>
      </c>
      <c r="G3" s="3">
        <f t="shared" ref="G3:G37" ca="1" si="2">B3/$F3</f>
        <v>0.32230700787730593</v>
      </c>
      <c r="H3" s="3">
        <f t="shared" ref="H3:H37" ca="1" si="3">C3/$F3</f>
        <v>7.4354118932350693E-2</v>
      </c>
      <c r="I3" s="3">
        <f t="shared" ref="I3:I31" ca="1" si="4">D3/$F3</f>
        <v>0.36142914796927988</v>
      </c>
      <c r="J3" s="3">
        <f t="shared" ref="J3:J31" ca="1" si="5">E3/$F3</f>
        <v>0.24190972522106341</v>
      </c>
      <c r="K3" s="3">
        <f t="shared" ref="K3:K31" ca="1" si="6">G3*200</f>
        <v>64.461401575461181</v>
      </c>
      <c r="L3" s="3">
        <f t="shared" ref="L3:L31" ca="1" si="7">H3*200</f>
        <v>14.870823786470138</v>
      </c>
      <c r="M3" s="3">
        <f t="shared" ref="M3:M31" ca="1" si="8">I3*200</f>
        <v>72.285829593855979</v>
      </c>
      <c r="N3" s="3">
        <f t="shared" ref="N3:N31" ca="1" si="9">J3*200</f>
        <v>48.381945044212685</v>
      </c>
      <c r="O3" s="3">
        <f t="shared" ref="O3:O13" ca="1" si="10">SUM(K3:N3)</f>
        <v>200</v>
      </c>
    </row>
    <row r="4" spans="1:15" ht="21">
      <c r="A4" s="4">
        <v>1992</v>
      </c>
      <c r="B4" s="3">
        <f t="shared" ref="B4:D11" ca="1" si="11">RAND()</f>
        <v>0.27476963419485345</v>
      </c>
      <c r="C4" s="3">
        <f ca="1">RAND()</f>
        <v>0.75569213792362755</v>
      </c>
      <c r="D4" s="3">
        <f t="shared" ref="D4:D9" ca="1" si="12">RAND()</f>
        <v>0.53341815551187155</v>
      </c>
      <c r="E4" s="3">
        <f t="shared" ca="1" si="0"/>
        <v>0.97290600368767555</v>
      </c>
      <c r="F4" s="3">
        <f ca="1">SUM(B4:E4)</f>
        <v>2.5367859313180281</v>
      </c>
      <c r="G4" s="3">
        <f t="shared" ca="1" si="2"/>
        <v>0.10831407995553352</v>
      </c>
      <c r="H4" s="3">
        <f t="shared" ca="1" si="3"/>
        <v>0.29789353866804025</v>
      </c>
      <c r="I4" s="3">
        <f t="shared" ca="1" si="4"/>
        <v>0.21027322365932766</v>
      </c>
      <c r="J4" s="3">
        <f t="shared" ca="1" si="5"/>
        <v>0.38351915771709855</v>
      </c>
      <c r="K4" s="3">
        <f t="shared" ca="1" si="6"/>
        <v>21.662815991106704</v>
      </c>
      <c r="L4" s="3">
        <f t="shared" ca="1" si="7"/>
        <v>59.578707733608049</v>
      </c>
      <c r="M4" s="3">
        <f t="shared" ca="1" si="8"/>
        <v>42.05464473186553</v>
      </c>
      <c r="N4" s="3">
        <f t="shared" ca="1" si="9"/>
        <v>76.70383154341971</v>
      </c>
      <c r="O4" s="3">
        <f t="shared" ca="1" si="10"/>
        <v>200</v>
      </c>
    </row>
    <row r="5" spans="1:15" ht="21">
      <c r="A5" s="4">
        <v>1993</v>
      </c>
      <c r="B5" s="3">
        <f t="shared" ca="1" si="11"/>
        <v>0.35175061453263956</v>
      </c>
      <c r="C5" s="3">
        <f ca="1">RAND()</f>
        <v>0.28615002105495546</v>
      </c>
      <c r="D5" s="3">
        <f t="shared" ca="1" si="12"/>
        <v>0.45210161856303033</v>
      </c>
      <c r="E5" s="3">
        <f t="shared" ca="1" si="0"/>
        <v>0.18906913610026599</v>
      </c>
      <c r="F5" s="3">
        <f ca="1">SUM(B5:E5)</f>
        <v>1.2790713902508912</v>
      </c>
      <c r="G5" s="3">
        <f t="shared" ca="1" si="2"/>
        <v>0.2750046769974609</v>
      </c>
      <c r="H5" s="3">
        <f t="shared" ca="1" si="3"/>
        <v>0.2237170053493471</v>
      </c>
      <c r="I5" s="3">
        <f ca="1">D5/$F5</f>
        <v>0.35346081697156101</v>
      </c>
      <c r="J5" s="3">
        <f t="shared" ca="1" si="5"/>
        <v>0.14781750068163113</v>
      </c>
      <c r="K5" s="3">
        <f t="shared" ca="1" si="6"/>
        <v>55.000935399492178</v>
      </c>
      <c r="L5" s="3">
        <f t="shared" ca="1" si="7"/>
        <v>44.743401069869421</v>
      </c>
      <c r="M5" s="3">
        <f t="shared" ca="1" si="8"/>
        <v>70.692163394312203</v>
      </c>
      <c r="N5" s="3">
        <f t="shared" ca="1" si="9"/>
        <v>29.563500136326226</v>
      </c>
      <c r="O5" s="3">
        <f t="shared" ca="1" si="10"/>
        <v>200.00000000000006</v>
      </c>
    </row>
    <row r="6" spans="1:15" ht="21">
      <c r="A6" s="4">
        <v>1994</v>
      </c>
      <c r="B6" s="3">
        <f ca="1">RAND()</f>
        <v>0.44228800957924563</v>
      </c>
      <c r="C6" s="3">
        <f ca="1">RAND()</f>
        <v>0.41730175527627156</v>
      </c>
      <c r="D6" s="3">
        <f t="shared" ca="1" si="12"/>
        <v>0.57978205062053656</v>
      </c>
      <c r="E6" s="3">
        <f ca="1">RAND()</f>
        <v>0.62628599554888731</v>
      </c>
      <c r="F6" s="3">
        <f t="shared" ref="F6:F37" ca="1" si="13">SUM(B6:E6)</f>
        <v>2.0656578110249413</v>
      </c>
      <c r="G6" s="3">
        <f t="shared" ca="1" si="2"/>
        <v>0.21411484865433278</v>
      </c>
      <c r="H6" s="3">
        <f t="shared" ca="1" si="3"/>
        <v>0.20201882085649711</v>
      </c>
      <c r="I6" s="3">
        <f t="shared" ca="1" si="4"/>
        <v>0.28067671592365989</v>
      </c>
      <c r="J6" s="3">
        <f t="shared" ca="1" si="5"/>
        <v>0.30318961456551013</v>
      </c>
      <c r="K6" s="3">
        <f t="shared" ca="1" si="6"/>
        <v>42.822969730866554</v>
      </c>
      <c r="L6" s="3">
        <f t="shared" ca="1" si="7"/>
        <v>40.403764171299422</v>
      </c>
      <c r="M6" s="3">
        <f t="shared" ca="1" si="8"/>
        <v>56.13534318473198</v>
      </c>
      <c r="N6" s="3">
        <f t="shared" ca="1" si="9"/>
        <v>60.637922913102024</v>
      </c>
      <c r="O6" s="3">
        <f t="shared" ca="1" si="10"/>
        <v>199.99999999999997</v>
      </c>
    </row>
    <row r="7" spans="1:15" ht="21">
      <c r="A7" s="4">
        <v>1995</v>
      </c>
      <c r="B7" s="3">
        <f ca="1">RAND()</f>
        <v>0.59259007648797402</v>
      </c>
      <c r="C7" s="3">
        <f t="shared" ca="1" si="0"/>
        <v>6.1246187391056361E-3</v>
      </c>
      <c r="D7" s="3">
        <f t="shared" ca="1" si="12"/>
        <v>0.23745236361119992</v>
      </c>
      <c r="E7" s="3">
        <f ca="1">RAND()</f>
        <v>0.15151792205572179</v>
      </c>
      <c r="F7" s="3">
        <f t="shared" ca="1" si="13"/>
        <v>0.98768498089400136</v>
      </c>
      <c r="G7" s="3">
        <f t="shared" ca="1" si="2"/>
        <v>0.59997882720823814</v>
      </c>
      <c r="H7" s="3">
        <f t="shared" ca="1" si="3"/>
        <v>6.2009839752366668E-3</v>
      </c>
      <c r="I7" s="3">
        <f t="shared" ca="1" si="4"/>
        <v>0.24041305497656787</v>
      </c>
      <c r="J7" s="3">
        <f t="shared" ca="1" si="5"/>
        <v>0.15340713383995735</v>
      </c>
      <c r="K7" s="3">
        <f t="shared" ca="1" si="6"/>
        <v>119.99576544164763</v>
      </c>
      <c r="L7" s="3">
        <f t="shared" ca="1" si="7"/>
        <v>1.2401967950473334</v>
      </c>
      <c r="M7" s="3">
        <f t="shared" ca="1" si="8"/>
        <v>48.082610995313573</v>
      </c>
      <c r="N7" s="3">
        <f t="shared" ca="1" si="9"/>
        <v>30.681426767991471</v>
      </c>
      <c r="O7" s="3">
        <f t="shared" ca="1" si="10"/>
        <v>200</v>
      </c>
    </row>
    <row r="8" spans="1:15" ht="21">
      <c r="A8" s="4">
        <v>1996</v>
      </c>
      <c r="B8" s="3">
        <f t="shared" ca="1" si="11"/>
        <v>0.48097436626374657</v>
      </c>
      <c r="C8" s="3">
        <f t="shared" ca="1" si="0"/>
        <v>4.5068210376091766E-2</v>
      </c>
      <c r="D8" s="3">
        <f t="shared" ca="1" si="12"/>
        <v>7.8291010456569721E-2</v>
      </c>
      <c r="E8" s="3">
        <f t="shared" ca="1" si="0"/>
        <v>0.52277648706968904</v>
      </c>
      <c r="F8" s="3">
        <f t="shared" ca="1" si="13"/>
        <v>1.1271100741660971</v>
      </c>
      <c r="G8" s="3">
        <f t="shared" ca="1" si="2"/>
        <v>0.42673238159068</v>
      </c>
      <c r="H8" s="3">
        <f t="shared" ca="1" si="3"/>
        <v>3.9985633532231446E-2</v>
      </c>
      <c r="I8" s="3">
        <f t="shared" ca="1" si="4"/>
        <v>6.946172539048065E-2</v>
      </c>
      <c r="J8" s="3">
        <f t="shared" ca="1" si="5"/>
        <v>0.46382025948660793</v>
      </c>
      <c r="K8" s="3">
        <f t="shared" ca="1" si="6"/>
        <v>85.346476318135998</v>
      </c>
      <c r="L8" s="3">
        <f t="shared" ca="1" si="7"/>
        <v>7.9971267064462896</v>
      </c>
      <c r="M8" s="3">
        <f t="shared" ca="1" si="8"/>
        <v>13.892345078096129</v>
      </c>
      <c r="N8" s="3">
        <f t="shared" ca="1" si="9"/>
        <v>92.764051897321593</v>
      </c>
      <c r="O8" s="3">
        <f t="shared" ca="1" si="10"/>
        <v>200</v>
      </c>
    </row>
    <row r="9" spans="1:15" ht="21">
      <c r="A9" s="4">
        <v>1997</v>
      </c>
      <c r="B9" s="3">
        <f t="shared" ca="1" si="11"/>
        <v>0.98333795555439663</v>
      </c>
      <c r="C9" s="3">
        <f ca="1">RAND()</f>
        <v>0.24682462771789249</v>
      </c>
      <c r="D9" s="3">
        <f t="shared" ca="1" si="12"/>
        <v>1.3544695452516575E-2</v>
      </c>
      <c r="E9" s="3">
        <f t="shared" ca="1" si="0"/>
        <v>0.14263289233144816</v>
      </c>
      <c r="F9" s="3">
        <f t="shared" ca="1" si="13"/>
        <v>1.3863401710562537</v>
      </c>
      <c r="G9" s="3">
        <f t="shared" ca="1" si="2"/>
        <v>0.70930495709807684</v>
      </c>
      <c r="H9" s="3">
        <f t="shared" ca="1" si="3"/>
        <v>0.17804044986291973</v>
      </c>
      <c r="I9" s="3">
        <f t="shared" ca="1" si="4"/>
        <v>9.7701096277090921E-3</v>
      </c>
      <c r="J9" s="3">
        <f t="shared" ca="1" si="5"/>
        <v>0.10288448341129439</v>
      </c>
      <c r="K9" s="3">
        <f t="shared" ca="1" si="6"/>
        <v>141.86099141961537</v>
      </c>
      <c r="L9" s="3">
        <f t="shared" ca="1" si="7"/>
        <v>35.608089972583947</v>
      </c>
      <c r="M9" s="3">
        <f t="shared" ca="1" si="8"/>
        <v>1.9540219255418183</v>
      </c>
      <c r="N9" s="3">
        <f t="shared" ca="1" si="9"/>
        <v>20.576896682258877</v>
      </c>
      <c r="O9" s="3">
        <f t="shared" ca="1" si="10"/>
        <v>200</v>
      </c>
    </row>
    <row r="10" spans="1:15" ht="21">
      <c r="A10" s="4">
        <v>1998</v>
      </c>
      <c r="B10" s="3">
        <f t="shared" ca="1" si="11"/>
        <v>0.10576484289888688</v>
      </c>
      <c r="C10" s="3">
        <f t="shared" ca="1" si="0"/>
        <v>0.27963942753997417</v>
      </c>
      <c r="D10" s="3">
        <f t="shared" ca="1" si="0"/>
        <v>0.5014032517141247</v>
      </c>
      <c r="E10" s="3">
        <f ca="1">RAND()</f>
        <v>0.32341960088817756</v>
      </c>
      <c r="F10" s="3">
        <f t="shared" ca="1" si="13"/>
        <v>1.2102271230411632</v>
      </c>
      <c r="G10" s="3">
        <f t="shared" ca="1" si="2"/>
        <v>8.7392557054176617E-2</v>
      </c>
      <c r="H10" s="3">
        <f t="shared" ca="1" si="3"/>
        <v>0.23106359311901065</v>
      </c>
      <c r="I10" s="3">
        <f t="shared" ca="1" si="4"/>
        <v>0.41430508552324902</v>
      </c>
      <c r="J10" s="3">
        <f t="shared" ca="1" si="5"/>
        <v>0.26723876430356386</v>
      </c>
      <c r="K10" s="3">
        <f t="shared" ca="1" si="6"/>
        <v>17.478511410835324</v>
      </c>
      <c r="L10" s="3">
        <f t="shared" ca="1" si="7"/>
        <v>46.212718623802132</v>
      </c>
      <c r="M10" s="3">
        <f t="shared" ca="1" si="8"/>
        <v>82.861017104649804</v>
      </c>
      <c r="N10" s="3">
        <f t="shared" ca="1" si="9"/>
        <v>53.447752860712768</v>
      </c>
      <c r="O10" s="3">
        <f t="shared" ca="1" si="10"/>
        <v>200.00000000000003</v>
      </c>
    </row>
    <row r="11" spans="1:15" ht="21">
      <c r="A11" s="4">
        <v>1999</v>
      </c>
      <c r="B11" s="3">
        <f ca="1">RAND()</f>
        <v>0.11549233970835304</v>
      </c>
      <c r="C11" s="3">
        <f ca="1">RAND()</f>
        <v>0.28636331427012718</v>
      </c>
      <c r="D11" s="3">
        <f t="shared" ca="1" si="11"/>
        <v>0.33943830218888438</v>
      </c>
      <c r="E11" s="3">
        <f t="shared" ca="1" si="0"/>
        <v>5.0312861584610458E-2</v>
      </c>
      <c r="F11" s="3">
        <f ca="1">SUM(B11:E11)</f>
        <v>0.79160681775197506</v>
      </c>
      <c r="G11" s="3">
        <f t="shared" ca="1" si="2"/>
        <v>0.14589609022864544</v>
      </c>
      <c r="H11" s="3">
        <f t="shared" ca="1" si="3"/>
        <v>0.36174942894421869</v>
      </c>
      <c r="I11" s="3">
        <f t="shared" ca="1" si="4"/>
        <v>0.42879658762013928</v>
      </c>
      <c r="J11" s="3">
        <f t="shared" ca="1" si="5"/>
        <v>6.3557893206996605E-2</v>
      </c>
      <c r="K11" s="3">
        <f t="shared" ca="1" si="6"/>
        <v>29.179218045729087</v>
      </c>
      <c r="L11" s="3">
        <f t="shared" ca="1" si="7"/>
        <v>72.349885788843736</v>
      </c>
      <c r="M11" s="3">
        <f t="shared" ca="1" si="8"/>
        <v>85.75931752402785</v>
      </c>
      <c r="N11" s="3">
        <f t="shared" ca="1" si="9"/>
        <v>12.711578641399321</v>
      </c>
      <c r="O11" s="3">
        <f t="shared" ca="1" si="10"/>
        <v>199.99999999999997</v>
      </c>
    </row>
    <row r="12" spans="1:15" ht="21">
      <c r="A12" s="4">
        <v>2000</v>
      </c>
      <c r="B12" s="3">
        <f ca="1">1-B2</f>
        <v>0.40829929550528199</v>
      </c>
      <c r="C12" s="3">
        <f ca="1">1-C2</f>
        <v>0.70705520410842326</v>
      </c>
      <c r="D12" s="3">
        <f t="shared" ref="D12:E12" ca="1" si="14">1-D2</f>
        <v>0.75013765464591831</v>
      </c>
      <c r="E12" s="3">
        <f t="shared" ca="1" si="14"/>
        <v>0.59572742321095873</v>
      </c>
      <c r="F12" s="3">
        <f t="shared" ca="1" si="13"/>
        <v>2.4612195774705823</v>
      </c>
      <c r="G12" s="3">
        <f t="shared" ca="1" si="2"/>
        <v>0.16589307969218045</v>
      </c>
      <c r="H12" s="3">
        <f t="shared" ca="1" si="3"/>
        <v>0.28727839262316868</v>
      </c>
      <c r="I12" s="3">
        <f t="shared" ca="1" si="4"/>
        <v>0.30478290580511375</v>
      </c>
      <c r="J12" s="3">
        <f t="shared" ca="1" si="5"/>
        <v>0.24204562187953715</v>
      </c>
      <c r="K12" s="3">
        <f t="shared" ca="1" si="6"/>
        <v>33.178615938436089</v>
      </c>
      <c r="L12" s="3">
        <f t="shared" ca="1" si="7"/>
        <v>57.455678524633733</v>
      </c>
      <c r="M12" s="3">
        <f t="shared" ca="1" si="8"/>
        <v>60.956581161022747</v>
      </c>
      <c r="N12" s="3">
        <f t="shared" ca="1" si="9"/>
        <v>48.409124375907432</v>
      </c>
      <c r="O12" s="3">
        <f t="shared" ca="1" si="10"/>
        <v>200</v>
      </c>
    </row>
    <row r="13" spans="1:15" ht="21">
      <c r="A13" s="4">
        <v>2001</v>
      </c>
      <c r="B13" s="3">
        <f ca="1">1-B3</f>
        <v>0.15389190452948609</v>
      </c>
      <c r="C13" s="3">
        <f t="shared" ref="C13:E13" ca="1" si="15">1-C3</f>
        <v>0.80480839565179985</v>
      </c>
      <c r="D13" s="3">
        <f ca="1">1-D3</f>
        <v>5.1189950693745545E-2</v>
      </c>
      <c r="E13" s="3">
        <f t="shared" ca="1" si="15"/>
        <v>0.3649477923840041</v>
      </c>
      <c r="F13" s="3">
        <f t="shared" ca="1" si="13"/>
        <v>1.3748380432590355</v>
      </c>
      <c r="G13" s="3">
        <f t="shared" ca="1" si="2"/>
        <v>0.11193456951823021</v>
      </c>
      <c r="H13" s="3">
        <f t="shared" ca="1" si="3"/>
        <v>0.58538414731673571</v>
      </c>
      <c r="I13" s="3">
        <f ca="1">D13/$F13</f>
        <v>3.7233440654871927E-2</v>
      </c>
      <c r="J13" s="3">
        <f ca="1">E13/$F13</f>
        <v>0.26544784251016224</v>
      </c>
      <c r="K13" s="3">
        <f ca="1">G13*200</f>
        <v>22.38691390364604</v>
      </c>
      <c r="L13" s="3">
        <f t="shared" ca="1" si="7"/>
        <v>117.07682946334714</v>
      </c>
      <c r="M13" s="3">
        <f t="shared" ca="1" si="8"/>
        <v>7.4466881309743851</v>
      </c>
      <c r="N13" s="3">
        <f t="shared" ca="1" si="9"/>
        <v>53.089568502032449</v>
      </c>
      <c r="O13" s="3">
        <f t="shared" ca="1" si="10"/>
        <v>200.00000000000003</v>
      </c>
    </row>
    <row r="14" spans="1:15" ht="21">
      <c r="A14" s="4">
        <v>2002</v>
      </c>
      <c r="B14" s="3">
        <f ca="1">1-B4</f>
        <v>0.72523036580514655</v>
      </c>
      <c r="C14" s="3">
        <f t="shared" ref="C14:E14" ca="1" si="16">1-C4</f>
        <v>0.24430786207637245</v>
      </c>
      <c r="D14" s="3">
        <f ca="1">1-D4</f>
        <v>0.46658184448812845</v>
      </c>
      <c r="E14" s="3">
        <f t="shared" ca="1" si="16"/>
        <v>2.7093996312324453E-2</v>
      </c>
      <c r="F14" s="3">
        <f t="shared" ca="1" si="13"/>
        <v>1.4632140686819719</v>
      </c>
      <c r="G14" s="3">
        <f t="shared" ca="1" si="2"/>
        <v>0.49564201255829687</v>
      </c>
      <c r="H14" s="3">
        <f t="shared" ca="1" si="3"/>
        <v>0.16696658903535497</v>
      </c>
      <c r="I14" s="3">
        <f t="shared" ca="1" si="4"/>
        <v>0.31887462981299391</v>
      </c>
      <c r="J14" s="3">
        <f ca="1">E14/$F14</f>
        <v>1.8516768593354268E-2</v>
      </c>
      <c r="K14" s="3">
        <f t="shared" ca="1" si="6"/>
        <v>99.128402511659374</v>
      </c>
      <c r="L14" s="3">
        <f t="shared" ca="1" si="7"/>
        <v>33.393317807070993</v>
      </c>
      <c r="M14" s="3">
        <f t="shared" ca="1" si="8"/>
        <v>63.774925962598786</v>
      </c>
      <c r="N14" s="3">
        <f t="shared" ca="1" si="9"/>
        <v>3.7033537186708534</v>
      </c>
      <c r="O14" s="3">
        <f t="shared" ref="O14:O31" ca="1" si="17">SUM(K14:N14)</f>
        <v>200</v>
      </c>
    </row>
    <row r="15" spans="1:15" ht="21">
      <c r="A15" s="4">
        <v>2003</v>
      </c>
      <c r="B15" s="3">
        <f t="shared" ref="B15:E15" ca="1" si="18">1-B5</f>
        <v>0.64824938546736044</v>
      </c>
      <c r="C15" s="3">
        <f t="shared" ca="1" si="18"/>
        <v>0.71384997894504454</v>
      </c>
      <c r="D15" s="3">
        <f t="shared" ca="1" si="18"/>
        <v>0.54789838143696967</v>
      </c>
      <c r="E15" s="3">
        <f t="shared" ca="1" si="18"/>
        <v>0.81093086389973401</v>
      </c>
      <c r="F15" s="3">
        <f t="shared" ca="1" si="13"/>
        <v>2.7209286097491083</v>
      </c>
      <c r="G15" s="3">
        <f t="shared" ca="1" si="2"/>
        <v>0.23824564273560059</v>
      </c>
      <c r="H15" s="3">
        <f t="shared" ca="1" si="3"/>
        <v>0.26235527694012789</v>
      </c>
      <c r="I15" s="3">
        <f t="shared" ca="1" si="4"/>
        <v>0.20136448250565836</v>
      </c>
      <c r="J15" s="3">
        <f t="shared" ca="1" si="5"/>
        <v>0.29803459781861324</v>
      </c>
      <c r="K15" s="3">
        <f t="shared" ca="1" si="6"/>
        <v>47.649128547120121</v>
      </c>
      <c r="L15" s="3">
        <f t="shared" ca="1" si="7"/>
        <v>52.471055388025576</v>
      </c>
      <c r="M15" s="3">
        <f t="shared" ca="1" si="8"/>
        <v>40.272896501131669</v>
      </c>
      <c r="N15" s="3">
        <f t="shared" ca="1" si="9"/>
        <v>59.606919563722649</v>
      </c>
      <c r="O15" s="3">
        <f t="shared" ca="1" si="17"/>
        <v>200</v>
      </c>
    </row>
    <row r="16" spans="1:15" ht="21">
      <c r="A16" s="4">
        <v>2004</v>
      </c>
      <c r="B16" s="3">
        <f t="shared" ref="B16:E16" ca="1" si="19">1-B6</f>
        <v>0.55771199042075437</v>
      </c>
      <c r="C16" s="3">
        <f t="shared" ca="1" si="19"/>
        <v>0.58269824472372844</v>
      </c>
      <c r="D16" s="3">
        <f t="shared" ca="1" si="19"/>
        <v>0.42021794937946344</v>
      </c>
      <c r="E16" s="3">
        <f t="shared" ca="1" si="19"/>
        <v>0.37371400445111269</v>
      </c>
      <c r="F16" s="3">
        <f t="shared" ca="1" si="13"/>
        <v>1.9343421889750589</v>
      </c>
      <c r="G16" s="3">
        <f t="shared" ca="1" si="2"/>
        <v>0.28832126683659143</v>
      </c>
      <c r="H16" s="3">
        <f t="shared" ca="1" si="3"/>
        <v>0.30123845100668567</v>
      </c>
      <c r="I16" s="3">
        <f ca="1">D16/$F16</f>
        <v>0.21724075077022562</v>
      </c>
      <c r="J16" s="3">
        <f ca="1">E16/$F16</f>
        <v>0.19319953138649726</v>
      </c>
      <c r="K16" s="3">
        <f t="shared" ca="1" si="6"/>
        <v>57.664253367318288</v>
      </c>
      <c r="L16" s="3">
        <f t="shared" ca="1" si="7"/>
        <v>60.247690201337136</v>
      </c>
      <c r="M16" s="3">
        <f t="shared" ca="1" si="8"/>
        <v>43.448150154045123</v>
      </c>
      <c r="N16" s="3">
        <f t="shared" ca="1" si="9"/>
        <v>38.639906277299453</v>
      </c>
      <c r="O16" s="3">
        <f t="shared" ca="1" si="17"/>
        <v>200</v>
      </c>
    </row>
    <row r="17" spans="1:15" ht="21">
      <c r="A17" s="4">
        <v>2005</v>
      </c>
      <c r="B17" s="3">
        <f t="shared" ref="B17:E17" ca="1" si="20">1-B7</f>
        <v>0.40740992351202598</v>
      </c>
      <c r="C17" s="3">
        <f t="shared" ca="1" si="20"/>
        <v>0.99387538126089436</v>
      </c>
      <c r="D17" s="3">
        <f t="shared" ca="1" si="20"/>
        <v>0.76254763638880008</v>
      </c>
      <c r="E17" s="3">
        <f t="shared" ca="1" si="20"/>
        <v>0.84848207794427821</v>
      </c>
      <c r="F17" s="3">
        <f t="shared" ca="1" si="13"/>
        <v>3.0123150191059986</v>
      </c>
      <c r="G17" s="3">
        <f t="shared" ca="1" si="2"/>
        <v>0.13524811347019675</v>
      </c>
      <c r="H17" s="3">
        <f t="shared" ca="1" si="3"/>
        <v>0.32993739863099009</v>
      </c>
      <c r="I17" s="3">
        <f t="shared" ca="1" si="4"/>
        <v>0.2531433902338377</v>
      </c>
      <c r="J17" s="3">
        <f t="shared" ca="1" si="5"/>
        <v>0.2816710976649755</v>
      </c>
      <c r="K17" s="3">
        <f t="shared" ca="1" si="6"/>
        <v>27.04962269403935</v>
      </c>
      <c r="L17" s="3">
        <f t="shared" ca="1" si="7"/>
        <v>65.987479726198018</v>
      </c>
      <c r="M17" s="3">
        <f t="shared" ca="1" si="8"/>
        <v>50.62867804676754</v>
      </c>
      <c r="N17" s="3">
        <f t="shared" ca="1" si="9"/>
        <v>56.3342195329951</v>
      </c>
      <c r="O17" s="3">
        <f t="shared" ca="1" si="17"/>
        <v>200</v>
      </c>
    </row>
    <row r="18" spans="1:15" ht="21">
      <c r="A18" s="4">
        <v>2006</v>
      </c>
      <c r="B18" s="3">
        <f t="shared" ref="B18:E18" ca="1" si="21">1-B8</f>
        <v>0.51902563373625343</v>
      </c>
      <c r="C18" s="3">
        <f t="shared" ca="1" si="21"/>
        <v>0.95493178962390823</v>
      </c>
      <c r="D18" s="3">
        <f ca="1">1-D8</f>
        <v>0.92170898954343028</v>
      </c>
      <c r="E18" s="3">
        <f t="shared" ca="1" si="21"/>
        <v>0.47722351293031096</v>
      </c>
      <c r="F18" s="3">
        <f t="shared" ca="1" si="13"/>
        <v>2.8728899258339027</v>
      </c>
      <c r="G18" s="3">
        <f t="shared" ca="1" si="2"/>
        <v>0.18066325098954072</v>
      </c>
      <c r="H18" s="3">
        <f t="shared" ca="1" si="3"/>
        <v>0.33239414466835998</v>
      </c>
      <c r="I18" s="3">
        <f t="shared" ca="1" si="4"/>
        <v>0.32082990067079908</v>
      </c>
      <c r="J18" s="3">
        <f ca="1">E18/$F18</f>
        <v>0.16611270367130029</v>
      </c>
      <c r="K18" s="3">
        <f t="shared" ca="1" si="6"/>
        <v>36.132650197908148</v>
      </c>
      <c r="L18" s="3">
        <f t="shared" ca="1" si="7"/>
        <v>66.478828933671991</v>
      </c>
      <c r="M18" s="3">
        <f t="shared" ca="1" si="8"/>
        <v>64.16598013415981</v>
      </c>
      <c r="N18" s="3">
        <f t="shared" ca="1" si="9"/>
        <v>33.222540734260058</v>
      </c>
      <c r="O18" s="3">
        <f t="shared" ca="1" si="17"/>
        <v>200</v>
      </c>
    </row>
    <row r="19" spans="1:15" ht="21">
      <c r="A19" s="4">
        <v>2007</v>
      </c>
      <c r="B19" s="3">
        <f t="shared" ref="B19:E19" ca="1" si="22">1-B9</f>
        <v>1.6662044445603374E-2</v>
      </c>
      <c r="C19" s="3">
        <f t="shared" ca="1" si="22"/>
        <v>0.75317537228210751</v>
      </c>
      <c r="D19" s="3">
        <f t="shared" ca="1" si="22"/>
        <v>0.98645530454748342</v>
      </c>
      <c r="E19" s="3">
        <f t="shared" ca="1" si="22"/>
        <v>0.85736710766855184</v>
      </c>
      <c r="F19" s="3">
        <f t="shared" ca="1" si="13"/>
        <v>2.6136598289437463</v>
      </c>
      <c r="G19" s="3">
        <f t="shared" ca="1" si="2"/>
        <v>6.3749858574124307E-3</v>
      </c>
      <c r="H19" s="3">
        <f t="shared" ca="1" si="3"/>
        <v>0.28816885959734362</v>
      </c>
      <c r="I19" s="3">
        <f t="shared" ca="1" si="4"/>
        <v>0.37742298887691816</v>
      </c>
      <c r="J19" s="3">
        <f t="shared" ca="1" si="5"/>
        <v>0.32803316566832574</v>
      </c>
      <c r="K19" s="3">
        <f t="shared" ca="1" si="6"/>
        <v>1.2749971714824861</v>
      </c>
      <c r="L19" s="3">
        <f t="shared" ca="1" si="7"/>
        <v>57.633771919468721</v>
      </c>
      <c r="M19" s="3">
        <f t="shared" ca="1" si="8"/>
        <v>75.484597775383634</v>
      </c>
      <c r="N19" s="3">
        <f t="shared" ca="1" si="9"/>
        <v>65.606633133665156</v>
      </c>
      <c r="O19" s="3">
        <f t="shared" ca="1" si="17"/>
        <v>200</v>
      </c>
    </row>
    <row r="20" spans="1:15" ht="21">
      <c r="A20" s="4">
        <v>2008</v>
      </c>
      <c r="B20" s="3">
        <f t="shared" ref="B20:E20" ca="1" si="23">1-B10</f>
        <v>0.89423515710111312</v>
      </c>
      <c r="C20" s="3">
        <f t="shared" ca="1" si="23"/>
        <v>0.72036057246002583</v>
      </c>
      <c r="D20" s="3">
        <f t="shared" ca="1" si="23"/>
        <v>0.4985967482858753</v>
      </c>
      <c r="E20" s="3">
        <f t="shared" ca="1" si="23"/>
        <v>0.67658039911182244</v>
      </c>
      <c r="F20" s="3">
        <f t="shared" ca="1" si="13"/>
        <v>2.7897728769588364</v>
      </c>
      <c r="G20" s="3">
        <f t="shared" ca="1" si="2"/>
        <v>0.32054048717970518</v>
      </c>
      <c r="H20" s="3">
        <f t="shared" ca="1" si="3"/>
        <v>0.25821477382965285</v>
      </c>
      <c r="I20" s="3">
        <f t="shared" ca="1" si="4"/>
        <v>0.17872306107922353</v>
      </c>
      <c r="J20" s="3">
        <f t="shared" ca="1" si="5"/>
        <v>0.24252167791141857</v>
      </c>
      <c r="K20" s="3">
        <f t="shared" ca="1" si="6"/>
        <v>64.108097435941033</v>
      </c>
      <c r="L20" s="3">
        <f t="shared" ca="1" si="7"/>
        <v>51.642954765930568</v>
      </c>
      <c r="M20" s="3">
        <f t="shared" ca="1" si="8"/>
        <v>35.744612215844704</v>
      </c>
      <c r="N20" s="3">
        <f t="shared" ca="1" si="9"/>
        <v>48.504335582283716</v>
      </c>
      <c r="O20" s="3">
        <f t="shared" ca="1" si="17"/>
        <v>200.00000000000003</v>
      </c>
    </row>
    <row r="21" spans="1:15" ht="21">
      <c r="A21" s="4">
        <v>2009</v>
      </c>
      <c r="B21" s="3">
        <f t="shared" ref="B21:E21" ca="1" si="24">1-B11</f>
        <v>0.88450766029164696</v>
      </c>
      <c r="C21" s="3">
        <f t="shared" ca="1" si="24"/>
        <v>0.71363668572987282</v>
      </c>
      <c r="D21" s="3">
        <f ca="1">1-D11</f>
        <v>0.66056169781111562</v>
      </c>
      <c r="E21" s="3">
        <f t="shared" ca="1" si="24"/>
        <v>0.94968713841538954</v>
      </c>
      <c r="F21" s="3">
        <f t="shared" ca="1" si="13"/>
        <v>3.2083931822480247</v>
      </c>
      <c r="G21" s="3">
        <f t="shared" ca="1" si="2"/>
        <v>0.27568555661619348</v>
      </c>
      <c r="H21" s="3">
        <f t="shared" ca="1" si="3"/>
        <v>0.222428064514789</v>
      </c>
      <c r="I21" s="3">
        <f t="shared" ca="1" si="4"/>
        <v>0.20588551972557176</v>
      </c>
      <c r="J21" s="3">
        <f t="shared" ca="1" si="5"/>
        <v>0.29600085914344587</v>
      </c>
      <c r="K21" s="3">
        <f t="shared" ca="1" si="6"/>
        <v>55.137111323238699</v>
      </c>
      <c r="L21" s="3">
        <f t="shared" ca="1" si="7"/>
        <v>44.485612902957797</v>
      </c>
      <c r="M21" s="3">
        <f t="shared" ca="1" si="8"/>
        <v>41.177103945114354</v>
      </c>
      <c r="N21" s="3">
        <f t="shared" ca="1" si="9"/>
        <v>59.200171828689172</v>
      </c>
      <c r="O21" s="3">
        <f t="shared" ca="1" si="17"/>
        <v>200.00000000000003</v>
      </c>
    </row>
    <row r="22" spans="1:15" ht="21">
      <c r="A22" s="4">
        <v>2010</v>
      </c>
      <c r="B22" s="3">
        <f t="shared" ref="B22:E22" ca="1" si="25">1-B12</f>
        <v>0.59170070449471801</v>
      </c>
      <c r="C22" s="3">
        <f t="shared" ca="1" si="25"/>
        <v>0.29294479589157674</v>
      </c>
      <c r="D22" s="3">
        <f t="shared" ca="1" si="25"/>
        <v>0.24986234535408169</v>
      </c>
      <c r="E22" s="3">
        <f t="shared" ca="1" si="25"/>
        <v>0.40427257678904127</v>
      </c>
      <c r="F22" s="3">
        <f t="shared" ca="1" si="13"/>
        <v>1.5387804225294177</v>
      </c>
      <c r="G22" s="3">
        <f t="shared" ca="1" si="2"/>
        <v>0.38452575548244355</v>
      </c>
      <c r="H22" s="3">
        <f t="shared" ca="1" si="3"/>
        <v>0.19037465749014384</v>
      </c>
      <c r="I22" s="3">
        <f t="shared" ca="1" si="4"/>
        <v>0.16237686787265124</v>
      </c>
      <c r="J22" s="3">
        <f t="shared" ca="1" si="5"/>
        <v>0.26272271915476136</v>
      </c>
      <c r="K22" s="3">
        <f t="shared" ca="1" si="6"/>
        <v>76.905151096488709</v>
      </c>
      <c r="L22" s="3">
        <f t="shared" ca="1" si="7"/>
        <v>38.074931498028768</v>
      </c>
      <c r="M22" s="3">
        <f t="shared" ca="1" si="8"/>
        <v>32.475373574530245</v>
      </c>
      <c r="N22" s="3">
        <f t="shared" ca="1" si="9"/>
        <v>52.544543830952271</v>
      </c>
      <c r="O22" s="3">
        <f t="shared" ca="1" si="17"/>
        <v>200</v>
      </c>
    </row>
    <row r="23" spans="1:15" ht="21">
      <c r="A23" s="4">
        <v>2011</v>
      </c>
      <c r="B23" s="3">
        <f t="shared" ref="B23:E23" ca="1" si="26">1-B13</f>
        <v>0.84610809547051391</v>
      </c>
      <c r="C23" s="3">
        <f t="shared" ca="1" si="26"/>
        <v>0.19519160434820015</v>
      </c>
      <c r="D23" s="3">
        <f t="shared" ca="1" si="26"/>
        <v>0.94881004930625445</v>
      </c>
      <c r="E23" s="3">
        <f t="shared" ca="1" si="26"/>
        <v>0.6350522076159959</v>
      </c>
      <c r="F23" s="3">
        <f t="shared" ca="1" si="13"/>
        <v>2.6251619567409645</v>
      </c>
      <c r="G23" s="3">
        <f t="shared" ca="1" si="2"/>
        <v>0.32230700787730593</v>
      </c>
      <c r="H23" s="3">
        <f t="shared" ca="1" si="3"/>
        <v>7.4354118932350693E-2</v>
      </c>
      <c r="I23" s="3">
        <f t="shared" ca="1" si="4"/>
        <v>0.36142914796927988</v>
      </c>
      <c r="J23" s="3">
        <f t="shared" ca="1" si="5"/>
        <v>0.24190972522106341</v>
      </c>
      <c r="K23" s="3">
        <f t="shared" ca="1" si="6"/>
        <v>64.461401575461181</v>
      </c>
      <c r="L23" s="3">
        <f t="shared" ca="1" si="7"/>
        <v>14.870823786470138</v>
      </c>
      <c r="M23" s="3">
        <f t="shared" ca="1" si="8"/>
        <v>72.285829593855979</v>
      </c>
      <c r="N23" s="3">
        <f t="shared" ca="1" si="9"/>
        <v>48.381945044212685</v>
      </c>
      <c r="O23" s="3">
        <f t="shared" ca="1" si="17"/>
        <v>200</v>
      </c>
    </row>
    <row r="24" spans="1:15" ht="21">
      <c r="A24" s="4">
        <v>2012</v>
      </c>
      <c r="B24" s="3">
        <f t="shared" ref="B24:E24" ca="1" si="27">1-B14</f>
        <v>0.27476963419485345</v>
      </c>
      <c r="C24" s="3">
        <f ca="1">1-C14</f>
        <v>0.75569213792362755</v>
      </c>
      <c r="D24" s="3">
        <f ca="1">1-D14</f>
        <v>0.53341815551187155</v>
      </c>
      <c r="E24" s="3">
        <f t="shared" ca="1" si="27"/>
        <v>0.97290600368767555</v>
      </c>
      <c r="F24" s="3">
        <f t="shared" ca="1" si="13"/>
        <v>2.5367859313180281</v>
      </c>
      <c r="G24" s="3">
        <f t="shared" ca="1" si="2"/>
        <v>0.10831407995553352</v>
      </c>
      <c r="H24" s="3">
        <f t="shared" ca="1" si="3"/>
        <v>0.29789353866804025</v>
      </c>
      <c r="I24" s="3">
        <f t="shared" ca="1" si="4"/>
        <v>0.21027322365932766</v>
      </c>
      <c r="J24" s="3">
        <f t="shared" ca="1" si="5"/>
        <v>0.38351915771709855</v>
      </c>
      <c r="K24" s="3">
        <f t="shared" ca="1" si="6"/>
        <v>21.662815991106704</v>
      </c>
      <c r="L24" s="3">
        <f t="shared" ca="1" si="7"/>
        <v>59.578707733608049</v>
      </c>
      <c r="M24" s="3">
        <f t="shared" ca="1" si="8"/>
        <v>42.05464473186553</v>
      </c>
      <c r="N24" s="3">
        <f t="shared" ca="1" si="9"/>
        <v>76.70383154341971</v>
      </c>
      <c r="O24" s="3">
        <f t="shared" ca="1" si="17"/>
        <v>200</v>
      </c>
    </row>
    <row r="25" spans="1:15" ht="21">
      <c r="A25" s="4">
        <v>2013</v>
      </c>
      <c r="B25" s="3">
        <f t="shared" ref="B25:E25" ca="1" si="28">1-B15</f>
        <v>0.35175061453263956</v>
      </c>
      <c r="C25" s="3">
        <f t="shared" ca="1" si="28"/>
        <v>0.28615002105495546</v>
      </c>
      <c r="D25" s="3">
        <f t="shared" ca="1" si="28"/>
        <v>0.45210161856303033</v>
      </c>
      <c r="E25" s="3">
        <f t="shared" ca="1" si="28"/>
        <v>0.18906913610026599</v>
      </c>
      <c r="F25" s="3">
        <f t="shared" ca="1" si="13"/>
        <v>1.2790713902508912</v>
      </c>
      <c r="G25" s="3">
        <f t="shared" ca="1" si="2"/>
        <v>0.2750046769974609</v>
      </c>
      <c r="H25" s="3">
        <f t="shared" ca="1" si="3"/>
        <v>0.2237170053493471</v>
      </c>
      <c r="I25" s="3">
        <f t="shared" ca="1" si="4"/>
        <v>0.35346081697156101</v>
      </c>
      <c r="J25" s="3">
        <f t="shared" ca="1" si="5"/>
        <v>0.14781750068163113</v>
      </c>
      <c r="K25" s="3">
        <f t="shared" ca="1" si="6"/>
        <v>55.000935399492178</v>
      </c>
      <c r="L25" s="3">
        <f t="shared" ca="1" si="7"/>
        <v>44.743401069869421</v>
      </c>
      <c r="M25" s="3">
        <f t="shared" ca="1" si="8"/>
        <v>70.692163394312203</v>
      </c>
      <c r="N25" s="3">
        <f t="shared" ca="1" si="9"/>
        <v>29.563500136326226</v>
      </c>
      <c r="O25" s="3">
        <f t="shared" ca="1" si="17"/>
        <v>200.00000000000006</v>
      </c>
    </row>
    <row r="26" spans="1:15" ht="21">
      <c r="A26" s="4">
        <v>2014</v>
      </c>
      <c r="B26" s="3">
        <f t="shared" ref="B26:E26" ca="1" si="29">1-B16</f>
        <v>0.44228800957924563</v>
      </c>
      <c r="C26" s="3">
        <f t="shared" ca="1" si="29"/>
        <v>0.41730175527627156</v>
      </c>
      <c r="D26" s="3">
        <f t="shared" ca="1" si="29"/>
        <v>0.57978205062053656</v>
      </c>
      <c r="E26" s="3">
        <f t="shared" ca="1" si="29"/>
        <v>0.62628599554888731</v>
      </c>
      <c r="F26" s="3">
        <f t="shared" ca="1" si="13"/>
        <v>2.0656578110249413</v>
      </c>
      <c r="G26" s="3">
        <f t="shared" ca="1" si="2"/>
        <v>0.21411484865433278</v>
      </c>
      <c r="H26" s="3">
        <f t="shared" ca="1" si="3"/>
        <v>0.20201882085649711</v>
      </c>
      <c r="I26" s="3">
        <f t="shared" ca="1" si="4"/>
        <v>0.28067671592365989</v>
      </c>
      <c r="J26" s="3">
        <f t="shared" ca="1" si="5"/>
        <v>0.30318961456551013</v>
      </c>
      <c r="K26" s="3">
        <f t="shared" ca="1" si="6"/>
        <v>42.822969730866554</v>
      </c>
      <c r="L26" s="3">
        <f t="shared" ca="1" si="7"/>
        <v>40.403764171299422</v>
      </c>
      <c r="M26" s="3">
        <f t="shared" ca="1" si="8"/>
        <v>56.13534318473198</v>
      </c>
      <c r="N26" s="3">
        <f t="shared" ca="1" si="9"/>
        <v>60.637922913102024</v>
      </c>
      <c r="O26" s="3">
        <f t="shared" ca="1" si="17"/>
        <v>199.99999999999997</v>
      </c>
    </row>
    <row r="27" spans="1:15" ht="21">
      <c r="A27" s="4">
        <v>2015</v>
      </c>
      <c r="B27" s="3">
        <f t="shared" ref="B27:E27" ca="1" si="30">1-B17</f>
        <v>0.59259007648797402</v>
      </c>
      <c r="C27" s="3">
        <f t="shared" ca="1" si="30"/>
        <v>6.1246187391056361E-3</v>
      </c>
      <c r="D27" s="3">
        <f t="shared" ca="1" si="30"/>
        <v>0.23745236361119992</v>
      </c>
      <c r="E27" s="3">
        <f t="shared" ca="1" si="30"/>
        <v>0.15151792205572179</v>
      </c>
      <c r="F27" s="3">
        <f ca="1">SUM(B27:E27)</f>
        <v>0.98768498089400136</v>
      </c>
      <c r="G27" s="3">
        <f t="shared" ca="1" si="2"/>
        <v>0.59997882720823814</v>
      </c>
      <c r="H27" s="3">
        <f t="shared" ca="1" si="3"/>
        <v>6.2009839752366668E-3</v>
      </c>
      <c r="I27" s="3">
        <f t="shared" ca="1" si="4"/>
        <v>0.24041305497656787</v>
      </c>
      <c r="J27" s="3">
        <f t="shared" ca="1" si="5"/>
        <v>0.15340713383995735</v>
      </c>
      <c r="K27" s="3">
        <f t="shared" ca="1" si="6"/>
        <v>119.99576544164763</v>
      </c>
      <c r="L27" s="3">
        <f t="shared" ca="1" si="7"/>
        <v>1.2401967950473334</v>
      </c>
      <c r="M27" s="3">
        <f t="shared" ca="1" si="8"/>
        <v>48.082610995313573</v>
      </c>
      <c r="N27" s="3">
        <f t="shared" ca="1" si="9"/>
        <v>30.681426767991471</v>
      </c>
      <c r="O27" s="3">
        <f t="shared" ca="1" si="17"/>
        <v>200</v>
      </c>
    </row>
    <row r="28" spans="1:15" ht="21">
      <c r="A28" s="4">
        <v>2016</v>
      </c>
      <c r="B28" s="3">
        <f t="shared" ref="B28:E28" ca="1" si="31">1-B18</f>
        <v>0.48097436626374657</v>
      </c>
      <c r="C28" s="3">
        <f t="shared" ca="1" si="31"/>
        <v>4.5068210376091766E-2</v>
      </c>
      <c r="D28" s="3">
        <f t="shared" ca="1" si="31"/>
        <v>7.8291010456569721E-2</v>
      </c>
      <c r="E28" s="3">
        <f t="shared" ca="1" si="31"/>
        <v>0.52277648706968904</v>
      </c>
      <c r="F28" s="3">
        <f t="shared" ca="1" si="13"/>
        <v>1.1271100741660971</v>
      </c>
      <c r="G28" s="3">
        <f t="shared" ca="1" si="2"/>
        <v>0.42673238159068</v>
      </c>
      <c r="H28" s="3">
        <f t="shared" ca="1" si="3"/>
        <v>3.9985633532231446E-2</v>
      </c>
      <c r="I28" s="3">
        <f ca="1">D28/$F28</f>
        <v>6.946172539048065E-2</v>
      </c>
      <c r="J28" s="3">
        <f t="shared" ca="1" si="5"/>
        <v>0.46382025948660793</v>
      </c>
      <c r="K28" s="3">
        <f t="shared" ca="1" si="6"/>
        <v>85.346476318135998</v>
      </c>
      <c r="L28" s="3">
        <f t="shared" ca="1" si="7"/>
        <v>7.9971267064462896</v>
      </c>
      <c r="M28" s="3">
        <f t="shared" ca="1" si="8"/>
        <v>13.892345078096129</v>
      </c>
      <c r="N28" s="3">
        <f t="shared" ca="1" si="9"/>
        <v>92.764051897321593</v>
      </c>
      <c r="O28" s="3">
        <f t="shared" ca="1" si="17"/>
        <v>200</v>
      </c>
    </row>
    <row r="29" spans="1:15" ht="21">
      <c r="A29" s="4">
        <v>2017</v>
      </c>
      <c r="B29" s="3">
        <f t="shared" ref="B29:E29" ca="1" si="32">1-B19</f>
        <v>0.98333795555439663</v>
      </c>
      <c r="C29" s="3">
        <f t="shared" ca="1" si="32"/>
        <v>0.24682462771789249</v>
      </c>
      <c r="D29" s="3">
        <f t="shared" ca="1" si="32"/>
        <v>1.3544695452516575E-2</v>
      </c>
      <c r="E29" s="3">
        <f t="shared" ca="1" si="32"/>
        <v>0.14263289233144816</v>
      </c>
      <c r="F29" s="3">
        <f t="shared" ca="1" si="13"/>
        <v>1.3863401710562537</v>
      </c>
      <c r="G29" s="3">
        <f t="shared" ca="1" si="2"/>
        <v>0.70930495709807684</v>
      </c>
      <c r="H29" s="3">
        <f t="shared" ca="1" si="3"/>
        <v>0.17804044986291973</v>
      </c>
      <c r="I29" s="3">
        <f ca="1">D29/$F29</f>
        <v>9.7701096277090921E-3</v>
      </c>
      <c r="J29" s="3">
        <f t="shared" ca="1" si="5"/>
        <v>0.10288448341129439</v>
      </c>
      <c r="K29" s="3">
        <f t="shared" ca="1" si="6"/>
        <v>141.86099141961537</v>
      </c>
      <c r="L29" s="3">
        <f t="shared" ca="1" si="7"/>
        <v>35.608089972583947</v>
      </c>
      <c r="M29" s="3">
        <f t="shared" ca="1" si="8"/>
        <v>1.9540219255418183</v>
      </c>
      <c r="N29" s="3">
        <f t="shared" ca="1" si="9"/>
        <v>20.576896682258877</v>
      </c>
      <c r="O29" s="3">
        <f t="shared" ca="1" si="17"/>
        <v>200</v>
      </c>
    </row>
    <row r="30" spans="1:15" ht="21">
      <c r="A30" s="4">
        <v>2018</v>
      </c>
      <c r="B30" s="3">
        <f t="shared" ref="B30:E30" ca="1" si="33">1-B20</f>
        <v>0.10576484289888688</v>
      </c>
      <c r="C30" s="3">
        <f t="shared" ca="1" si="33"/>
        <v>0.27963942753997417</v>
      </c>
      <c r="D30" s="3">
        <f t="shared" ca="1" si="33"/>
        <v>0.5014032517141247</v>
      </c>
      <c r="E30" s="3">
        <f t="shared" ca="1" si="33"/>
        <v>0.32341960088817756</v>
      </c>
      <c r="F30" s="3">
        <f t="shared" ca="1" si="13"/>
        <v>1.2102271230411632</v>
      </c>
      <c r="G30" s="3">
        <f t="shared" ca="1" si="2"/>
        <v>8.7392557054176617E-2</v>
      </c>
      <c r="H30" s="3">
        <f t="shared" ca="1" si="3"/>
        <v>0.23106359311901065</v>
      </c>
      <c r="I30" s="3">
        <f t="shared" ca="1" si="4"/>
        <v>0.41430508552324902</v>
      </c>
      <c r="J30" s="3">
        <f t="shared" ca="1" si="5"/>
        <v>0.26723876430356386</v>
      </c>
      <c r="K30" s="3">
        <f t="shared" ca="1" si="6"/>
        <v>17.478511410835324</v>
      </c>
      <c r="L30" s="3">
        <f t="shared" ca="1" si="7"/>
        <v>46.212718623802132</v>
      </c>
      <c r="M30" s="3">
        <f t="shared" ca="1" si="8"/>
        <v>82.861017104649804</v>
      </c>
      <c r="N30" s="3">
        <f t="shared" ca="1" si="9"/>
        <v>53.447752860712768</v>
      </c>
      <c r="O30" s="3">
        <f t="shared" ca="1" si="17"/>
        <v>200.00000000000003</v>
      </c>
    </row>
    <row r="31" spans="1:15" ht="21">
      <c r="A31" s="4">
        <v>2019</v>
      </c>
      <c r="B31" s="3">
        <f t="shared" ref="B31:E31" ca="1" si="34">1-B21</f>
        <v>0.11549233970835304</v>
      </c>
      <c r="C31" s="3">
        <f t="shared" ca="1" si="34"/>
        <v>0.28636331427012718</v>
      </c>
      <c r="D31" s="3">
        <f t="shared" ca="1" si="34"/>
        <v>0.33943830218888438</v>
      </c>
      <c r="E31" s="3">
        <f t="shared" ca="1" si="34"/>
        <v>5.0312861584610458E-2</v>
      </c>
      <c r="F31" s="3">
        <f t="shared" ca="1" si="13"/>
        <v>0.79160681775197506</v>
      </c>
      <c r="G31" s="3">
        <f t="shared" ca="1" si="2"/>
        <v>0.14589609022864544</v>
      </c>
      <c r="H31" s="3">
        <f t="shared" ca="1" si="3"/>
        <v>0.36174942894421869</v>
      </c>
      <c r="I31" s="3">
        <f t="shared" ca="1" si="4"/>
        <v>0.42879658762013928</v>
      </c>
      <c r="J31" s="3">
        <f t="shared" ca="1" si="5"/>
        <v>6.3557893206996605E-2</v>
      </c>
      <c r="K31" s="3">
        <f t="shared" ca="1" si="6"/>
        <v>29.179218045729087</v>
      </c>
      <c r="L31" s="3">
        <f t="shared" ca="1" si="7"/>
        <v>72.349885788843736</v>
      </c>
      <c r="M31" s="3">
        <f t="shared" ca="1" si="8"/>
        <v>85.75931752402785</v>
      </c>
      <c r="N31" s="3">
        <f t="shared" ca="1" si="9"/>
        <v>12.711578641399321</v>
      </c>
      <c r="O31" s="3">
        <f t="shared" ca="1" si="17"/>
        <v>199.99999999999997</v>
      </c>
    </row>
    <row r="32" spans="1:15" ht="21">
      <c r="A32" s="4">
        <v>2020</v>
      </c>
      <c r="B32" s="3">
        <f t="shared" ref="B32:E32" ca="1" si="35">1-B22</f>
        <v>0.40829929550528199</v>
      </c>
      <c r="C32" s="3">
        <f t="shared" ca="1" si="35"/>
        <v>0.70705520410842326</v>
      </c>
      <c r="D32" s="3">
        <f t="shared" ca="1" si="35"/>
        <v>0.75013765464591831</v>
      </c>
      <c r="E32" s="3">
        <f t="shared" ca="1" si="35"/>
        <v>0.59572742321095873</v>
      </c>
      <c r="F32" s="3">
        <f t="shared" ca="1" si="13"/>
        <v>2.4612195774705823</v>
      </c>
      <c r="G32" s="3">
        <f t="shared" ca="1" si="2"/>
        <v>0.16589307969218045</v>
      </c>
      <c r="H32" s="3">
        <f t="shared" ca="1" si="3"/>
        <v>0.28727839262316868</v>
      </c>
      <c r="I32" s="3">
        <f t="shared" ref="I32:I37" ca="1" si="36">D32/$F32</f>
        <v>0.30478290580511375</v>
      </c>
      <c r="J32" s="3">
        <f t="shared" ref="J32:J36" ca="1" si="37">E32/$F32</f>
        <v>0.24204562187953715</v>
      </c>
      <c r="K32" s="3">
        <f t="shared" ref="K32:K37" ca="1" si="38">G32*200</f>
        <v>33.178615938436089</v>
      </c>
      <c r="L32" s="3">
        <f t="shared" ref="L32:L37" ca="1" si="39">H32*200</f>
        <v>57.455678524633733</v>
      </c>
      <c r="M32" s="3">
        <f t="shared" ref="M32:M37" ca="1" si="40">I32*200</f>
        <v>60.956581161022747</v>
      </c>
      <c r="N32" s="3">
        <f t="shared" ref="N32:N37" ca="1" si="41">J32*200</f>
        <v>48.409124375907432</v>
      </c>
      <c r="O32" s="3">
        <f t="shared" ref="O32:O37" ca="1" si="42">SUM(K32:N32)</f>
        <v>200</v>
      </c>
    </row>
    <row r="33" spans="1:15" ht="21">
      <c r="A33" s="4">
        <v>2021</v>
      </c>
      <c r="B33" s="3">
        <f t="shared" ref="B33:E33" ca="1" si="43">1-B23</f>
        <v>0.15389190452948609</v>
      </c>
      <c r="C33" s="3">
        <f t="shared" ca="1" si="43"/>
        <v>0.80480839565179985</v>
      </c>
      <c r="D33" s="3">
        <f t="shared" ca="1" si="43"/>
        <v>5.1189950693745545E-2</v>
      </c>
      <c r="E33" s="3">
        <f t="shared" ca="1" si="43"/>
        <v>0.3649477923840041</v>
      </c>
      <c r="F33" s="3">
        <f t="shared" ca="1" si="13"/>
        <v>1.3748380432590355</v>
      </c>
      <c r="G33" s="3">
        <f t="shared" ca="1" si="2"/>
        <v>0.11193456951823021</v>
      </c>
      <c r="H33" s="3">
        <f t="shared" ca="1" si="3"/>
        <v>0.58538414731673571</v>
      </c>
      <c r="I33" s="3">
        <f t="shared" ca="1" si="36"/>
        <v>3.7233440654871927E-2</v>
      </c>
      <c r="J33" s="3">
        <f t="shared" ca="1" si="37"/>
        <v>0.26544784251016224</v>
      </c>
      <c r="K33" s="3">
        <f t="shared" ca="1" si="38"/>
        <v>22.38691390364604</v>
      </c>
      <c r="L33" s="3">
        <f t="shared" ca="1" si="39"/>
        <v>117.07682946334714</v>
      </c>
      <c r="M33" s="3">
        <f t="shared" ca="1" si="40"/>
        <v>7.4466881309743851</v>
      </c>
      <c r="N33" s="3">
        <f t="shared" ca="1" si="41"/>
        <v>53.089568502032449</v>
      </c>
      <c r="O33" s="3">
        <f t="shared" ca="1" si="42"/>
        <v>200.00000000000003</v>
      </c>
    </row>
    <row r="34" spans="1:15" ht="21">
      <c r="A34" s="4">
        <v>2022</v>
      </c>
      <c r="B34" s="3">
        <f t="shared" ref="B34:E34" ca="1" si="44">1-B24</f>
        <v>0.72523036580514655</v>
      </c>
      <c r="C34" s="3">
        <f t="shared" ca="1" si="44"/>
        <v>0.24430786207637245</v>
      </c>
      <c r="D34" s="3">
        <f t="shared" ca="1" si="44"/>
        <v>0.46658184448812845</v>
      </c>
      <c r="E34" s="3">
        <f t="shared" ca="1" si="44"/>
        <v>2.7093996312324453E-2</v>
      </c>
      <c r="F34" s="3">
        <f t="shared" ca="1" si="13"/>
        <v>1.4632140686819719</v>
      </c>
      <c r="G34" s="3">
        <f t="shared" ca="1" si="2"/>
        <v>0.49564201255829687</v>
      </c>
      <c r="H34" s="3">
        <f t="shared" ca="1" si="3"/>
        <v>0.16696658903535497</v>
      </c>
      <c r="I34" s="3">
        <f t="shared" ca="1" si="36"/>
        <v>0.31887462981299391</v>
      </c>
      <c r="J34" s="3">
        <f t="shared" ca="1" si="37"/>
        <v>1.8516768593354268E-2</v>
      </c>
      <c r="K34" s="3">
        <f t="shared" ca="1" si="38"/>
        <v>99.128402511659374</v>
      </c>
      <c r="L34" s="3">
        <f t="shared" ca="1" si="39"/>
        <v>33.393317807070993</v>
      </c>
      <c r="M34" s="3">
        <f t="shared" ca="1" si="40"/>
        <v>63.774925962598786</v>
      </c>
      <c r="N34" s="3">
        <f t="shared" ca="1" si="41"/>
        <v>3.7033537186708534</v>
      </c>
      <c r="O34" s="3">
        <f t="shared" ca="1" si="42"/>
        <v>200</v>
      </c>
    </row>
    <row r="35" spans="1:15" ht="21">
      <c r="A35" s="4">
        <v>2023</v>
      </c>
      <c r="B35" s="3">
        <f t="shared" ref="B35:E35" ca="1" si="45">1-B25</f>
        <v>0.64824938546736044</v>
      </c>
      <c r="C35" s="3">
        <f t="shared" ca="1" si="45"/>
        <v>0.71384997894504454</v>
      </c>
      <c r="D35" s="3">
        <f t="shared" ca="1" si="45"/>
        <v>0.54789838143696967</v>
      </c>
      <c r="E35" s="3">
        <f t="shared" ca="1" si="45"/>
        <v>0.81093086389973401</v>
      </c>
      <c r="F35" s="3">
        <f t="shared" ca="1" si="13"/>
        <v>2.7209286097491083</v>
      </c>
      <c r="G35" s="3">
        <f t="shared" ca="1" si="2"/>
        <v>0.23824564273560059</v>
      </c>
      <c r="H35" s="3">
        <f t="shared" ca="1" si="3"/>
        <v>0.26235527694012789</v>
      </c>
      <c r="I35" s="3">
        <f t="shared" ca="1" si="36"/>
        <v>0.20136448250565836</v>
      </c>
      <c r="J35" s="3">
        <f ca="1">E35/$F35</f>
        <v>0.29803459781861324</v>
      </c>
      <c r="K35" s="3">
        <f t="shared" ca="1" si="38"/>
        <v>47.649128547120121</v>
      </c>
      <c r="L35" s="3">
        <f t="shared" ca="1" si="39"/>
        <v>52.471055388025576</v>
      </c>
      <c r="M35" s="3">
        <f t="shared" ca="1" si="40"/>
        <v>40.272896501131669</v>
      </c>
      <c r="N35" s="3">
        <f t="shared" ca="1" si="41"/>
        <v>59.606919563722649</v>
      </c>
      <c r="O35" s="3">
        <f t="shared" ca="1" si="42"/>
        <v>200</v>
      </c>
    </row>
    <row r="36" spans="1:15" ht="21">
      <c r="A36" s="4">
        <v>2024</v>
      </c>
      <c r="B36" s="3">
        <f t="shared" ref="B36:E36" ca="1" si="46">1-B26</f>
        <v>0.55771199042075437</v>
      </c>
      <c r="C36" s="3">
        <f t="shared" ca="1" si="46"/>
        <v>0.58269824472372844</v>
      </c>
      <c r="D36" s="3">
        <f t="shared" ca="1" si="46"/>
        <v>0.42021794937946344</v>
      </c>
      <c r="E36" s="3">
        <f t="shared" ca="1" si="46"/>
        <v>0.37371400445111269</v>
      </c>
      <c r="F36" s="3">
        <f t="shared" ca="1" si="13"/>
        <v>1.9343421889750589</v>
      </c>
      <c r="G36" s="3">
        <f t="shared" ca="1" si="2"/>
        <v>0.28832126683659143</v>
      </c>
      <c r="H36" s="3">
        <f t="shared" ca="1" si="3"/>
        <v>0.30123845100668567</v>
      </c>
      <c r="I36" s="3">
        <f t="shared" ca="1" si="36"/>
        <v>0.21724075077022562</v>
      </c>
      <c r="J36" s="3">
        <f t="shared" ca="1" si="37"/>
        <v>0.19319953138649726</v>
      </c>
      <c r="K36" s="3">
        <f t="shared" ca="1" si="38"/>
        <v>57.664253367318288</v>
      </c>
      <c r="L36" s="3">
        <f t="shared" ca="1" si="39"/>
        <v>60.247690201337136</v>
      </c>
      <c r="M36" s="3">
        <f t="shared" ca="1" si="40"/>
        <v>43.448150154045123</v>
      </c>
      <c r="N36" s="3">
        <f t="shared" ca="1" si="41"/>
        <v>38.639906277299453</v>
      </c>
      <c r="O36" s="3">
        <f t="shared" ca="1" si="42"/>
        <v>200</v>
      </c>
    </row>
    <row r="37" spans="1:15" ht="21">
      <c r="A37" s="4">
        <v>2025</v>
      </c>
      <c r="B37" s="3">
        <f t="shared" ref="B37:E37" ca="1" si="47">1-B27</f>
        <v>0.40740992351202598</v>
      </c>
      <c r="C37" s="3">
        <f t="shared" ca="1" si="47"/>
        <v>0.99387538126089436</v>
      </c>
      <c r="D37" s="3">
        <f t="shared" ca="1" si="47"/>
        <v>0.76254763638880008</v>
      </c>
      <c r="E37" s="3">
        <f t="shared" ca="1" si="47"/>
        <v>0.84848207794427821</v>
      </c>
      <c r="F37" s="3">
        <f t="shared" ca="1" si="13"/>
        <v>3.0123150191059986</v>
      </c>
      <c r="G37" s="3">
        <f t="shared" ca="1" si="2"/>
        <v>0.13524811347019675</v>
      </c>
      <c r="H37" s="3">
        <f t="shared" ca="1" si="3"/>
        <v>0.32993739863099009</v>
      </c>
      <c r="I37" s="3">
        <f t="shared" ca="1" si="36"/>
        <v>0.2531433902338377</v>
      </c>
      <c r="J37" s="3">
        <f ca="1">E37/$F37</f>
        <v>0.2816710976649755</v>
      </c>
      <c r="K37" s="3">
        <f t="shared" ca="1" si="38"/>
        <v>27.04962269403935</v>
      </c>
      <c r="L37" s="3">
        <f t="shared" ca="1" si="39"/>
        <v>65.987479726198018</v>
      </c>
      <c r="M37" s="3">
        <f t="shared" ca="1" si="40"/>
        <v>50.62867804676754</v>
      </c>
      <c r="N37" s="3">
        <f t="shared" ca="1" si="41"/>
        <v>56.3342195329951</v>
      </c>
      <c r="O37" s="3">
        <f t="shared" ca="1" si="42"/>
        <v>200</v>
      </c>
    </row>
    <row r="38" spans="1:15" ht="21">
      <c r="A38" s="4"/>
      <c r="F38"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 Data</vt:lpstr>
      <vt:lpstr>Processed</vt:lpstr>
      <vt:lpstr>RandomWalk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三栖涼雅</dc:creator>
  <cp:lastModifiedBy>三栖涼雅</cp:lastModifiedBy>
  <dcterms:created xsi:type="dcterms:W3CDTF">2018-08-22T05:04:32Z</dcterms:created>
  <dcterms:modified xsi:type="dcterms:W3CDTF">2018-10-22T19:57:33Z</dcterms:modified>
</cp:coreProperties>
</file>