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E:\D_Drive\GitRoot\jmu0101\삼성중공업_BTU_GW 정리\삼성중공업 9월1일부터\BTS\"/>
    </mc:Choice>
  </mc:AlternateContent>
  <bookViews>
    <workbookView xWindow="780" yWindow="390" windowWidth="18135" windowHeight="15210" tabRatio="743"/>
  </bookViews>
  <sheets>
    <sheet name="전체요약" sheetId="49" r:id="rId1"/>
    <sheet name="22.09.01" sheetId="29" r:id="rId2"/>
    <sheet name="22.09.02" sheetId="30" r:id="rId3"/>
    <sheet name="22.09.03" sheetId="31" r:id="rId4"/>
    <sheet name="22.09.04" sheetId="32" r:id="rId5"/>
    <sheet name="22.09.05" sheetId="33" r:id="rId6"/>
    <sheet name="22.09.06" sheetId="34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8" i="49" l="1"/>
  <c r="G8" i="49" l="1"/>
  <c r="C8" i="49" l="1"/>
  <c r="F8" i="49" l="1"/>
  <c r="B7" i="49" l="1"/>
  <c r="D7" i="49" s="1"/>
  <c r="B6" i="49"/>
  <c r="D6" i="49" s="1"/>
  <c r="B5" i="49"/>
  <c r="D5" i="49" s="1"/>
  <c r="B4" i="49"/>
  <c r="D4" i="49" s="1"/>
  <c r="B3" i="49"/>
  <c r="D3" i="49" s="1"/>
  <c r="B2" i="49"/>
  <c r="D2" i="49" s="1"/>
  <c r="B8" i="49" l="1"/>
  <c r="D8" i="49" s="1"/>
</calcChain>
</file>

<file path=xl/sharedStrings.xml><?xml version="1.0" encoding="utf-8"?>
<sst xmlns="http://schemas.openxmlformats.org/spreadsheetml/2006/main" count="112" uniqueCount="32">
  <si>
    <t>O2</t>
  </si>
  <si>
    <t>O2_Alarm</t>
  </si>
  <si>
    <t>Batt</t>
  </si>
  <si>
    <t>RSSI</t>
  </si>
  <si>
    <t>Pressure</t>
  </si>
  <si>
    <t>날짜</t>
    <phoneticPr fontId="1" type="noConversion"/>
  </si>
  <si>
    <t>설계수량 개수</t>
    <phoneticPr fontId="1" type="noConversion"/>
  </si>
  <si>
    <t>IDX</t>
  </si>
  <si>
    <t>GW IDX</t>
  </si>
  <si>
    <t>수신율</t>
    <phoneticPr fontId="1" type="noConversion"/>
  </si>
  <si>
    <t>수신 개수</t>
    <phoneticPr fontId="1" type="noConversion"/>
  </si>
  <si>
    <t>Sensor Read Time</t>
  </si>
  <si>
    <t>CO</t>
  </si>
  <si>
    <t>CO_Alarm</t>
  </si>
  <si>
    <t>H2S</t>
  </si>
  <si>
    <t>H2S_Alarm</t>
  </si>
  <si>
    <t>Co2</t>
  </si>
  <si>
    <t>Co2_Alarm</t>
  </si>
  <si>
    <t>CH4</t>
  </si>
  <si>
    <t>CH4_Alarm</t>
  </si>
  <si>
    <t>배터리 전압</t>
    <phoneticPr fontId="1" type="noConversion"/>
  </si>
  <si>
    <t>RSSI</t>
    <phoneticPr fontId="1" type="noConversion"/>
  </si>
  <si>
    <t>최종 결과</t>
    <phoneticPr fontId="1" type="noConversion"/>
  </si>
  <si>
    <t>잔여배터리(%)
(8.4 ~ 6.6 V)</t>
    <phoneticPr fontId="1" type="noConversion"/>
  </si>
  <si>
    <t xml:space="preserve"> -70db 이내 </t>
    <phoneticPr fontId="1" type="noConversion"/>
  </si>
  <si>
    <r>
      <t xml:space="preserve">배터리 소모량(%)
</t>
    </r>
    <r>
      <rPr>
        <b/>
        <sz val="9"/>
        <color theme="0"/>
        <rFont val="맑은 고딕"/>
        <family val="3"/>
        <charset val="129"/>
        <scheme val="minor"/>
      </rPr>
      <t>(시작일 전압 - 현재일 전압)</t>
    </r>
    <phoneticPr fontId="1" type="noConversion"/>
  </si>
  <si>
    <t>22.09.01</t>
    <phoneticPr fontId="1" type="noConversion"/>
  </si>
  <si>
    <t>22.09.02</t>
  </si>
  <si>
    <t>22.09.03</t>
  </si>
  <si>
    <t>22.09.04</t>
  </si>
  <si>
    <t>22.09.05</t>
  </si>
  <si>
    <t>22.09.06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</si>
</sst>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\ &quot;%&quot;"/>
    <numFmt numFmtId="177" formatCode="0.0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2"/>
      <color rgb="FFFF0000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A5A5A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4" borderId="5" xfId="3" applyBorder="1" applyAlignment="1">
      <alignment horizontal="center" vertical="center"/>
    </xf>
    <xf numFmtId="0" fontId="5" fillId="4" borderId="6" xfId="3" applyBorder="1" applyAlignment="1">
      <alignment horizontal="center" vertical="center"/>
    </xf>
    <xf numFmtId="0" fontId="5" fillId="4" borderId="7" xfId="3" applyBorder="1" applyAlignment="1">
      <alignment horizontal="center" vertical="center"/>
    </xf>
    <xf numFmtId="9" fontId="0" fillId="0" borderId="8" xfId="1" applyFont="1" applyBorder="1" applyAlignment="1">
      <alignment horizontal="center" vertical="center"/>
    </xf>
    <xf numFmtId="0" fontId="5" fillId="4" borderId="6" xfId="3" applyBorder="1" applyAlignment="1">
      <alignment horizontal="center" vertical="center" wrapText="1"/>
    </xf>
    <xf numFmtId="0" fontId="6" fillId="3" borderId="5" xfId="2" applyFont="1" applyBorder="1" applyAlignment="1">
      <alignment horizontal="center" vertical="center"/>
    </xf>
    <xf numFmtId="0" fontId="6" fillId="3" borderId="6" xfId="2" applyFont="1" applyBorder="1" applyAlignment="1">
      <alignment horizontal="center" vertical="center"/>
    </xf>
    <xf numFmtId="176" fontId="6" fillId="3" borderId="6" xfId="2" applyNumberFormat="1" applyFont="1" applyBorder="1" applyAlignment="1">
      <alignment horizontal="center" vertical="center"/>
    </xf>
    <xf numFmtId="9" fontId="6" fillId="3" borderId="6" xfId="2" applyNumberFormat="1" applyFont="1" applyBorder="1" applyAlignment="1">
      <alignment horizontal="center" vertical="center"/>
    </xf>
    <xf numFmtId="0" fontId="6" fillId="3" borderId="7" xfId="2" applyFont="1" applyBorder="1" applyAlignment="1">
      <alignment horizontal="center" vertical="center"/>
    </xf>
    <xf numFmtId="0" fontId="5" fillId="4" borderId="9" xfId="3" applyBorder="1" applyAlignment="1">
      <alignment horizontal="center" vertical="center" wrapText="1"/>
    </xf>
    <xf numFmtId="9" fontId="0" fillId="0" borderId="10" xfId="1" applyFont="1" applyBorder="1" applyAlignment="1">
      <alignment horizontal="center" vertical="center"/>
    </xf>
    <xf numFmtId="9" fontId="6" fillId="3" borderId="9" xfId="2" applyNumberFormat="1" applyFon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6" fillId="3" borderId="6" xfId="2" applyNumberFormat="1" applyFont="1" applyBorder="1" applyAlignment="1">
      <alignment horizontal="center" vertical="center"/>
    </xf>
  </cellXfs>
  <cellStyles count="4">
    <cellStyle name="백분율" xfId="1" builtinId="5"/>
    <cellStyle name="셀 확인" xfId="3" builtinId="23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8"/>
  <sheetViews>
    <sheetView tabSelected="1" zoomScaleNormal="100" workbookViewId="0">
      <pane ySplit="1" topLeftCell="A2" activePane="bottomLeft" state="frozen"/>
      <selection pane="bottomLeft" activeCell="H2" sqref="E2:H7"/>
    </sheetView>
  </sheetViews>
  <sheetFormatPr defaultRowHeight="16.5" x14ac:dyDescent="0.3"/>
  <cols>
    <col min="1" max="5" width="20.625" style="6" customWidth="1"/>
    <col min="6" max="6" width="0.5" style="6" customWidth="1"/>
    <col min="7" max="8" width="20.625" style="6" customWidth="1"/>
    <col min="9" max="16384" width="9" style="6"/>
  </cols>
  <sheetData>
    <row r="1" spans="1:8" s="1" customFormat="1" ht="35.1" customHeight="1" thickBot="1" x14ac:dyDescent="0.35">
      <c r="A1" s="9" t="s">
        <v>5</v>
      </c>
      <c r="B1" s="10" t="s">
        <v>10</v>
      </c>
      <c r="C1" s="10" t="s">
        <v>6</v>
      </c>
      <c r="D1" s="10" t="s">
        <v>9</v>
      </c>
      <c r="E1" s="10" t="s">
        <v>20</v>
      </c>
      <c r="F1" s="13" t="s">
        <v>23</v>
      </c>
      <c r="G1" s="19" t="s">
        <v>25</v>
      </c>
      <c r="H1" s="11" t="s">
        <v>21</v>
      </c>
    </row>
    <row r="2" spans="1:8" x14ac:dyDescent="0.3">
      <c r="A2" s="7" t="s">
        <v>26</v>
      </c>
      <c r="B2" s="3">
        <f>COUNTA('22.09.01'!A:A)-1</f>
        <v>0</v>
      </c>
      <c r="C2" s="3">
        <v>1440</v>
      </c>
      <c r="D2" s="5">
        <f t="shared" ref="D2:D8" si="0">B2/(C2/100)</f>
        <v>0</v>
      </c>
      <c r="E2" s="22"/>
      <c r="F2" s="12"/>
      <c r="G2" s="20"/>
      <c r="H2" s="8"/>
    </row>
    <row r="3" spans="1:8" x14ac:dyDescent="0.3">
      <c r="A3" s="7" t="s">
        <v>27</v>
      </c>
      <c r="B3" s="3">
        <f>COUNTA('22.09.02'!A:A)-1</f>
        <v>0</v>
      </c>
      <c r="C3" s="3">
        <v>1440</v>
      </c>
      <c r="D3" s="5">
        <f t="shared" si="0"/>
        <v>0</v>
      </c>
      <c r="E3" s="22"/>
      <c r="F3" s="12"/>
      <c r="G3" s="20"/>
      <c r="H3" s="8"/>
    </row>
    <row r="4" spans="1:8" x14ac:dyDescent="0.3">
      <c r="A4" s="7" t="s">
        <v>28</v>
      </c>
      <c r="B4" s="3">
        <f>COUNTA('22.09.03'!A:A)-1</f>
        <v>0</v>
      </c>
      <c r="C4" s="3">
        <v>1440</v>
      </c>
      <c r="D4" s="5">
        <f t="shared" si="0"/>
        <v>0</v>
      </c>
      <c r="E4" s="22"/>
      <c r="F4" s="12"/>
      <c r="G4" s="20"/>
      <c r="H4" s="8"/>
    </row>
    <row r="5" spans="1:8" x14ac:dyDescent="0.3">
      <c r="A5" s="7" t="s">
        <v>29</v>
      </c>
      <c r="B5" s="3">
        <f>COUNTA('22.09.04'!A:A)-1</f>
        <v>0</v>
      </c>
      <c r="C5" s="3">
        <v>1440</v>
      </c>
      <c r="D5" s="5">
        <f t="shared" si="0"/>
        <v>0</v>
      </c>
      <c r="E5" s="22"/>
      <c r="F5" s="12"/>
      <c r="G5" s="20"/>
      <c r="H5" s="8"/>
    </row>
    <row r="6" spans="1:8" x14ac:dyDescent="0.3">
      <c r="A6" s="7" t="s">
        <v>30</v>
      </c>
      <c r="B6" s="3">
        <f>COUNTA('22.09.05'!A:A)-1</f>
        <v>0</v>
      </c>
      <c r="C6" s="3">
        <v>1440</v>
      </c>
      <c r="D6" s="5">
        <f t="shared" si="0"/>
        <v>0</v>
      </c>
      <c r="E6" s="22"/>
      <c r="F6" s="12"/>
      <c r="G6" s="20"/>
      <c r="H6" s="8"/>
    </row>
    <row r="7" spans="1:8" ht="17.25" thickBot="1" x14ac:dyDescent="0.35">
      <c r="A7" s="7" t="s">
        <v>31</v>
      </c>
      <c r="B7" s="3">
        <f>COUNTA('22.09.06'!A:A)-1</f>
        <v>0</v>
      </c>
      <c r="C7" s="3">
        <v>720</v>
      </c>
      <c r="D7" s="5">
        <f t="shared" si="0"/>
        <v>0</v>
      </c>
      <c r="E7" s="22"/>
      <c r="F7" s="12"/>
      <c r="G7" s="20"/>
      <c r="H7" s="8"/>
    </row>
    <row r="8" spans="1:8" s="1" customFormat="1" ht="24.95" customHeight="1" thickBot="1" x14ac:dyDescent="0.35">
      <c r="A8" s="14" t="s">
        <v>22</v>
      </c>
      <c r="B8" s="15">
        <f>SUM(B2:B7)</f>
        <v>0</v>
      </c>
      <c r="C8" s="15">
        <f>SUM(C2:C7)</f>
        <v>7920</v>
      </c>
      <c r="D8" s="16">
        <f t="shared" si="0"/>
        <v>0</v>
      </c>
      <c r="E8" s="23">
        <f>E7</f>
        <v>0</v>
      </c>
      <c r="F8" s="17" t="e">
        <f>(#REF!-6.6)/((8.4-6.6))</f>
        <v>#REF!</v>
      </c>
      <c r="G8" s="21">
        <f>($E$2 - E7) / 1.8</f>
        <v>0</v>
      </c>
      <c r="H8" s="18" t="s">
        <v>24</v>
      </c>
    </row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pageSetUpPr fitToPage="1"/>
  </sheetPr>
  <dimension ref="A1:P1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3" width="9" style="3"/>
    <col min="4" max="4" width="11.125" style="3" customWidth="1"/>
    <col min="5" max="5" width="9" style="3"/>
    <col min="6" max="6" width="11.125" style="3" customWidth="1"/>
    <col min="7" max="7" width="9" style="3"/>
    <col min="8" max="8" width="11.125" style="3" customWidth="1"/>
    <col min="9" max="9" width="9" style="3"/>
    <col min="10" max="10" width="11.125" style="3" customWidth="1"/>
    <col min="11" max="11" width="9" style="3"/>
    <col min="12" max="12" width="11.125" style="3" customWidth="1"/>
    <col min="13" max="16" width="9" style="3"/>
  </cols>
  <sheetData>
    <row r="1" spans="1:16" x14ac:dyDescent="0.3">
      <c r="A1" s="2" t="s">
        <v>7</v>
      </c>
      <c r="B1" s="2" t="s">
        <v>11</v>
      </c>
      <c r="C1" s="2" t="s">
        <v>0</v>
      </c>
      <c r="D1" s="2" t="s">
        <v>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</v>
      </c>
      <c r="N1" s="2" t="s">
        <v>8</v>
      </c>
      <c r="O1" s="2" t="s">
        <v>3</v>
      </c>
      <c r="P1" s="2" t="s">
        <v>4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pageSetUpPr fitToPage="1"/>
  </sheetPr>
  <dimension ref="A1:P1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3" width="9" style="3"/>
    <col min="4" max="4" width="11.125" style="3" customWidth="1"/>
    <col min="5" max="5" width="9" style="3"/>
    <col min="6" max="6" width="11.125" style="3" customWidth="1"/>
    <col min="7" max="7" width="9" style="3"/>
    <col min="8" max="8" width="11.125" style="3" customWidth="1"/>
    <col min="9" max="9" width="9" style="3"/>
    <col min="10" max="10" width="11.125" style="3" customWidth="1"/>
    <col min="11" max="11" width="9" style="3"/>
    <col min="12" max="12" width="11.125" style="3" customWidth="1"/>
    <col min="13" max="16" width="9" style="3"/>
  </cols>
  <sheetData>
    <row r="1" spans="1:16" x14ac:dyDescent="0.3">
      <c r="A1" s="2" t="s">
        <v>7</v>
      </c>
      <c r="B1" s="2" t="s">
        <v>11</v>
      </c>
      <c r="C1" s="2" t="s">
        <v>0</v>
      </c>
      <c r="D1" s="2" t="s">
        <v>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</v>
      </c>
      <c r="N1" s="2" t="s">
        <v>8</v>
      </c>
      <c r="O1" s="2" t="s">
        <v>3</v>
      </c>
      <c r="P1" s="2" t="s">
        <v>4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pageSetUpPr fitToPage="1"/>
  </sheetPr>
  <dimension ref="A1:P1162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3" width="9" style="3"/>
    <col min="4" max="4" width="11.125" style="3" customWidth="1"/>
    <col min="5" max="5" width="9" style="3"/>
    <col min="6" max="6" width="11.125" style="3" customWidth="1"/>
    <col min="7" max="7" width="9" style="3"/>
    <col min="8" max="8" width="11.125" style="3" customWidth="1"/>
    <col min="9" max="9" width="9" style="3"/>
    <col min="10" max="10" width="11.125" style="3" customWidth="1"/>
    <col min="11" max="11" width="9" style="3"/>
    <col min="12" max="12" width="11.125" style="3" customWidth="1"/>
    <col min="13" max="16" width="9" style="3"/>
  </cols>
  <sheetData>
    <row r="1" spans="1:16" x14ac:dyDescent="0.3">
      <c r="A1" s="2" t="s">
        <v>7</v>
      </c>
      <c r="B1" s="2" t="s">
        <v>11</v>
      </c>
      <c r="C1" s="2" t="s">
        <v>0</v>
      </c>
      <c r="D1" s="2" t="s">
        <v>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</v>
      </c>
      <c r="N1" s="2" t="s">
        <v>8</v>
      </c>
      <c r="O1" s="2" t="s">
        <v>3</v>
      </c>
      <c r="P1" s="2" t="s">
        <v>4</v>
      </c>
    </row>
    <row r="1162" spans="2:2" x14ac:dyDescent="0.3">
      <c r="B1162" s="4"/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pageSetUpPr fitToPage="1"/>
  </sheetPr>
  <dimension ref="A1:P1"/>
  <sheetViews>
    <sheetView workbookViewId="0">
      <pane ySplit="1" topLeftCell="A2" activePane="bottomLeft" state="frozenSplit"/>
      <selection pane="bottomLeft" activeCell="E21" sqref="E21"/>
    </sheetView>
  </sheetViews>
  <sheetFormatPr defaultRowHeight="16.5" x14ac:dyDescent="0.3"/>
  <cols>
    <col min="1" max="1" width="9" style="3"/>
    <col min="2" max="2" width="24.125" style="3" customWidth="1"/>
    <col min="3" max="3" width="9" style="3"/>
    <col min="4" max="4" width="11.125" style="3" customWidth="1"/>
    <col min="5" max="5" width="9" style="3"/>
    <col min="6" max="6" width="11.125" style="3" customWidth="1"/>
    <col min="7" max="7" width="9" style="3"/>
    <col min="8" max="8" width="11.125" style="3" customWidth="1"/>
    <col min="9" max="9" width="9" style="3"/>
    <col min="10" max="10" width="11.125" style="3" customWidth="1"/>
    <col min="11" max="11" width="9" style="3"/>
    <col min="12" max="12" width="11.125" style="3" customWidth="1"/>
    <col min="13" max="16" width="9" style="3"/>
  </cols>
  <sheetData>
    <row r="1" spans="1:16" x14ac:dyDescent="0.3">
      <c r="A1" s="2" t="s">
        <v>7</v>
      </c>
      <c r="B1" s="2" t="s">
        <v>11</v>
      </c>
      <c r="C1" s="2" t="s">
        <v>0</v>
      </c>
      <c r="D1" s="2" t="s">
        <v>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</v>
      </c>
      <c r="N1" s="2" t="s">
        <v>8</v>
      </c>
      <c r="O1" s="2" t="s">
        <v>3</v>
      </c>
      <c r="P1" s="2" t="s">
        <v>4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fitToPage="1"/>
  </sheetPr>
  <dimension ref="A1:P1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3" width="9" style="3"/>
    <col min="4" max="4" width="11.125" style="3" customWidth="1"/>
    <col min="5" max="5" width="9" style="3"/>
    <col min="6" max="6" width="11.125" style="3" customWidth="1"/>
    <col min="7" max="7" width="9" style="3"/>
    <col min="8" max="8" width="11.125" style="3" customWidth="1"/>
    <col min="9" max="9" width="9" style="3"/>
    <col min="10" max="10" width="11.125" style="3" customWidth="1"/>
    <col min="11" max="11" width="9" style="3"/>
    <col min="12" max="12" width="11.125" style="3" customWidth="1"/>
    <col min="13" max="16" width="9" style="3"/>
  </cols>
  <sheetData>
    <row r="1" spans="1:16" x14ac:dyDescent="0.3">
      <c r="A1" s="2" t="s">
        <v>7</v>
      </c>
      <c r="B1" s="2" t="s">
        <v>11</v>
      </c>
      <c r="C1" s="2" t="s">
        <v>0</v>
      </c>
      <c r="D1" s="2" t="s">
        <v>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</v>
      </c>
      <c r="N1" s="2" t="s">
        <v>8</v>
      </c>
      <c r="O1" s="2" t="s">
        <v>3</v>
      </c>
      <c r="P1" s="2" t="s">
        <v>4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>
    <pageSetUpPr fitToPage="1"/>
  </sheetPr>
  <dimension ref="A1:P1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3" width="9" style="3"/>
    <col min="4" max="4" width="11.125" style="3" customWidth="1"/>
    <col min="5" max="5" width="9" style="3"/>
    <col min="6" max="6" width="11.125" style="3" customWidth="1"/>
    <col min="7" max="7" width="9" style="3"/>
    <col min="8" max="8" width="11.125" style="3" customWidth="1"/>
    <col min="9" max="9" width="9" style="3"/>
    <col min="10" max="10" width="11.125" style="3" customWidth="1"/>
    <col min="11" max="11" width="9" style="3"/>
    <col min="12" max="12" width="11.125" style="3" customWidth="1"/>
    <col min="13" max="16" width="9" style="3"/>
  </cols>
  <sheetData>
    <row r="1" spans="1:16" x14ac:dyDescent="0.3">
      <c r="A1" s="2" t="s">
        <v>7</v>
      </c>
      <c r="B1" s="2" t="s">
        <v>11</v>
      </c>
      <c r="C1" s="2" t="s">
        <v>0</v>
      </c>
      <c r="D1" s="2" t="s">
        <v>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</v>
      </c>
      <c r="N1" s="2" t="s">
        <v>8</v>
      </c>
      <c r="O1" s="2" t="s">
        <v>3</v>
      </c>
      <c r="P1" s="2" t="s">
        <v>4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전체요약</vt:lpstr>
      <vt:lpstr>22.09.01</vt:lpstr>
      <vt:lpstr>22.09.02</vt:lpstr>
      <vt:lpstr>22.09.03</vt:lpstr>
      <vt:lpstr>22.09.04</vt:lpstr>
      <vt:lpstr>22.09.05</vt:lpstr>
      <vt:lpstr>22.09.06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2022-08-23T07:17:23Z</cp:lastPrinted>
  <dcterms:created xsi:type="dcterms:W3CDTF">2022-08-23T00:15:50Z</dcterms:created>
  <dcterms:modified xsi:type="dcterms:W3CDTF">2022-09-06T05:45:02Z</dcterms:modified>
</cp:coreProperties>
</file>