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49" l="1"/>
  <c r="G8" i="49" l="1"/>
  <c r="C8" i="49" l="1"/>
  <c r="F8" i="49" l="1"/>
  <c r="B7" i="49" l="1"/>
  <c r="D7" i="49" s="1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<sst xmlns="http://schemas.openxmlformats.org/spreadsheetml/2006/main" count="112" uniqueCount="32">
  <si>
    <t>O2</t>
  </si>
  <si>
    <t>O2_Alarm</t>
  </si>
  <si>
    <t>Batt</t>
  </si>
  <si>
    <t>RSSI</t>
  </si>
  <si>
    <t>Pressure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</si>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</sst>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E8" sqref="E8:G8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5</v>
      </c>
      <c r="B1" s="10" t="s">
        <v>10</v>
      </c>
      <c r="C1" s="10" t="s">
        <v>6</v>
      </c>
      <c r="D1" s="10" t="s">
        <v>9</v>
      </c>
      <c r="E1" s="10" t="s">
        <v>20</v>
      </c>
      <c r="F1" s="13" t="s">
        <v>23</v>
      </c>
      <c r="G1" s="19" t="s">
        <v>25</v>
      </c>
      <c r="H1" s="11" t="s">
        <v>21</v>
      </c>
    </row>
    <row r="2" spans="1:8" x14ac:dyDescent="0.3">
      <c r="A2" s="7" t="s">
        <v>26</v>
      </c>
      <c r="B2" s="3">
        <f>COUNTA('22.09.01'!A:A)-1</f>
        <v>0</v>
      </c>
      <c r="C2" s="3">
        <v>1440</v>
      </c>
      <c r="D2" s="5">
        <f t="shared" ref="D2:D8" si="0">B2/(C2/100)</f>
        <v>0</v>
      </c>
      <c r="E2" s="22"/>
      <c r="F2" s="12"/>
      <c r="G2" s="20"/>
      <c r="H2" s="8"/>
    </row>
    <row r="3" spans="1:8" x14ac:dyDescent="0.3">
      <c r="A3" s="7" t="s">
        <v>27</v>
      </c>
      <c r="B3" s="3">
        <f>COUNTA('22.09.02'!A:A)-1</f>
        <v>0</v>
      </c>
      <c r="C3" s="3">
        <v>1440</v>
      </c>
      <c r="D3" s="5">
        <f t="shared" si="0"/>
        <v>0</v>
      </c>
      <c r="E3" s="22"/>
      <c r="F3" s="12"/>
      <c r="G3" s="20"/>
      <c r="H3" s="8"/>
    </row>
    <row r="4" spans="1:8" x14ac:dyDescent="0.3">
      <c r="A4" s="7" t="s">
        <v>28</v>
      </c>
      <c r="B4" s="3">
        <f>COUNTA('22.09.03'!A:A)-1</f>
        <v>0</v>
      </c>
      <c r="C4" s="3">
        <v>1440</v>
      </c>
      <c r="D4" s="5">
        <f t="shared" si="0"/>
        <v>0</v>
      </c>
      <c r="E4" s="22"/>
      <c r="F4" s="12"/>
      <c r="G4" s="20"/>
      <c r="H4" s="8"/>
    </row>
    <row r="5" spans="1:8" x14ac:dyDescent="0.3">
      <c r="A5" s="7" t="s">
        <v>29</v>
      </c>
      <c r="B5" s="3">
        <f>COUNTA('22.09.04'!A:A)-1</f>
        <v>0</v>
      </c>
      <c r="C5" s="3">
        <v>1440</v>
      </c>
      <c r="D5" s="5">
        <f t="shared" si="0"/>
        <v>0</v>
      </c>
      <c r="E5" s="22"/>
      <c r="F5" s="12"/>
      <c r="G5" s="20"/>
      <c r="H5" s="8"/>
    </row>
    <row r="6" spans="1:8" x14ac:dyDescent="0.3">
      <c r="A6" s="7" t="s">
        <v>30</v>
      </c>
      <c r="B6" s="3">
        <f>COUNTA('22.09.05'!A:A)-1</f>
        <v>0</v>
      </c>
      <c r="C6" s="3">
        <v>1440</v>
      </c>
      <c r="D6" s="5">
        <f t="shared" si="0"/>
        <v>0</v>
      </c>
      <c r="E6" s="22"/>
      <c r="F6" s="12"/>
      <c r="G6" s="20"/>
      <c r="H6" s="8"/>
    </row>
    <row r="7" spans="1:8" ht="17.25" thickBot="1" x14ac:dyDescent="0.35">
      <c r="A7" s="7" t="s">
        <v>31</v>
      </c>
      <c r="B7" s="3">
        <f>COUNTA('22.09.06'!A:A)-1</f>
        <v>0</v>
      </c>
      <c r="C7" s="3">
        <v>720</v>
      </c>
      <c r="D7" s="5">
        <f t="shared" si="0"/>
        <v>0</v>
      </c>
      <c r="E7" s="22"/>
      <c r="F7" s="12"/>
      <c r="G7" s="20"/>
      <c r="H7" s="8"/>
    </row>
    <row r="8" spans="1:8" s="1" customFormat="1" ht="24.95" customHeight="1" thickBot="1" x14ac:dyDescent="0.35">
      <c r="A8" s="14" t="s">
        <v>22</v>
      </c>
      <c r="B8" s="15">
        <f>SUM(B2:B7)</f>
        <v>0</v>
      </c>
      <c r="C8" s="15">
        <f>SUM(C2:C7)</f>
        <v>7920</v>
      </c>
      <c r="D8" s="16">
        <f t="shared" si="0"/>
        <v>0</v>
      </c>
      <c r="E8" s="23">
        <f>E7</f>
        <v>0</v>
      </c>
      <c r="F8" s="17" t="e">
        <f>(#REF!-6.6)/((8.4-6.6))</f>
        <v>#REF!</v>
      </c>
      <c r="G8" s="21">
        <f>($E$2 - E7) / 1.8</f>
        <v>0</v>
      </c>
      <c r="H8" s="18" t="s">
        <v>24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7</v>
      </c>
      <c r="B1" s="2" t="s">
        <v>11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</v>
      </c>
      <c r="N1" s="2" t="s">
        <v>8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7</v>
      </c>
      <c r="B1" s="2" t="s">
        <v>11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</v>
      </c>
      <c r="N1" s="2" t="s">
        <v>8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16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7</v>
      </c>
      <c r="B1" s="2" t="s">
        <v>11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</v>
      </c>
      <c r="N1" s="2" t="s">
        <v>8</v>
      </c>
      <c r="O1" s="2" t="s">
        <v>3</v>
      </c>
      <c r="P1" s="2" t="s">
        <v>4</v>
      </c>
    </row>
    <row r="1162" spans="2:2" x14ac:dyDescent="0.3">
      <c r="B1162" s="4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7</v>
      </c>
      <c r="B1" s="2" t="s">
        <v>11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</v>
      </c>
      <c r="N1" s="2" t="s">
        <v>8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7</v>
      </c>
      <c r="B1" s="2" t="s">
        <v>11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</v>
      </c>
      <c r="N1" s="2" t="s">
        <v>8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7</v>
      </c>
      <c r="B1" s="2" t="s">
        <v>11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</v>
      </c>
      <c r="N1" s="2" t="s">
        <v>8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2022-09-06T05:54:52Z</dcterms:modified>
</cp:coreProperties>
</file>