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GW_GitHub\TUD_GW_MOD\content\02_MSc_Thesis_Karst\01_Synthetic_Example\notebooks\01_data\xlsx\"/>
    </mc:Choice>
  </mc:AlternateContent>
  <xr:revisionPtr revIDLastSave="0" documentId="13_ncr:1_{237C3B72-3C3F-4807-80C0-A72CFD21EA9B}" xr6:coauthVersionLast="47" xr6:coauthVersionMax="47" xr10:uidLastSave="{00000000-0000-0000-0000-000000000000}"/>
  <bookViews>
    <workbookView xWindow="2295" yWindow="2295" windowWidth="21600" windowHeight="112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" l="1"/>
  <c r="B24" i="1"/>
  <c r="D17" i="1"/>
  <c r="B39" i="1"/>
  <c r="B31" i="1"/>
</calcChain>
</file>

<file path=xl/sharedStrings.xml><?xml version="1.0" encoding="utf-8"?>
<sst xmlns="http://schemas.openxmlformats.org/spreadsheetml/2006/main" count="198" uniqueCount="105">
  <si>
    <t>Parameter name</t>
  </si>
  <si>
    <t>Unit</t>
  </si>
  <si>
    <t>L</t>
  </si>
  <si>
    <t>Meters</t>
  </si>
  <si>
    <t>Seconds</t>
  </si>
  <si>
    <t>Model domain</t>
  </si>
  <si>
    <t>T</t>
  </si>
  <si>
    <t>-</t>
  </si>
  <si>
    <t>Length unit</t>
  </si>
  <si>
    <t>Time unit</t>
  </si>
  <si>
    <t>Global grid size</t>
  </si>
  <si>
    <t>Easting dimension</t>
  </si>
  <si>
    <t>Northing dimension</t>
  </si>
  <si>
    <t>Number of columns</t>
  </si>
  <si>
    <t>Number of rows</t>
  </si>
  <si>
    <t>Number of layers</t>
  </si>
  <si>
    <t>Model top</t>
  </si>
  <si>
    <t>Model bottom</t>
  </si>
  <si>
    <t>Spatial discretization</t>
  </si>
  <si>
    <t>Time discretization</t>
  </si>
  <si>
    <t>Length of stress periods</t>
  </si>
  <si>
    <t>Number of stress periods</t>
  </si>
  <si>
    <t>Additional Information</t>
  </si>
  <si>
    <t>Based on recharge event
Stationary first stress period
Remaining stress periods are transient</t>
  </si>
  <si>
    <t>Number of time steps</t>
  </si>
  <si>
    <t>Number of timesteps in each stress period</t>
  </si>
  <si>
    <t xml:space="preserve">Global Refinement (cell x and y dimension will be the same) </t>
  </si>
  <si>
    <t>Karstic aquifer (matrix continuum)</t>
  </si>
  <si>
    <t>Karstic aquifer  (conduit)</t>
  </si>
  <si>
    <t>LT^{-1}</t>
  </si>
  <si>
    <t>L^{-1}</t>
  </si>
  <si>
    <t>Unconfined/Convertible layer</t>
  </si>
  <si>
    <t>Horizontal anisotropy</t>
  </si>
  <si>
    <t>Vertical anisotropy</t>
  </si>
  <si>
    <t>Ratio of Ky (along cols) to Kx (along rows)</t>
  </si>
  <si>
    <t>Indicates vka = Kz</t>
  </si>
  <si>
    <t>Pipe diameter</t>
  </si>
  <si>
    <t>Pipe tortuosity</t>
  </si>
  <si>
    <t>Roughness height</t>
  </si>
  <si>
    <t>Lower critical reynolds number</t>
  </si>
  <si>
    <t>Higher critical reynolds number</t>
  </si>
  <si>
    <t>L^{2}T^{-1}</t>
  </si>
  <si>
    <t>Conduit associated storage (width)</t>
  </si>
  <si>
    <t>Boundary condition</t>
  </si>
  <si>
    <t>Hydraulic characteristic</t>
  </si>
  <si>
    <t>Recharge</t>
  </si>
  <si>
    <t>Concentrated recharge</t>
  </si>
  <si>
    <t>Diffuse recharge</t>
  </si>
  <si>
    <t>(see recharge timeseries)</t>
  </si>
  <si>
    <t>Proportion of diffuse recharge within cell</t>
  </si>
  <si>
    <t>Direct recharge fraction within cell</t>
  </si>
  <si>
    <t>Conduit Recharge</t>
  </si>
  <si>
    <t>Inlets</t>
  </si>
  <si>
    <t>Elevation of conduit nodes</t>
  </si>
  <si>
    <t>Initial condition</t>
  </si>
  <si>
    <t>Matrix starting head</t>
  </si>
  <si>
    <t>Starting head</t>
  </si>
  <si>
    <t>Ending head</t>
  </si>
  <si>
    <t>Isohypse</t>
  </si>
  <si>
    <t>Initial value</t>
  </si>
  <si>
    <t>Geology setting</t>
  </si>
  <si>
    <t>Fracture density</t>
  </si>
  <si>
    <t>Fracture minimum orientation</t>
  </si>
  <si>
    <t>Fracture maximum orientation</t>
  </si>
  <si>
    <t>Number of fractures per unit area</t>
  </si>
  <si>
    <t>L^{-2}</t>
  </si>
  <si>
    <t>[0.0]</t>
  </si>
  <si>
    <t>Fracture alpha</t>
  </si>
  <si>
    <t>Minimum fracture length</t>
  </si>
  <si>
    <t>Maximum fracture length</t>
  </si>
  <si>
    <t>Power law coefficient</t>
  </si>
  <si>
    <t>Category</t>
  </si>
  <si>
    <t>Discretization</t>
  </si>
  <si>
    <t>MODFLOW-CFP</t>
  </si>
  <si>
    <t>pyKasso</t>
  </si>
  <si>
    <t>Alluvial aquifer (matrix continuum)</t>
  </si>
  <si>
    <t>Horizontal hydraulic conductivity alluvial</t>
  </si>
  <si>
    <t>Vertical hydraulic conductivity alluvial</t>
  </si>
  <si>
    <t>Specific storage alluvial</t>
  </si>
  <si>
    <t>Specific yield alluvial</t>
  </si>
  <si>
    <t>Horizontal hydraulic conductivity karst</t>
  </si>
  <si>
    <t>Vertical hydraulic conductivity karst</t>
  </si>
  <si>
    <t>Specific storage karst</t>
  </si>
  <si>
    <t>Specific yield karst</t>
  </si>
  <si>
    <t>Conduit wall conductivity karst</t>
  </si>
  <si>
    <t>Conduit wall conductivity alluvial</t>
  </si>
  <si>
    <t>see Fig \ref{fig:Range hydr cond}</t>
  </si>
  <si>
    <t>Below model top and above conduits</t>
  </si>
  <si>
    <t>Silty sand</t>
  </si>
  <si>
    <t>not revelant (only one layer)</t>
  </si>
  <si>
    <t>see Tab \ref{tab:Range of specific storage}</t>
  </si>
  <si>
    <t>see Tab \ref{tab:Range of specific yield}</t>
  </si>
  <si>
    <t>Karstic limestones</t>
  </si>
  <si>
    <t xml:space="preserve">see Tab \ref{tab:Range of specific yield} and Fig </t>
  </si>
  <si>
    <t>&gt;= grid cell size</t>
  </si>
  <si>
    <t>\degree east of north (rose diagram)</t>
  </si>
  <si>
    <t>[15, 75]</t>
  </si>
  <si>
    <t>[30, 90]</t>
  </si>
  <si>
    <t>4 times minimum grid cell size</t>
  </si>
  <si>
    <t>1/10 of pipe diameter</t>
  </si>
  <si>
    <t>Between 1.3 and 1.7</t>
  </si>
  <si>
    <t>higher than exchange factor between karst matrix</t>
  </si>
  <si>
    <t>lower than exchange factor between allvuial matrix</t>
  </si>
  <si>
    <t>Specified/Constand head</t>
  </si>
  <si>
    <t>[0.000025, 0.00002]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</si>
</sst>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zoomScale="85" zoomScaleNormal="85" workbookViewId="0">
      <selection activeCell="B13" sqref="B13"/>
    </sheetView>
  </sheetViews>
  <sheetFormatPr defaultRowHeight="15" x14ac:dyDescent="0.25"/>
  <cols>
    <col min="1" max="1" width="39.28515625" style="1" bestFit="1" customWidth="1"/>
    <col min="2" max="2" width="19.140625" style="1" bestFit="1" customWidth="1"/>
    <col min="3" max="3" width="12.140625" style="1" bestFit="1" customWidth="1"/>
    <col min="4" max="4" width="58.5703125" style="3" bestFit="1" customWidth="1"/>
    <col min="5" max="5" width="18" style="1" bestFit="1" customWidth="1"/>
    <col min="6" max="16384" width="9.140625" style="1"/>
  </cols>
  <sheetData>
    <row r="1" spans="1:5" s="23" customFormat="1" ht="16.5" thickBot="1" x14ac:dyDescent="0.3">
      <c r="A1" s="22" t="s">
        <v>0</v>
      </c>
      <c r="B1" s="22" t="s">
        <v>59</v>
      </c>
      <c r="C1" s="22" t="s">
        <v>1</v>
      </c>
      <c r="D1" s="22" t="s">
        <v>22</v>
      </c>
      <c r="E1" s="22" t="s">
        <v>71</v>
      </c>
    </row>
    <row r="2" spans="1:5" x14ac:dyDescent="0.25">
      <c r="A2" s="15" t="s">
        <v>5</v>
      </c>
      <c r="B2" s="16"/>
      <c r="C2" s="16"/>
      <c r="D2" s="17"/>
      <c r="E2" s="6" t="s">
        <v>72</v>
      </c>
    </row>
    <row r="3" spans="1:5" x14ac:dyDescent="0.25">
      <c r="A3" s="11" t="s">
        <v>18</v>
      </c>
      <c r="B3" s="12"/>
      <c r="C3" s="12"/>
      <c r="D3" s="13"/>
      <c r="E3" s="14" t="s">
        <v>72</v>
      </c>
    </row>
    <row r="4" spans="1:5" x14ac:dyDescent="0.25">
      <c r="A4" s="1" t="s">
        <v>8</v>
      </c>
      <c r="B4" s="1" t="s">
        <v>3</v>
      </c>
      <c r="E4" s="6" t="s">
        <v>72</v>
      </c>
    </row>
    <row r="5" spans="1:5" x14ac:dyDescent="0.25">
      <c r="A5" s="1" t="s">
        <v>9</v>
      </c>
      <c r="B5" s="1" t="s">
        <v>4</v>
      </c>
      <c r="E5" s="6" t="s">
        <v>72</v>
      </c>
    </row>
    <row r="6" spans="1:5" x14ac:dyDescent="0.25">
      <c r="A6" s="1" t="s">
        <v>11</v>
      </c>
      <c r="B6" s="1">
        <v>1200</v>
      </c>
      <c r="C6" s="1" t="s">
        <v>2</v>
      </c>
      <c r="E6" s="6" t="s">
        <v>72</v>
      </c>
    </row>
    <row r="7" spans="1:5" x14ac:dyDescent="0.25">
      <c r="A7" s="1" t="s">
        <v>12</v>
      </c>
      <c r="B7" s="1">
        <v>1000</v>
      </c>
      <c r="C7" s="1" t="s">
        <v>2</v>
      </c>
      <c r="E7" s="6" t="s">
        <v>72</v>
      </c>
    </row>
    <row r="8" spans="1:5" x14ac:dyDescent="0.25">
      <c r="A8" s="1" t="s">
        <v>10</v>
      </c>
      <c r="B8" s="1">
        <v>25</v>
      </c>
      <c r="C8" s="1" t="s">
        <v>2</v>
      </c>
      <c r="D8" s="3" t="s">
        <v>26</v>
      </c>
      <c r="E8" s="6" t="s">
        <v>72</v>
      </c>
    </row>
    <row r="9" spans="1:5" x14ac:dyDescent="0.25">
      <c r="A9" s="1" t="s">
        <v>13</v>
      </c>
      <c r="B9" s="1">
        <v>48</v>
      </c>
      <c r="C9" s="1" t="s">
        <v>7</v>
      </c>
      <c r="E9" s="6" t="s">
        <v>72</v>
      </c>
    </row>
    <row r="10" spans="1:5" x14ac:dyDescent="0.25">
      <c r="A10" s="1" t="s">
        <v>14</v>
      </c>
      <c r="B10" s="1">
        <v>40</v>
      </c>
      <c r="C10" s="1" t="s">
        <v>7</v>
      </c>
      <c r="E10" s="6" t="s">
        <v>72</v>
      </c>
    </row>
    <row r="11" spans="1:5" x14ac:dyDescent="0.25">
      <c r="A11" s="1" t="s">
        <v>15</v>
      </c>
      <c r="B11" s="1">
        <v>1</v>
      </c>
      <c r="C11" s="1" t="s">
        <v>7</v>
      </c>
      <c r="D11" s="3" t="s">
        <v>31</v>
      </c>
      <c r="E11" s="6" t="s">
        <v>72</v>
      </c>
    </row>
    <row r="12" spans="1:5" x14ac:dyDescent="0.25">
      <c r="A12" s="1" t="s">
        <v>16</v>
      </c>
      <c r="B12" s="1">
        <v>50</v>
      </c>
      <c r="C12" s="1" t="s">
        <v>2</v>
      </c>
      <c r="E12" s="6" t="s">
        <v>72</v>
      </c>
    </row>
    <row r="13" spans="1:5" x14ac:dyDescent="0.25">
      <c r="A13" s="1" t="s">
        <v>17</v>
      </c>
      <c r="B13" s="1" t="s">
        <v>66</v>
      </c>
      <c r="C13" s="1" t="s">
        <v>2</v>
      </c>
      <c r="E13" s="6" t="s">
        <v>72</v>
      </c>
    </row>
    <row r="14" spans="1:5" x14ac:dyDescent="0.25">
      <c r="A14" s="1" t="s">
        <v>53</v>
      </c>
      <c r="B14" s="1">
        <v>5</v>
      </c>
      <c r="C14" s="1" t="s">
        <v>2</v>
      </c>
      <c r="E14" s="6" t="s">
        <v>72</v>
      </c>
    </row>
    <row r="15" spans="1:5" x14ac:dyDescent="0.25">
      <c r="A15" s="18" t="s">
        <v>19</v>
      </c>
      <c r="B15" s="19"/>
      <c r="C15" s="19"/>
      <c r="D15" s="20"/>
      <c r="E15" s="21" t="s">
        <v>72</v>
      </c>
    </row>
    <row r="16" spans="1:5" ht="45" x14ac:dyDescent="0.25">
      <c r="A16" s="1" t="s">
        <v>21</v>
      </c>
      <c r="B16" s="1">
        <v>48</v>
      </c>
      <c r="C16" s="1" t="s">
        <v>7</v>
      </c>
      <c r="D16" s="4" t="s">
        <v>23</v>
      </c>
      <c r="E16" s="6" t="s">
        <v>72</v>
      </c>
    </row>
    <row r="17" spans="1:5" x14ac:dyDescent="0.25">
      <c r="A17" s="1" t="s">
        <v>20</v>
      </c>
      <c r="B17" s="1">
        <v>3600</v>
      </c>
      <c r="C17" s="1" t="s">
        <v>6</v>
      </c>
      <c r="D17" s="3" t="str">
        <f>B17/3600 &amp;" h"</f>
        <v>1 h</v>
      </c>
      <c r="E17" s="6" t="s">
        <v>72</v>
      </c>
    </row>
    <row r="18" spans="1:5" x14ac:dyDescent="0.25">
      <c r="A18" s="1" t="s">
        <v>24</v>
      </c>
      <c r="B18" s="1">
        <v>1</v>
      </c>
      <c r="C18" s="1" t="s">
        <v>7</v>
      </c>
      <c r="D18" s="3" t="s">
        <v>25</v>
      </c>
      <c r="E18" s="6" t="s">
        <v>72</v>
      </c>
    </row>
    <row r="19" spans="1:5" ht="13.5" customHeight="1" x14ac:dyDescent="0.25">
      <c r="A19" s="18" t="s">
        <v>54</v>
      </c>
      <c r="B19" s="19"/>
      <c r="C19" s="19"/>
      <c r="D19" s="20"/>
      <c r="E19" s="21" t="s">
        <v>73</v>
      </c>
    </row>
    <row r="20" spans="1:5" ht="13.5" customHeight="1" x14ac:dyDescent="0.25">
      <c r="A20" s="1" t="s">
        <v>55</v>
      </c>
      <c r="B20" s="1">
        <v>10</v>
      </c>
      <c r="C20" s="1" t="s">
        <v>2</v>
      </c>
      <c r="D20" s="3" t="s">
        <v>87</v>
      </c>
      <c r="E20" s="6" t="s">
        <v>73</v>
      </c>
    </row>
    <row r="21" spans="1:5" ht="13.5" customHeight="1" x14ac:dyDescent="0.25">
      <c r="A21" s="7" t="s">
        <v>44</v>
      </c>
      <c r="B21" s="8"/>
      <c r="C21" s="8"/>
      <c r="D21" s="8"/>
      <c r="E21" s="24" t="s">
        <v>73</v>
      </c>
    </row>
    <row r="22" spans="1:5" ht="13.5" customHeight="1" x14ac:dyDescent="0.25">
      <c r="A22" s="11" t="s">
        <v>75</v>
      </c>
      <c r="B22" s="12"/>
      <c r="C22" s="12"/>
      <c r="D22" s="13" t="s">
        <v>88</v>
      </c>
      <c r="E22" s="25" t="s">
        <v>73</v>
      </c>
    </row>
    <row r="23" spans="1:5" ht="13.5" customHeight="1" x14ac:dyDescent="0.25">
      <c r="A23" s="1" t="s">
        <v>76</v>
      </c>
      <c r="B23" s="2">
        <v>2.9999999999999997E-4</v>
      </c>
      <c r="C23" s="1" t="s">
        <v>29</v>
      </c>
      <c r="D23" s="3" t="s">
        <v>86</v>
      </c>
      <c r="E23" s="6" t="s">
        <v>73</v>
      </c>
    </row>
    <row r="24" spans="1:5" ht="13.5" customHeight="1" x14ac:dyDescent="0.25">
      <c r="A24" s="1" t="s">
        <v>77</v>
      </c>
      <c r="B24" s="2">
        <f>B23/10</f>
        <v>2.9999999999999997E-5</v>
      </c>
      <c r="C24" s="1" t="s">
        <v>29</v>
      </c>
      <c r="D24" s="3" t="s">
        <v>89</v>
      </c>
      <c r="E24" s="6" t="s">
        <v>73</v>
      </c>
    </row>
    <row r="25" spans="1:5" ht="13.5" customHeight="1" x14ac:dyDescent="0.25">
      <c r="A25" s="1" t="s">
        <v>78</v>
      </c>
      <c r="B25" s="2">
        <v>1.4999999999999999E-4</v>
      </c>
      <c r="C25" s="1" t="s">
        <v>30</v>
      </c>
      <c r="D25" s="3" t="s">
        <v>90</v>
      </c>
      <c r="E25" s="6" t="s">
        <v>73</v>
      </c>
    </row>
    <row r="26" spans="1:5" ht="13.5" customHeight="1" x14ac:dyDescent="0.25">
      <c r="A26" s="1" t="s">
        <v>79</v>
      </c>
      <c r="B26" s="1">
        <v>0.22</v>
      </c>
      <c r="C26" s="1" t="s">
        <v>7</v>
      </c>
      <c r="D26" s="3" t="s">
        <v>91</v>
      </c>
      <c r="E26" s="6" t="s">
        <v>73</v>
      </c>
    </row>
    <row r="27" spans="1:5" x14ac:dyDescent="0.25">
      <c r="A27" s="1" t="s">
        <v>85</v>
      </c>
      <c r="B27" s="1">
        <v>7.4999999999999997E-2</v>
      </c>
      <c r="C27" s="1" t="s">
        <v>41</v>
      </c>
      <c r="D27" s="3" t="s">
        <v>101</v>
      </c>
    </row>
    <row r="28" spans="1:5" ht="14.25" customHeight="1" x14ac:dyDescent="0.25">
      <c r="A28" s="7" t="s">
        <v>44</v>
      </c>
      <c r="B28" s="8"/>
      <c r="C28" s="8"/>
      <c r="D28" s="9"/>
      <c r="E28" s="10" t="s">
        <v>73</v>
      </c>
    </row>
    <row r="29" spans="1:5" x14ac:dyDescent="0.25">
      <c r="A29" s="11" t="s">
        <v>27</v>
      </c>
      <c r="B29" s="12"/>
      <c r="C29" s="12"/>
      <c r="D29" s="13" t="s">
        <v>92</v>
      </c>
      <c r="E29" s="14" t="s">
        <v>73</v>
      </c>
    </row>
    <row r="30" spans="1:5" x14ac:dyDescent="0.25">
      <c r="A30" s="1" t="s">
        <v>80</v>
      </c>
      <c r="B30" s="2">
        <v>8.4999999999999999E-6</v>
      </c>
      <c r="C30" s="1" t="s">
        <v>29</v>
      </c>
      <c r="D30" s="3" t="s">
        <v>86</v>
      </c>
      <c r="E30" s="6" t="s">
        <v>73</v>
      </c>
    </row>
    <row r="31" spans="1:5" x14ac:dyDescent="0.25">
      <c r="A31" s="1" t="s">
        <v>81</v>
      </c>
      <c r="B31" s="2">
        <f>B30/10</f>
        <v>8.5000000000000001E-7</v>
      </c>
      <c r="C31" s="1" t="s">
        <v>29</v>
      </c>
      <c r="D31" s="3" t="s">
        <v>89</v>
      </c>
      <c r="E31" s="6" t="s">
        <v>73</v>
      </c>
    </row>
    <row r="32" spans="1:5" x14ac:dyDescent="0.25">
      <c r="A32" s="1" t="s">
        <v>82</v>
      </c>
      <c r="B32" s="2">
        <v>3.0000000000000001E-5</v>
      </c>
      <c r="C32" s="1" t="s">
        <v>30</v>
      </c>
      <c r="D32" s="3" t="s">
        <v>90</v>
      </c>
      <c r="E32" s="6" t="s">
        <v>73</v>
      </c>
    </row>
    <row r="33" spans="1:5" x14ac:dyDescent="0.25">
      <c r="A33" s="1" t="s">
        <v>83</v>
      </c>
      <c r="B33" s="1">
        <v>0.09</v>
      </c>
      <c r="C33" s="1" t="s">
        <v>7</v>
      </c>
      <c r="D33" s="3" t="s">
        <v>93</v>
      </c>
      <c r="E33" s="6" t="s">
        <v>73</v>
      </c>
    </row>
    <row r="34" spans="1:5" x14ac:dyDescent="0.25">
      <c r="A34" s="1" t="s">
        <v>32</v>
      </c>
      <c r="B34" s="1">
        <v>1</v>
      </c>
      <c r="C34" s="1" t="s">
        <v>7</v>
      </c>
      <c r="D34" s="3" t="s">
        <v>34</v>
      </c>
      <c r="E34" s="6" t="s">
        <v>73</v>
      </c>
    </row>
    <row r="35" spans="1:5" x14ac:dyDescent="0.25">
      <c r="A35" s="1" t="s">
        <v>33</v>
      </c>
      <c r="B35" s="1">
        <v>0</v>
      </c>
      <c r="C35" s="1" t="s">
        <v>7</v>
      </c>
      <c r="D35" s="3" t="s">
        <v>35</v>
      </c>
      <c r="E35" s="6" t="s">
        <v>73</v>
      </c>
    </row>
    <row r="36" spans="1:5" x14ac:dyDescent="0.25">
      <c r="A36" s="18" t="s">
        <v>28</v>
      </c>
      <c r="B36" s="19"/>
      <c r="C36" s="19"/>
      <c r="D36" s="20"/>
      <c r="E36" s="21" t="s">
        <v>73</v>
      </c>
    </row>
    <row r="37" spans="1:5" x14ac:dyDescent="0.25">
      <c r="A37" s="1" t="s">
        <v>36</v>
      </c>
      <c r="B37" s="1">
        <v>1.65</v>
      </c>
      <c r="C37" s="1" t="s">
        <v>2</v>
      </c>
      <c r="E37" s="6" t="s">
        <v>73</v>
      </c>
    </row>
    <row r="38" spans="1:5" x14ac:dyDescent="0.25">
      <c r="A38" s="1" t="s">
        <v>37</v>
      </c>
      <c r="B38" s="1">
        <v>1.35</v>
      </c>
      <c r="C38" s="1" t="s">
        <v>7</v>
      </c>
      <c r="D38" s="3" t="s">
        <v>100</v>
      </c>
      <c r="E38" s="6" t="s">
        <v>73</v>
      </c>
    </row>
    <row r="39" spans="1:5" x14ac:dyDescent="0.25">
      <c r="A39" s="1" t="s">
        <v>38</v>
      </c>
      <c r="B39" s="1">
        <f>B37/10</f>
        <v>0.16499999999999998</v>
      </c>
      <c r="C39" s="1" t="s">
        <v>2</v>
      </c>
      <c r="D39" s="3" t="s">
        <v>99</v>
      </c>
      <c r="E39" s="6" t="s">
        <v>73</v>
      </c>
    </row>
    <row r="40" spans="1:5" x14ac:dyDescent="0.25">
      <c r="A40" s="1" t="s">
        <v>39</v>
      </c>
      <c r="B40" s="1">
        <v>500</v>
      </c>
      <c r="C40" s="1" t="s">
        <v>7</v>
      </c>
      <c r="E40" s="6" t="s">
        <v>73</v>
      </c>
    </row>
    <row r="41" spans="1:5" x14ac:dyDescent="0.25">
      <c r="A41" s="1" t="s">
        <v>40</v>
      </c>
      <c r="B41" s="1">
        <v>5000</v>
      </c>
      <c r="C41" s="1" t="s">
        <v>7</v>
      </c>
      <c r="E41" s="6" t="s">
        <v>73</v>
      </c>
    </row>
    <row r="42" spans="1:5" x14ac:dyDescent="0.25">
      <c r="A42" s="1" t="s">
        <v>84</v>
      </c>
      <c r="B42" s="1">
        <v>8.7500000000000002E-4</v>
      </c>
      <c r="C42" s="1" t="s">
        <v>41</v>
      </c>
      <c r="D42" s="3" t="s">
        <v>102</v>
      </c>
      <c r="E42" s="6" t="s">
        <v>73</v>
      </c>
    </row>
    <row r="43" spans="1:5" x14ac:dyDescent="0.25">
      <c r="A43" s="1" t="s">
        <v>42</v>
      </c>
      <c r="B43" s="1">
        <v>0.3</v>
      </c>
      <c r="C43" s="1" t="s">
        <v>2</v>
      </c>
      <c r="E43" s="6" t="s">
        <v>73</v>
      </c>
    </row>
    <row r="44" spans="1:5" x14ac:dyDescent="0.25">
      <c r="A44" s="18" t="s">
        <v>60</v>
      </c>
      <c r="B44" s="19"/>
      <c r="C44" s="19"/>
      <c r="D44" s="20"/>
      <c r="E44" s="21" t="s">
        <v>74</v>
      </c>
    </row>
    <row r="45" spans="1:5" x14ac:dyDescent="0.25">
      <c r="A45" s="1" t="s">
        <v>61</v>
      </c>
      <c r="B45" s="1" t="s">
        <v>104</v>
      </c>
      <c r="C45" s="1" t="s">
        <v>65</v>
      </c>
      <c r="D45" s="3" t="s">
        <v>64</v>
      </c>
      <c r="E45" s="6" t="s">
        <v>74</v>
      </c>
    </row>
    <row r="46" spans="1:5" x14ac:dyDescent="0.25">
      <c r="A46" s="1" t="s">
        <v>62</v>
      </c>
      <c r="B46" s="1" t="s">
        <v>96</v>
      </c>
      <c r="C46" s="1" t="s">
        <v>7</v>
      </c>
      <c r="D46" s="5" t="s">
        <v>95</v>
      </c>
      <c r="E46" s="6" t="s">
        <v>74</v>
      </c>
    </row>
    <row r="47" spans="1:5" x14ac:dyDescent="0.25">
      <c r="A47" s="1" t="s">
        <v>63</v>
      </c>
      <c r="B47" s="1" t="s">
        <v>97</v>
      </c>
      <c r="C47" s="1" t="s">
        <v>7</v>
      </c>
      <c r="D47" s="5" t="s">
        <v>95</v>
      </c>
      <c r="E47" s="6" t="s">
        <v>74</v>
      </c>
    </row>
    <row r="48" spans="1:5" x14ac:dyDescent="0.25">
      <c r="A48" s="1" t="s">
        <v>67</v>
      </c>
      <c r="B48" s="1">
        <v>2</v>
      </c>
      <c r="C48" s="1" t="s">
        <v>7</v>
      </c>
      <c r="D48" s="3" t="s">
        <v>70</v>
      </c>
      <c r="E48" s="6" t="s">
        <v>74</v>
      </c>
    </row>
    <row r="49" spans="1:5" x14ac:dyDescent="0.25">
      <c r="A49" s="1" t="s">
        <v>68</v>
      </c>
      <c r="B49" s="1">
        <f>B8</f>
        <v>25</v>
      </c>
      <c r="C49" s="1" t="s">
        <v>2</v>
      </c>
      <c r="D49" s="3" t="s">
        <v>94</v>
      </c>
      <c r="E49" s="6" t="s">
        <v>74</v>
      </c>
    </row>
    <row r="50" spans="1:5" x14ac:dyDescent="0.25">
      <c r="A50" s="1" t="s">
        <v>69</v>
      </c>
      <c r="B50" s="1">
        <v>100</v>
      </c>
      <c r="C50" s="1" t="s">
        <v>2</v>
      </c>
      <c r="D50" s="3" t="s">
        <v>98</v>
      </c>
      <c r="E50" s="6" t="s">
        <v>74</v>
      </c>
    </row>
    <row r="51" spans="1:5" x14ac:dyDescent="0.25">
      <c r="A51" s="7" t="s">
        <v>43</v>
      </c>
      <c r="B51" s="8"/>
      <c r="C51" s="8"/>
      <c r="D51" s="9"/>
      <c r="E51" s="10" t="s">
        <v>73</v>
      </c>
    </row>
    <row r="52" spans="1:5" ht="14.25" customHeight="1" x14ac:dyDescent="0.25">
      <c r="A52" s="11" t="s">
        <v>45</v>
      </c>
      <c r="B52" s="12"/>
      <c r="C52" s="12"/>
      <c r="D52" s="13" t="s">
        <v>48</v>
      </c>
      <c r="E52" s="14" t="s">
        <v>73</v>
      </c>
    </row>
    <row r="53" spans="1:5" x14ac:dyDescent="0.25">
      <c r="A53" s="1" t="s">
        <v>47</v>
      </c>
      <c r="B53" s="1">
        <v>0.2</v>
      </c>
      <c r="C53" s="1" t="s">
        <v>7</v>
      </c>
      <c r="D53" s="3" t="s">
        <v>49</v>
      </c>
      <c r="E53" s="6" t="s">
        <v>73</v>
      </c>
    </row>
    <row r="54" spans="1:5" x14ac:dyDescent="0.25">
      <c r="A54" s="18" t="s">
        <v>51</v>
      </c>
      <c r="B54" s="19"/>
      <c r="C54" s="19"/>
      <c r="D54" s="20" t="s">
        <v>52</v>
      </c>
      <c r="E54" s="21" t="s">
        <v>73</v>
      </c>
    </row>
    <row r="55" spans="1:5" x14ac:dyDescent="0.25">
      <c r="A55" s="1" t="s">
        <v>46</v>
      </c>
      <c r="B55" s="1">
        <v>0.2</v>
      </c>
      <c r="C55" s="1" t="s">
        <v>7</v>
      </c>
      <c r="D55" s="3" t="s">
        <v>50</v>
      </c>
      <c r="E55" s="6" t="s">
        <v>73</v>
      </c>
    </row>
    <row r="56" spans="1:5" x14ac:dyDescent="0.25">
      <c r="A56" s="18" t="s">
        <v>103</v>
      </c>
      <c r="B56" s="19"/>
      <c r="C56" s="19"/>
      <c r="D56" s="20"/>
      <c r="E56" s="21" t="s">
        <v>73</v>
      </c>
    </row>
    <row r="57" spans="1:5" x14ac:dyDescent="0.25">
      <c r="A57" s="1" t="s">
        <v>56</v>
      </c>
      <c r="B57" s="1">
        <v>10</v>
      </c>
      <c r="C57" s="1" t="s">
        <v>2</v>
      </c>
      <c r="D57" s="3" t="s">
        <v>58</v>
      </c>
      <c r="E57" s="6" t="s">
        <v>73</v>
      </c>
    </row>
    <row r="58" spans="1:5" x14ac:dyDescent="0.25">
      <c r="A58" s="1" t="s">
        <v>57</v>
      </c>
      <c r="B58" s="1">
        <v>10</v>
      </c>
      <c r="C58" s="1" t="s">
        <v>2</v>
      </c>
      <c r="D58" s="3" t="s">
        <v>58</v>
      </c>
      <c r="E58" s="6" t="s">
        <v>73</v>
      </c>
    </row>
    <row r="59" spans="1:5" x14ac:dyDescent="0.25">
      <c r="E5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Genzel</dc:creator>
  <cp:lastModifiedBy>Marcus Genzel</cp:lastModifiedBy>
  <dcterms:created xsi:type="dcterms:W3CDTF">2015-06-05T18:19:34Z</dcterms:created>
  <dcterms:modified xsi:type="dcterms:W3CDTF">2023-12-19T12:01:20Z</dcterms:modified>
</cp:coreProperties>
</file>