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300" yWindow="0" windowWidth="25900" windowHeight="16120" tabRatio="500"/>
  </bookViews>
  <sheets>
    <sheet name="Instructions" sheetId="1" r:id="rId1"/>
    <sheet name="Sprint 2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30" i="2" l="1"/>
  <c r="K30" i="2"/>
  <c r="J30" i="2"/>
  <c r="I30" i="2"/>
  <c r="H30" i="2"/>
  <c r="G30" i="2"/>
  <c r="F30" i="2"/>
  <c r="E30" i="2"/>
  <c r="D30" i="2"/>
  <c r="C30" i="2"/>
  <c r="C12" i="2"/>
  <c r="L12" i="2"/>
  <c r="C18" i="2"/>
  <c r="L18" i="2"/>
  <c r="K12" i="2"/>
  <c r="K18" i="2"/>
  <c r="J12" i="2"/>
  <c r="J18" i="2"/>
  <c r="I12" i="2"/>
  <c r="I18" i="2"/>
  <c r="H12" i="2"/>
  <c r="H18" i="2"/>
  <c r="G12" i="2"/>
  <c r="G18" i="2"/>
  <c r="F12" i="2"/>
  <c r="F18" i="2"/>
  <c r="E12" i="2"/>
  <c r="E18" i="2"/>
  <c r="D12" i="2"/>
  <c r="D18" i="2"/>
  <c r="L17" i="2"/>
  <c r="K17" i="2"/>
  <c r="J17" i="2"/>
  <c r="I17" i="2"/>
  <c r="H17" i="2"/>
  <c r="G17" i="2"/>
  <c r="F17" i="2"/>
  <c r="E17" i="2"/>
  <c r="D17" i="2"/>
  <c r="C17" i="2"/>
</calcChain>
</file>

<file path=xl/sharedStrings.xml><?xml version="1.0" encoding="utf-8"?>
<sst xmlns="http://schemas.openxmlformats.org/spreadsheetml/2006/main" count="57" uniqueCount="52">
  <si>
    <t>Burn Down</t>
  </si>
  <si>
    <t>Burn Up</t>
  </si>
  <si>
    <t>Sprint Data</t>
  </si>
  <si>
    <t>Developer Allocation</t>
  </si>
  <si>
    <t>&lt; Total Allocated Dev Resources</t>
  </si>
  <si>
    <t>Tester Allocation</t>
  </si>
  <si>
    <t>&lt; Total Allocated Test Resources</t>
  </si>
  <si>
    <t>Days</t>
  </si>
  <si>
    <t>&lt; Total number of days in Sprint (accounting for public holidays etc)</t>
  </si>
  <si>
    <t>Points Target</t>
  </si>
  <si>
    <t>&lt; Story Points accepted by team(s) in this Sprint</t>
  </si>
  <si>
    <t>Number of Stories</t>
  </si>
  <si>
    <t>&lt; Number of user stories accepted by team(s)</t>
  </si>
  <si>
    <t>Day</t>
  </si>
  <si>
    <t>Task Hrs</t>
  </si>
  <si>
    <t>Pts. Done</t>
  </si>
  <si>
    <t>Pts. Predicted</t>
  </si>
  <si>
    <t>Pts. Req.</t>
  </si>
  <si>
    <t>Stories in play</t>
  </si>
  <si>
    <t>8. Done</t>
  </si>
  <si>
    <t>7. Await Merge</t>
  </si>
  <si>
    <t>6. Await Acc.</t>
  </si>
  <si>
    <t>5. Testing</t>
  </si>
  <si>
    <t>4. Code Review</t>
  </si>
  <si>
    <t>3. Design Review</t>
  </si>
  <si>
    <t>2. In Progress</t>
  </si>
  <si>
    <t>1. To Do</t>
  </si>
  <si>
    <t>Total</t>
  </si>
  <si>
    <t>Sprint Burn Down Templates</t>
  </si>
  <si>
    <t>Instructions: What are these charts? How do I work them?</t>
  </si>
  <si>
    <t>Classic Agile Iteration Charts</t>
  </si>
  <si>
    <t>The most common and popularly used agile charts are those that track activity during a sprint. Probably the two best known are the “burn up” and “burn down” charts. Although these titles are often transposed, here we'll use the example of a burned DOWN for hours, and burn UP for story points. The additional Cumulative flow chart can help you to identify bottlenecks in your workflow.</t>
  </si>
  <si>
    <t>How do I use this Template?</t>
  </si>
  <si>
    <t>Overwrite the content of the white cells, don't delete rows or the calcs in the grey or coloured cells!</t>
  </si>
  <si>
    <t>By entering data in the input grids, the charts will just happen, but remember:</t>
  </si>
  <si>
    <t>Don't mess with the Grey or Coloured Cells, as they prepare the input for the charts that follow.</t>
  </si>
  <si>
    <t>What do the charts show?</t>
  </si>
  <si>
    <t>Tracks: Estimated number of hours (effort) remaining to complete the sprint goal.</t>
  </si>
  <si>
    <t>The hours burn down chart is created every day, immediately after the stand-up meeting. The Scrum Master adds up all of the estimated hours remaining on all incomplete user stories. By plotting these on a chart that also shows the total number of hours available to the team in the remaining days of the Sprint, we can see whether things are on track, ahead or behind schedule. Conversations can then be had about whether or not the sprint goal is realistic.</t>
  </si>
  <si>
    <t>Tracks: Story points completed daily, throughout a sprint.</t>
  </si>
  <si>
    <t>Some teams make a burn down of story points remaining to be completed, not hours. For differentiation, we’re going to call that type of chart a burn “UP”. It’s very similar to the burn down, but rather than tracking work still to be done, it tracks work that has been completed. In the example provided, we can see the accumulation of user story points throughout the course of a sprint.</t>
  </si>
  <si>
    <t>Cumulative Flow</t>
  </si>
  <si>
    <t>Tracks: Efficiency through stages in the delivery process</t>
  </si>
  <si>
    <t>Your workflow is only as efficient as its slowest required action. The cumulative flow diagram highlights workflow bottlenecks, by charting the progress of stories through each stage of the sprint. The coloured bands each represent one stage in the development workflow.
In a true “pull” system, a widening of any of these coloured bands over time will indicate a bottleneck in the phase that follows it. It could in practice though (when used in Scrum), indicate a lag in the phase itself. In the provided example, we might look at the Testing phase, as the chart shows that user stories are tending to build up there in this Sprint.</t>
  </si>
  <si>
    <t>You are free copy this doc, and use it in any way you like. Knock yourself out. It'd be great if you could post a link back to the blog (somewhere) if you find the charts give you some help at work!</t>
  </si>
  <si>
    <t>http://scrumage.com/</t>
  </si>
  <si>
    <t>If you find any errors, or think of ways to improve these charts, don't keep it to yourself. Any feedback at all is great.</t>
  </si>
  <si>
    <t>Adrian</t>
  </si>
  <si>
    <t>adfit11@gmail.com</t>
  </si>
  <si>
    <t>Make a copy of the "Sprint 21" sheet, for each iteration you run. There's sample data in there to show you what goes where. Have a look at whet's there, but you'll want to start (on day 1 of all your sprints) by deleting all the data in the WHITE cells, so you can chart your own iteration. Start with the sprint data at the top, and then make the appropriate updates daily in the grids below. Update everything that's in a WHITE cell, and the charts below will just happen.
The charts themselves are found below the input grids, so that you have independent charts for each sprint and a history (sprint signature tracking).</t>
  </si>
  <si>
    <r>
      <rPr>
        <b/>
        <sz val="12"/>
        <color rgb="FF000000"/>
        <rFont val="Arial"/>
      </rPr>
      <t>Important:</t>
    </r>
    <r>
      <rPr>
        <sz val="12"/>
        <color rgb="FF000000"/>
        <rFont val="Arial"/>
      </rPr>
      <t xml:space="preserve"> The "Stories in play" grid tracks the number of stories (not story points) in each phase of development. The sample phases there are the ones that we use. You should replace those with your own, STARTING WITH YOUR FIRST PHASE AT THE BOTTOM. Follow the numbers. If you have less phases, don't delete rows, just replace the status labels, and leave blank rows above.</t>
    </r>
  </si>
  <si>
    <r>
      <t>Available Hrs</t>
    </r>
    <r>
      <rPr>
        <sz val="10"/>
        <color rgb="FF000000"/>
        <rFont val="Arial"/>
      </rPr>
      <t xml:space="preserve"> (8hr days)</t>
    </r>
  </si>
</sst>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2"/>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i/>
      <sz val="12"/>
      <color rgb="FF000000"/>
      <name val="Arial"/>
    </font>
    <font>
      <sz val="18"/>
      <color rgb="FF000000"/>
      <name val="Arial"/>
    </font>
    <font>
      <sz val="10"/>
      <color rgb="FF000000"/>
      <name val="Arial"/>
    </font>
    <font>
      <b/>
      <i/>
      <sz val="10"/>
      <color rgb="FF000000"/>
      <name val="Arial"/>
    </font>
    <font>
      <sz val="10"/>
      <color rgb="FF000000"/>
      <name val="Arial"/>
    </font>
    <font>
      <sz val="10"/>
      <color rgb="FF000000"/>
      <name val="Arial"/>
    </font>
    <font>
      <u/>
      <sz val="10"/>
      <color theme="10"/>
      <name val="Arial"/>
    </font>
    <font>
      <u/>
      <sz val="10"/>
      <color theme="11"/>
      <name val="Arial"/>
    </font>
    <font>
      <b/>
      <sz val="12"/>
      <color rgb="FF000000"/>
      <name val="Arial"/>
    </font>
  </fonts>
  <fills count="20">
    <fill>
      <patternFill patternType="none"/>
    </fill>
    <fill>
      <patternFill patternType="gray125"/>
    </fill>
    <fill>
      <patternFill patternType="solid">
        <fgColor rgb="FFEFEFEF"/>
        <bgColor indexed="64"/>
      </patternFill>
    </fill>
    <fill>
      <patternFill patternType="solid">
        <fgColor rgb="FFCFE2F3"/>
        <bgColor indexed="64"/>
      </patternFill>
    </fill>
    <fill>
      <patternFill patternType="solid">
        <fgColor rgb="FFFF0000"/>
        <bgColor indexed="64"/>
      </patternFill>
    </fill>
    <fill>
      <patternFill patternType="solid">
        <fgColor rgb="FFD9D9D9"/>
        <bgColor indexed="64"/>
      </patternFill>
    </fill>
    <fill>
      <patternFill patternType="solid">
        <fgColor rgb="FFF3F3F3"/>
        <bgColor indexed="64"/>
      </patternFill>
    </fill>
    <fill>
      <patternFill patternType="solid">
        <fgColor rgb="FFF3F3F3"/>
        <bgColor indexed="64"/>
      </patternFill>
    </fill>
    <fill>
      <patternFill patternType="solid">
        <fgColor rgb="FFF3F3F3"/>
        <bgColor indexed="64"/>
      </patternFill>
    </fill>
    <fill>
      <patternFill patternType="solid">
        <fgColor rgb="FFCFE2F3"/>
        <bgColor indexed="64"/>
      </patternFill>
    </fill>
    <fill>
      <patternFill patternType="solid">
        <fgColor rgb="FFEFEFEF"/>
        <bgColor indexed="64"/>
      </patternFill>
    </fill>
    <fill>
      <patternFill patternType="solid">
        <fgColor rgb="FFCFE2F3"/>
        <bgColor indexed="64"/>
      </patternFill>
    </fill>
    <fill>
      <patternFill patternType="solid">
        <fgColor rgb="FFEFEFEF"/>
        <bgColor indexed="64"/>
      </patternFill>
    </fill>
    <fill>
      <patternFill patternType="solid">
        <fgColor rgb="FFF3F3F3"/>
        <bgColor indexed="64"/>
      </patternFill>
    </fill>
    <fill>
      <patternFill patternType="solid">
        <fgColor rgb="FFF3F3F3"/>
        <bgColor indexed="64"/>
      </patternFill>
    </fill>
    <fill>
      <patternFill patternType="solid">
        <fgColor rgb="FFD9D9D9"/>
        <bgColor indexed="64"/>
      </patternFill>
    </fill>
    <fill>
      <patternFill patternType="solid">
        <fgColor rgb="FFEFEFEF"/>
        <bgColor indexed="64"/>
      </patternFill>
    </fill>
    <fill>
      <patternFill patternType="solid">
        <fgColor rgb="FFEFEFEF"/>
        <bgColor indexed="64"/>
      </patternFill>
    </fill>
    <fill>
      <patternFill patternType="solid">
        <fgColor rgb="FFF3F3F3"/>
        <bgColor indexed="64"/>
      </patternFill>
    </fill>
    <fill>
      <patternFill patternType="solid">
        <fgColor rgb="FFCFE2F3"/>
        <bgColor indexed="64"/>
      </patternFill>
    </fill>
  </fills>
  <borders count="50">
    <border>
      <left/>
      <right/>
      <top/>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7">
    <xf numFmtId="0" fontId="0"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cellStyleXfs>
  <cellXfs count="61">
    <xf numFmtId="0" fontId="0" fillId="0" borderId="0" xfId="0" applyAlignment="1">
      <alignment wrapText="1"/>
    </xf>
    <xf numFmtId="0" fontId="33" fillId="0" borderId="42" xfId="0" applyFont="1" applyBorder="1" applyAlignment="1">
      <alignment horizontal="left" vertical="center" wrapText="1"/>
    </xf>
    <xf numFmtId="1" fontId="0" fillId="0" borderId="0" xfId="0" applyNumberFormat="1" applyAlignment="1">
      <alignment vertical="center" wrapText="1"/>
    </xf>
    <xf numFmtId="1" fontId="12" fillId="0" borderId="17" xfId="0" applyNumberFormat="1" applyFont="1" applyBorder="1" applyAlignment="1">
      <alignment vertical="center" wrapText="1"/>
    </xf>
    <xf numFmtId="1" fontId="0" fillId="0" borderId="0" xfId="0" applyNumberFormat="1" applyAlignment="1">
      <alignment wrapText="1"/>
    </xf>
    <xf numFmtId="1" fontId="23" fillId="0" borderId="30" xfId="0" applyNumberFormat="1" applyFont="1" applyBorder="1" applyAlignment="1">
      <alignment vertical="center" wrapText="1"/>
    </xf>
    <xf numFmtId="1" fontId="3" fillId="0" borderId="3" xfId="0" applyNumberFormat="1" applyFont="1" applyBorder="1" applyAlignment="1">
      <alignment vertical="center" wrapText="1"/>
    </xf>
    <xf numFmtId="1" fontId="2" fillId="0" borderId="2" xfId="0" applyNumberFormat="1" applyFont="1" applyBorder="1" applyAlignment="1">
      <alignment horizontal="left" vertical="center"/>
    </xf>
    <xf numFmtId="1" fontId="11" fillId="7" borderId="16" xfId="0" applyNumberFormat="1" applyFont="1" applyFill="1" applyBorder="1" applyAlignment="1">
      <alignment horizontal="left" vertical="center"/>
    </xf>
    <xf numFmtId="1" fontId="35" fillId="0" borderId="45" xfId="0" applyNumberFormat="1" applyFont="1" applyBorder="1" applyAlignment="1">
      <alignment horizontal="left" vertical="center"/>
    </xf>
    <xf numFmtId="1" fontId="26" fillId="14" borderId="33" xfId="0" applyNumberFormat="1" applyFont="1" applyFill="1" applyBorder="1" applyAlignment="1">
      <alignment horizontal="left" vertical="center"/>
    </xf>
    <xf numFmtId="1" fontId="13" fillId="8" borderId="18" xfId="0" applyNumberFormat="1" applyFont="1" applyFill="1" applyBorder="1" applyAlignment="1">
      <alignment horizontal="left" vertical="center"/>
    </xf>
    <xf numFmtId="1" fontId="8" fillId="0" borderId="13" xfId="0" applyNumberFormat="1" applyFont="1" applyBorder="1" applyAlignment="1">
      <alignment horizontal="left" vertical="center"/>
    </xf>
    <xf numFmtId="1" fontId="0" fillId="0" borderId="28" xfId="0" applyNumberFormat="1" applyBorder="1" applyAlignment="1">
      <alignment vertical="center" wrapText="1"/>
    </xf>
    <xf numFmtId="1" fontId="30" fillId="0" borderId="39" xfId="0" applyNumberFormat="1" applyFont="1" applyBorder="1" applyAlignment="1">
      <alignment horizontal="left" vertical="center"/>
    </xf>
    <xf numFmtId="1" fontId="0" fillId="0" borderId="4" xfId="0" applyNumberFormat="1" applyBorder="1" applyAlignment="1">
      <alignment vertical="center" wrapText="1"/>
    </xf>
    <xf numFmtId="1" fontId="29" fillId="0" borderId="38" xfId="0" applyNumberFormat="1" applyFont="1" applyBorder="1" applyAlignment="1">
      <alignment horizontal="left" vertical="center"/>
    </xf>
    <xf numFmtId="1" fontId="15" fillId="10" borderId="20" xfId="0" applyNumberFormat="1" applyFont="1" applyFill="1" applyBorder="1" applyAlignment="1">
      <alignment horizontal="left" vertical="center"/>
    </xf>
    <xf numFmtId="1" fontId="32" fillId="17" borderId="41" xfId="0" applyNumberFormat="1" applyFont="1" applyFill="1" applyBorder="1" applyAlignment="1">
      <alignment horizontal="left" vertical="center"/>
    </xf>
    <xf numFmtId="1" fontId="1" fillId="2" borderId="1" xfId="0" applyNumberFormat="1" applyFont="1" applyFill="1" applyBorder="1" applyAlignment="1">
      <alignment horizontal="left" vertical="center"/>
    </xf>
    <xf numFmtId="1" fontId="18" fillId="12" borderId="23" xfId="0" applyNumberFormat="1" applyFont="1" applyFill="1" applyBorder="1" applyAlignment="1">
      <alignment horizontal="left" vertical="center"/>
    </xf>
    <xf numFmtId="1" fontId="10" fillId="6" borderId="15" xfId="0" applyNumberFormat="1" applyFont="1" applyFill="1" applyBorder="1" applyAlignment="1">
      <alignment horizontal="left" vertical="center"/>
    </xf>
    <xf numFmtId="1" fontId="37" fillId="0" borderId="47" xfId="0" applyNumberFormat="1" applyFont="1" applyBorder="1" applyAlignment="1">
      <alignment horizontal="left" vertical="center"/>
    </xf>
    <xf numFmtId="1" fontId="14" fillId="9" borderId="19" xfId="0" applyNumberFormat="1" applyFont="1" applyFill="1" applyBorder="1" applyAlignment="1">
      <alignment horizontal="left" vertical="center"/>
    </xf>
    <xf numFmtId="1" fontId="5" fillId="3" borderId="6" xfId="0" applyNumberFormat="1" applyFont="1" applyFill="1" applyBorder="1" applyAlignment="1">
      <alignment horizontal="left" vertical="center"/>
    </xf>
    <xf numFmtId="1" fontId="38" fillId="19" borderId="48" xfId="0" applyNumberFormat="1" applyFont="1" applyFill="1" applyBorder="1" applyAlignment="1">
      <alignment horizontal="left" vertical="center"/>
    </xf>
    <xf numFmtId="1" fontId="9" fillId="0" borderId="14" xfId="0" applyNumberFormat="1" applyFont="1" applyBorder="1" applyAlignment="1">
      <alignment vertical="center" wrapText="1"/>
    </xf>
    <xf numFmtId="1" fontId="31" fillId="0" borderId="40" xfId="0" applyNumberFormat="1" applyFont="1" applyBorder="1" applyAlignment="1">
      <alignment vertical="center" wrapText="1"/>
    </xf>
    <xf numFmtId="1" fontId="21" fillId="0" borderId="26" xfId="0" applyNumberFormat="1" applyFont="1" applyBorder="1" applyAlignment="1">
      <alignment horizontal="left" vertical="center" wrapText="1"/>
    </xf>
    <xf numFmtId="1" fontId="16" fillId="11" borderId="21" xfId="0" applyNumberFormat="1" applyFont="1" applyFill="1" applyBorder="1" applyAlignment="1">
      <alignment horizontal="left" vertical="center"/>
    </xf>
    <xf numFmtId="1" fontId="28" fillId="16" borderId="36" xfId="0" applyNumberFormat="1" applyFont="1" applyFill="1" applyBorder="1" applyAlignment="1">
      <alignment horizontal="left" vertical="center"/>
    </xf>
    <xf numFmtId="1" fontId="36" fillId="18" borderId="46" xfId="0" applyNumberFormat="1" applyFont="1" applyFill="1" applyBorder="1" applyAlignment="1">
      <alignment horizontal="left" vertical="center"/>
    </xf>
    <xf numFmtId="1" fontId="0" fillId="0" borderId="37" xfId="0" applyNumberFormat="1" applyBorder="1" applyAlignment="1">
      <alignment horizontal="left" vertical="center" wrapText="1"/>
    </xf>
    <xf numFmtId="1" fontId="22" fillId="13" borderId="27" xfId="0" applyNumberFormat="1" applyFont="1" applyFill="1" applyBorder="1" applyAlignment="1">
      <alignment horizontal="left" vertical="center"/>
    </xf>
    <xf numFmtId="1" fontId="6" fillId="4" borderId="7" xfId="0" applyNumberFormat="1" applyFont="1" applyFill="1" applyBorder="1" applyAlignment="1">
      <alignment horizontal="left" vertical="center"/>
    </xf>
    <xf numFmtId="1" fontId="4" fillId="0" borderId="5" xfId="0" applyNumberFormat="1" applyFont="1" applyBorder="1" applyAlignment="1">
      <alignment horizontal="left" vertical="center"/>
    </xf>
    <xf numFmtId="1" fontId="25" fillId="0" borderId="31" xfId="0" applyNumberFormat="1" applyFont="1" applyBorder="1" applyAlignment="1">
      <alignment vertical="center"/>
    </xf>
    <xf numFmtId="1" fontId="24" fillId="0" borderId="0" xfId="0" applyNumberFormat="1" applyFont="1" applyAlignment="1">
      <alignment horizontal="left" vertical="center"/>
    </xf>
    <xf numFmtId="1" fontId="17" fillId="0" borderId="0" xfId="0" applyNumberFormat="1" applyFont="1" applyAlignment="1">
      <alignment vertical="center"/>
    </xf>
    <xf numFmtId="0" fontId="20" fillId="0" borderId="49" xfId="0" applyFont="1" applyBorder="1" applyAlignment="1">
      <alignment horizontal="left" vertical="center" wrapText="1"/>
    </xf>
    <xf numFmtId="1" fontId="0" fillId="0" borderId="0" xfId="0" applyNumberFormat="1" applyFont="1" applyAlignment="1">
      <alignment vertical="center"/>
    </xf>
    <xf numFmtId="1" fontId="19" fillId="0" borderId="24" xfId="0" applyNumberFormat="1" applyFont="1" applyBorder="1" applyAlignment="1">
      <alignment horizontal="left" vertical="center"/>
    </xf>
    <xf numFmtId="1" fontId="0" fillId="0" borderId="0" xfId="0" applyNumberFormat="1" applyAlignment="1">
      <alignment vertical="center" wrapText="1"/>
    </xf>
    <xf numFmtId="1" fontId="27" fillId="15" borderId="34" xfId="0" applyNumberFormat="1" applyFont="1" applyFill="1" applyBorder="1" applyAlignment="1">
      <alignment horizontal="left" vertical="center"/>
    </xf>
    <xf numFmtId="1" fontId="0" fillId="0" borderId="28" xfId="0" applyNumberFormat="1" applyBorder="1" applyAlignment="1">
      <alignment vertical="center" wrapText="1"/>
    </xf>
    <xf numFmtId="1" fontId="0" fillId="0" borderId="9" xfId="0" applyNumberFormat="1" applyBorder="1" applyAlignment="1">
      <alignment vertical="center" wrapText="1"/>
    </xf>
    <xf numFmtId="1" fontId="0" fillId="0" borderId="29" xfId="0" applyNumberFormat="1" applyBorder="1" applyAlignment="1">
      <alignment horizontal="left" vertical="center" wrapText="1"/>
    </xf>
    <xf numFmtId="1" fontId="0" fillId="0" borderId="35" xfId="0" applyNumberFormat="1" applyBorder="1" applyAlignment="1">
      <alignment horizontal="left" vertical="center" wrapText="1"/>
    </xf>
    <xf numFmtId="1" fontId="7" fillId="5" borderId="10" xfId="0" applyNumberFormat="1" applyFont="1" applyFill="1" applyBorder="1" applyAlignment="1">
      <alignment vertical="center" wrapText="1"/>
    </xf>
    <xf numFmtId="0" fontId="33" fillId="0" borderId="11" xfId="0" applyFont="1" applyBorder="1" applyAlignment="1">
      <alignment horizontal="left" vertical="center" wrapText="1"/>
    </xf>
    <xf numFmtId="0" fontId="41" fillId="0" borderId="43" xfId="0" applyFont="1" applyBorder="1" applyAlignment="1">
      <alignment horizontal="left" vertical="center" wrapText="1"/>
    </xf>
    <xf numFmtId="0" fontId="41" fillId="0" borderId="32" xfId="0" applyFont="1" applyBorder="1" applyAlignment="1">
      <alignment horizontal="left" vertical="center" wrapText="1"/>
    </xf>
    <xf numFmtId="0" fontId="20" fillId="0" borderId="12" xfId="0" applyFont="1" applyBorder="1" applyAlignment="1">
      <alignment vertical="center" wrapText="1"/>
    </xf>
    <xf numFmtId="0" fontId="20" fillId="0" borderId="0" xfId="0" applyFont="1" applyAlignment="1">
      <alignment vertical="center" wrapText="1"/>
    </xf>
    <xf numFmtId="0" fontId="34" fillId="0" borderId="8" xfId="0" applyFont="1" applyBorder="1" applyAlignment="1">
      <alignment vertical="center" wrapText="1"/>
    </xf>
    <xf numFmtId="0" fontId="34" fillId="0" borderId="12" xfId="0" applyFont="1" applyBorder="1" applyAlignment="1">
      <alignment vertical="center"/>
    </xf>
    <xf numFmtId="0" fontId="20" fillId="0" borderId="22" xfId="0" applyFont="1" applyBorder="1" applyAlignment="1">
      <alignment vertical="center" wrapText="1"/>
    </xf>
    <xf numFmtId="0" fontId="20" fillId="0" borderId="25" xfId="0" applyFont="1" applyBorder="1" applyAlignment="1">
      <alignment vertical="center" wrapText="1"/>
    </xf>
    <xf numFmtId="0" fontId="41" fillId="0" borderId="25" xfId="0" applyFont="1" applyBorder="1" applyAlignment="1">
      <alignment vertical="center" wrapText="1"/>
    </xf>
    <xf numFmtId="0" fontId="41" fillId="0" borderId="44" xfId="0" applyFont="1" applyBorder="1" applyAlignment="1">
      <alignment vertical="center" wrapText="1"/>
    </xf>
    <xf numFmtId="1" fontId="0" fillId="6" borderId="15" xfId="0" applyNumberFormat="1" applyFont="1" applyFill="1" applyBorder="1" applyAlignment="1">
      <alignment horizontal="left" vertical="center"/>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000000"/>
      </font>
      <fill>
        <patternFill patternType="solid">
          <bgColor rgb="FFE06666"/>
        </patternFill>
      </fill>
    </dxf>
    <dxf>
      <font>
        <color rgb="FF000000"/>
      </font>
      <fill>
        <patternFill patternType="solid">
          <bgColor rgb="FF6FA8DC"/>
        </patternFill>
      </fill>
    </dxf>
    <dxf>
      <font>
        <color rgb="FF000000"/>
      </font>
      <fill>
        <patternFill patternType="solid">
          <bgColor rgb="FF00FF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Sprint Burn Down</a:t>
            </a:r>
          </a:p>
        </c:rich>
      </c:tx>
      <c:layout>
        <c:manualLayout>
          <c:xMode val="edge"/>
          <c:yMode val="edge"/>
          <c:x val="0.0253688470505433"/>
          <c:y val="0.0295358649789029"/>
        </c:manualLayout>
      </c:layout>
      <c:overlay val="0"/>
    </c:title>
    <c:autoTitleDeleted val="0"/>
    <c:plotArea>
      <c:layout>
        <c:manualLayout>
          <c:layoutTarget val="inner"/>
          <c:xMode val="edge"/>
          <c:yMode val="edge"/>
          <c:x val="0.0879353802841684"/>
          <c:y val="0.29789029535865"/>
          <c:w val="0.876071130075221"/>
          <c:h val="0.595161965513804"/>
        </c:manualLayout>
      </c:layout>
      <c:barChart>
        <c:barDir val="col"/>
        <c:grouping val="clustered"/>
        <c:varyColors val="0"/>
        <c:ser>
          <c:idx val="1"/>
          <c:order val="0"/>
          <c:tx>
            <c:strRef>
              <c:f>'Sprint 21'!$B$11</c:f>
              <c:strCache>
                <c:ptCount val="1"/>
                <c:pt idx="0">
                  <c:v>Task Hrs</c:v>
                </c:pt>
              </c:strCache>
            </c:strRef>
          </c:tx>
          <c:spPr>
            <a:solidFill>
              <a:schemeClr val="tx2">
                <a:lumMod val="75000"/>
              </a:schemeClr>
            </a:solidFill>
          </c:spPr>
          <c:invertIfNegative val="0"/>
          <c:val>
            <c:numRef>
              <c:f>'Sprint 21'!$C$11:$L$11</c:f>
              <c:numCache>
                <c:formatCode>0</c:formatCode>
                <c:ptCount val="10"/>
                <c:pt idx="0">
                  <c:v>449.0</c:v>
                </c:pt>
                <c:pt idx="1">
                  <c:v>432.0</c:v>
                </c:pt>
                <c:pt idx="2">
                  <c:v>444.0</c:v>
                </c:pt>
                <c:pt idx="3">
                  <c:v>370.0</c:v>
                </c:pt>
                <c:pt idx="4">
                  <c:v>300.0</c:v>
                </c:pt>
                <c:pt idx="5">
                  <c:v>244.0</c:v>
                </c:pt>
                <c:pt idx="6">
                  <c:v>180.0</c:v>
                </c:pt>
              </c:numCache>
            </c:numRef>
          </c:val>
        </c:ser>
        <c:dLbls>
          <c:showLegendKey val="0"/>
          <c:showVal val="0"/>
          <c:showCatName val="0"/>
          <c:showSerName val="0"/>
          <c:showPercent val="0"/>
          <c:showBubbleSize val="0"/>
        </c:dLbls>
        <c:gapWidth val="150"/>
        <c:axId val="2126932744"/>
        <c:axId val="2144195704"/>
      </c:barChart>
      <c:lineChart>
        <c:grouping val="standard"/>
        <c:varyColors val="0"/>
        <c:ser>
          <c:idx val="2"/>
          <c:order val="1"/>
          <c:tx>
            <c:strRef>
              <c:f>'Sprint 21'!$B$12</c:f>
              <c:strCache>
                <c:ptCount val="1"/>
                <c:pt idx="0">
                  <c:v>Available Hrs (8hr days)</c:v>
                </c:pt>
              </c:strCache>
            </c:strRef>
          </c:tx>
          <c:spPr>
            <a:ln w="25400">
              <a:solidFill>
                <a:schemeClr val="accent2"/>
              </a:solidFill>
            </a:ln>
          </c:spPr>
          <c:marker>
            <c:symbol val="none"/>
          </c:marker>
          <c:val>
            <c:numRef>
              <c:f>'Sprint 21'!$C$12:$L$12</c:f>
              <c:numCache>
                <c:formatCode>0</c:formatCode>
                <c:ptCount val="10"/>
                <c:pt idx="0">
                  <c:v>720.0</c:v>
                </c:pt>
                <c:pt idx="1">
                  <c:v>648.0</c:v>
                </c:pt>
                <c:pt idx="2">
                  <c:v>576.0</c:v>
                </c:pt>
                <c:pt idx="3">
                  <c:v>504.0</c:v>
                </c:pt>
                <c:pt idx="4">
                  <c:v>432.0</c:v>
                </c:pt>
                <c:pt idx="5">
                  <c:v>360.0</c:v>
                </c:pt>
                <c:pt idx="6">
                  <c:v>288.0</c:v>
                </c:pt>
                <c:pt idx="7">
                  <c:v>216.0</c:v>
                </c:pt>
                <c:pt idx="8">
                  <c:v>144.0</c:v>
                </c:pt>
                <c:pt idx="9">
                  <c:v>72.0</c:v>
                </c:pt>
              </c:numCache>
            </c:numRef>
          </c:val>
          <c:smooth val="0"/>
        </c:ser>
        <c:dLbls>
          <c:showLegendKey val="0"/>
          <c:showVal val="0"/>
          <c:showCatName val="0"/>
          <c:showSerName val="0"/>
          <c:showPercent val="0"/>
          <c:showBubbleSize val="0"/>
        </c:dLbls>
        <c:marker val="1"/>
        <c:smooth val="0"/>
        <c:axId val="2126932744"/>
        <c:axId val="2144195704"/>
      </c:lineChart>
      <c:catAx>
        <c:axId val="2126932744"/>
        <c:scaling>
          <c:orientation val="minMax"/>
        </c:scaling>
        <c:delete val="0"/>
        <c:axPos val="b"/>
        <c:majorTickMark val="none"/>
        <c:minorTickMark val="none"/>
        <c:tickLblPos val="nextTo"/>
        <c:crossAx val="2144195704"/>
        <c:crosses val="autoZero"/>
        <c:auto val="1"/>
        <c:lblAlgn val="ctr"/>
        <c:lblOffset val="100"/>
        <c:noMultiLvlLbl val="0"/>
      </c:catAx>
      <c:valAx>
        <c:axId val="2144195704"/>
        <c:scaling>
          <c:orientation val="minMax"/>
        </c:scaling>
        <c:delete val="0"/>
        <c:axPos val="l"/>
        <c:majorGridlines/>
        <c:numFmt formatCode="0" sourceLinked="1"/>
        <c:majorTickMark val="none"/>
        <c:minorTickMark val="none"/>
        <c:tickLblPos val="nextTo"/>
        <c:crossAx val="2126932744"/>
        <c:crosses val="autoZero"/>
        <c:crossBetween val="between"/>
      </c:valAx>
    </c:plotArea>
    <c:legend>
      <c:legendPos val="r"/>
      <c:layout>
        <c:manualLayout>
          <c:xMode val="edge"/>
          <c:yMode val="edge"/>
          <c:x val="0.0209377236936292"/>
          <c:y val="0.159143825376258"/>
          <c:w val="0.319875342633169"/>
          <c:h val="0.0977461045217449"/>
        </c:manualLayout>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Story</a:t>
            </a:r>
            <a:r>
              <a:rPr lang="en-US" baseline="0"/>
              <a:t> Point </a:t>
            </a:r>
            <a:r>
              <a:rPr lang="en-US"/>
              <a:t>Burn Up</a:t>
            </a:r>
          </a:p>
        </c:rich>
      </c:tx>
      <c:layout>
        <c:manualLayout>
          <c:xMode val="edge"/>
          <c:yMode val="edge"/>
          <c:x val="0.0364552961921888"/>
          <c:y val="0.0295358649789029"/>
        </c:manualLayout>
      </c:layout>
      <c:overlay val="0"/>
    </c:title>
    <c:autoTitleDeleted val="0"/>
    <c:plotArea>
      <c:layout>
        <c:manualLayout>
          <c:layoutTarget val="inner"/>
          <c:xMode val="edge"/>
          <c:yMode val="edge"/>
          <c:x val="0.0879353802841684"/>
          <c:y val="0.29789029535865"/>
          <c:w val="0.876071130075221"/>
          <c:h val="0.595161965513804"/>
        </c:manualLayout>
      </c:layout>
      <c:barChart>
        <c:barDir val="col"/>
        <c:grouping val="clustered"/>
        <c:varyColors val="0"/>
        <c:ser>
          <c:idx val="2"/>
          <c:order val="0"/>
          <c:tx>
            <c:strRef>
              <c:f>'Sprint 21'!$B$16</c:f>
              <c:strCache>
                <c:ptCount val="1"/>
                <c:pt idx="0">
                  <c:v>Pts. Done</c:v>
                </c:pt>
              </c:strCache>
            </c:strRef>
          </c:tx>
          <c:spPr>
            <a:solidFill>
              <a:schemeClr val="tx2">
                <a:lumMod val="75000"/>
              </a:schemeClr>
            </a:solidFill>
            <a:ln w="25400">
              <a:noFill/>
            </a:ln>
          </c:spPr>
          <c:invertIfNegative val="0"/>
          <c:val>
            <c:numRef>
              <c:f>'Sprint 21'!$C$16:$L$16</c:f>
              <c:numCache>
                <c:formatCode>0</c:formatCode>
                <c:ptCount val="10"/>
                <c:pt idx="0">
                  <c:v>0.0</c:v>
                </c:pt>
                <c:pt idx="1">
                  <c:v>0.0</c:v>
                </c:pt>
                <c:pt idx="2">
                  <c:v>0.0</c:v>
                </c:pt>
                <c:pt idx="3">
                  <c:v>8.0</c:v>
                </c:pt>
                <c:pt idx="4">
                  <c:v>8.0</c:v>
                </c:pt>
                <c:pt idx="5">
                  <c:v>16.0</c:v>
                </c:pt>
                <c:pt idx="6">
                  <c:v>16.0</c:v>
                </c:pt>
              </c:numCache>
            </c:numRef>
          </c:val>
        </c:ser>
        <c:dLbls>
          <c:showLegendKey val="0"/>
          <c:showVal val="0"/>
          <c:showCatName val="0"/>
          <c:showSerName val="0"/>
          <c:showPercent val="0"/>
          <c:showBubbleSize val="0"/>
        </c:dLbls>
        <c:gapWidth val="150"/>
        <c:axId val="-2147441896"/>
        <c:axId val="2134009464"/>
      </c:barChart>
      <c:lineChart>
        <c:grouping val="standard"/>
        <c:varyColors val="0"/>
        <c:ser>
          <c:idx val="0"/>
          <c:order val="1"/>
          <c:tx>
            <c:strRef>
              <c:f>'Sprint 21'!$B$17</c:f>
              <c:strCache>
                <c:ptCount val="1"/>
                <c:pt idx="0">
                  <c:v>Pts. Predicted</c:v>
                </c:pt>
              </c:strCache>
            </c:strRef>
          </c:tx>
          <c:spPr>
            <a:ln w="25400">
              <a:solidFill>
                <a:schemeClr val="accent6"/>
              </a:solidFill>
            </a:ln>
          </c:spPr>
          <c:marker>
            <c:symbol val="none"/>
          </c:marker>
          <c:val>
            <c:numRef>
              <c:f>'Sprint 21'!$C$17:$L$17</c:f>
              <c:numCache>
                <c:formatCode>0</c:formatCode>
                <c:ptCount val="10"/>
                <c:pt idx="0">
                  <c:v>2.285714285714286</c:v>
                </c:pt>
                <c:pt idx="1">
                  <c:v>4.571428571428571</c:v>
                </c:pt>
                <c:pt idx="2">
                  <c:v>6.857142857142857</c:v>
                </c:pt>
                <c:pt idx="3">
                  <c:v>9.142857142857142</c:v>
                </c:pt>
                <c:pt idx="4">
                  <c:v>11.42857142857143</c:v>
                </c:pt>
                <c:pt idx="5">
                  <c:v>13.71428571428571</c:v>
                </c:pt>
                <c:pt idx="6">
                  <c:v>16.0</c:v>
                </c:pt>
                <c:pt idx="7">
                  <c:v>18.28571428571428</c:v>
                </c:pt>
                <c:pt idx="8">
                  <c:v>20.57142857142857</c:v>
                </c:pt>
                <c:pt idx="9">
                  <c:v>22.85714285714285</c:v>
                </c:pt>
              </c:numCache>
            </c:numRef>
          </c:val>
          <c:smooth val="0"/>
        </c:ser>
        <c:ser>
          <c:idx val="3"/>
          <c:order val="2"/>
          <c:tx>
            <c:strRef>
              <c:f>'Sprint 21'!$B$18</c:f>
              <c:strCache>
                <c:ptCount val="1"/>
                <c:pt idx="0">
                  <c:v>Pts. Req.</c:v>
                </c:pt>
              </c:strCache>
            </c:strRef>
          </c:tx>
          <c:spPr>
            <a:ln w="25400">
              <a:solidFill>
                <a:schemeClr val="accent2"/>
              </a:solidFill>
            </a:ln>
          </c:spPr>
          <c:marker>
            <c:symbol val="none"/>
          </c:marker>
          <c:val>
            <c:numRef>
              <c:f>'Sprint 21'!$C$18:$L$18</c:f>
              <c:numCache>
                <c:formatCode>0</c:formatCode>
                <c:ptCount val="10"/>
                <c:pt idx="0">
                  <c:v>4.7</c:v>
                </c:pt>
                <c:pt idx="1">
                  <c:v>9.4</c:v>
                </c:pt>
                <c:pt idx="2">
                  <c:v>14.1</c:v>
                </c:pt>
                <c:pt idx="3">
                  <c:v>18.8</c:v>
                </c:pt>
                <c:pt idx="4">
                  <c:v>23.5</c:v>
                </c:pt>
                <c:pt idx="5">
                  <c:v>28.2</c:v>
                </c:pt>
                <c:pt idx="6">
                  <c:v>32.9</c:v>
                </c:pt>
                <c:pt idx="7">
                  <c:v>37.6</c:v>
                </c:pt>
                <c:pt idx="8">
                  <c:v>42.3</c:v>
                </c:pt>
                <c:pt idx="9">
                  <c:v>47.0</c:v>
                </c:pt>
              </c:numCache>
            </c:numRef>
          </c:val>
          <c:smooth val="0"/>
        </c:ser>
        <c:dLbls>
          <c:showLegendKey val="0"/>
          <c:showVal val="0"/>
          <c:showCatName val="0"/>
          <c:showSerName val="0"/>
          <c:showPercent val="0"/>
          <c:showBubbleSize val="0"/>
        </c:dLbls>
        <c:marker val="1"/>
        <c:smooth val="0"/>
        <c:axId val="-2147441896"/>
        <c:axId val="2134009464"/>
      </c:lineChart>
      <c:catAx>
        <c:axId val="-2147441896"/>
        <c:scaling>
          <c:orientation val="minMax"/>
        </c:scaling>
        <c:delete val="0"/>
        <c:axPos val="b"/>
        <c:majorTickMark val="none"/>
        <c:minorTickMark val="none"/>
        <c:tickLblPos val="nextTo"/>
        <c:crossAx val="2134009464"/>
        <c:crosses val="autoZero"/>
        <c:auto val="1"/>
        <c:lblAlgn val="ctr"/>
        <c:lblOffset val="100"/>
        <c:noMultiLvlLbl val="0"/>
      </c:catAx>
      <c:valAx>
        <c:axId val="2134009464"/>
        <c:scaling>
          <c:orientation val="minMax"/>
        </c:scaling>
        <c:delete val="0"/>
        <c:axPos val="l"/>
        <c:majorGridlines/>
        <c:numFmt formatCode="0" sourceLinked="1"/>
        <c:majorTickMark val="none"/>
        <c:minorTickMark val="none"/>
        <c:tickLblPos val="nextTo"/>
        <c:crossAx val="-2147441896"/>
        <c:crosses val="autoZero"/>
        <c:crossBetween val="between"/>
      </c:valAx>
    </c:plotArea>
    <c:legend>
      <c:legendPos val="r"/>
      <c:layout>
        <c:manualLayout>
          <c:xMode val="edge"/>
          <c:yMode val="edge"/>
          <c:x val="0.0209377236936292"/>
          <c:y val="0.159143825376258"/>
          <c:w val="0.51041290570386"/>
          <c:h val="0.0854377221834612"/>
        </c:manualLayout>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areaChart>
        <c:grouping val="stacked"/>
        <c:varyColors val="0"/>
        <c:ser>
          <c:idx val="1"/>
          <c:order val="0"/>
          <c:tx>
            <c:strRef>
              <c:f>'Sprint 21'!$B$22</c:f>
              <c:strCache>
                <c:ptCount val="1"/>
                <c:pt idx="0">
                  <c:v>8. Done</c:v>
                </c:pt>
              </c:strCache>
            </c:strRef>
          </c:tx>
          <c:spPr>
            <a:ln w="12700">
              <a:solidFill>
                <a:schemeClr val="bg1">
                  <a:lumMod val="50000"/>
                </a:schemeClr>
              </a:solidFill>
            </a:ln>
          </c:spPr>
          <c:val>
            <c:numRef>
              <c:f>'Sprint 21'!$C$22:$L$22</c:f>
              <c:numCache>
                <c:formatCode>0</c:formatCode>
                <c:ptCount val="10"/>
                <c:pt idx="0">
                  <c:v>0.0</c:v>
                </c:pt>
                <c:pt idx="1">
                  <c:v>0.0</c:v>
                </c:pt>
                <c:pt idx="2">
                  <c:v>0.0</c:v>
                </c:pt>
                <c:pt idx="3">
                  <c:v>1.0</c:v>
                </c:pt>
                <c:pt idx="4">
                  <c:v>1.0</c:v>
                </c:pt>
                <c:pt idx="5">
                  <c:v>2.0</c:v>
                </c:pt>
                <c:pt idx="6">
                  <c:v>2.0</c:v>
                </c:pt>
                <c:pt idx="7">
                  <c:v>6.0</c:v>
                </c:pt>
              </c:numCache>
            </c:numRef>
          </c:val>
        </c:ser>
        <c:ser>
          <c:idx val="2"/>
          <c:order val="1"/>
          <c:tx>
            <c:strRef>
              <c:f>'Sprint 21'!$B$23</c:f>
              <c:strCache>
                <c:ptCount val="1"/>
                <c:pt idx="0">
                  <c:v>7. Await Merge</c:v>
                </c:pt>
              </c:strCache>
            </c:strRef>
          </c:tx>
          <c:spPr>
            <a:ln w="12700">
              <a:solidFill>
                <a:schemeClr val="bg1">
                  <a:lumMod val="50000"/>
                </a:schemeClr>
              </a:solidFill>
            </a:ln>
          </c:spPr>
          <c:val>
            <c:numRef>
              <c:f>'Sprint 21'!$C$23:$L$23</c:f>
              <c:numCache>
                <c:formatCode>0</c:formatCode>
                <c:ptCount val="10"/>
                <c:pt idx="0">
                  <c:v>0.0</c:v>
                </c:pt>
                <c:pt idx="1">
                  <c:v>0.0</c:v>
                </c:pt>
                <c:pt idx="2">
                  <c:v>0.0</c:v>
                </c:pt>
                <c:pt idx="3">
                  <c:v>0.0</c:v>
                </c:pt>
                <c:pt idx="4">
                  <c:v>0.0</c:v>
                </c:pt>
                <c:pt idx="5">
                  <c:v>0.0</c:v>
                </c:pt>
                <c:pt idx="6">
                  <c:v>0.0</c:v>
                </c:pt>
                <c:pt idx="7">
                  <c:v>1.0</c:v>
                </c:pt>
              </c:numCache>
            </c:numRef>
          </c:val>
        </c:ser>
        <c:ser>
          <c:idx val="3"/>
          <c:order val="2"/>
          <c:tx>
            <c:strRef>
              <c:f>'Sprint 21'!$B$24</c:f>
              <c:strCache>
                <c:ptCount val="1"/>
                <c:pt idx="0">
                  <c:v>6. Await Acc.</c:v>
                </c:pt>
              </c:strCache>
            </c:strRef>
          </c:tx>
          <c:spPr>
            <a:ln w="12700"/>
          </c:spPr>
          <c:val>
            <c:numRef>
              <c:f>'Sprint 21'!$C$24:$L$24</c:f>
              <c:numCache>
                <c:formatCode>0</c:formatCode>
                <c:ptCount val="10"/>
                <c:pt idx="0">
                  <c:v>0.0</c:v>
                </c:pt>
                <c:pt idx="1">
                  <c:v>0.0</c:v>
                </c:pt>
                <c:pt idx="2">
                  <c:v>1.0</c:v>
                </c:pt>
                <c:pt idx="3">
                  <c:v>0.0</c:v>
                </c:pt>
                <c:pt idx="4">
                  <c:v>1.0</c:v>
                </c:pt>
                <c:pt idx="5">
                  <c:v>0.0</c:v>
                </c:pt>
                <c:pt idx="6">
                  <c:v>0.0</c:v>
                </c:pt>
                <c:pt idx="7">
                  <c:v>0.0</c:v>
                </c:pt>
              </c:numCache>
            </c:numRef>
          </c:val>
        </c:ser>
        <c:ser>
          <c:idx val="4"/>
          <c:order val="3"/>
          <c:tx>
            <c:strRef>
              <c:f>'Sprint 21'!$B$25</c:f>
              <c:strCache>
                <c:ptCount val="1"/>
                <c:pt idx="0">
                  <c:v>5. Testing</c:v>
                </c:pt>
              </c:strCache>
            </c:strRef>
          </c:tx>
          <c:spPr>
            <a:ln w="12700">
              <a:solidFill>
                <a:schemeClr val="bg1">
                  <a:lumMod val="50000"/>
                </a:schemeClr>
              </a:solidFill>
            </a:ln>
          </c:spPr>
          <c:val>
            <c:numRef>
              <c:f>'Sprint 21'!$C$25:$L$25</c:f>
              <c:numCache>
                <c:formatCode>0</c:formatCode>
                <c:ptCount val="10"/>
                <c:pt idx="0">
                  <c:v>0.0</c:v>
                </c:pt>
                <c:pt idx="1">
                  <c:v>0.0</c:v>
                </c:pt>
                <c:pt idx="2">
                  <c:v>3.0</c:v>
                </c:pt>
                <c:pt idx="3">
                  <c:v>3.0</c:v>
                </c:pt>
                <c:pt idx="4">
                  <c:v>4.0</c:v>
                </c:pt>
                <c:pt idx="5">
                  <c:v>5.0</c:v>
                </c:pt>
                <c:pt idx="6">
                  <c:v>5.0</c:v>
                </c:pt>
                <c:pt idx="7">
                  <c:v>0.0</c:v>
                </c:pt>
              </c:numCache>
            </c:numRef>
          </c:val>
        </c:ser>
        <c:ser>
          <c:idx val="5"/>
          <c:order val="4"/>
          <c:tx>
            <c:strRef>
              <c:f>'Sprint 21'!$B$26</c:f>
              <c:strCache>
                <c:ptCount val="1"/>
                <c:pt idx="0">
                  <c:v>4. Code Review</c:v>
                </c:pt>
              </c:strCache>
            </c:strRef>
          </c:tx>
          <c:spPr>
            <a:ln w="12700">
              <a:solidFill>
                <a:schemeClr val="bg1">
                  <a:lumMod val="50000"/>
                </a:schemeClr>
              </a:solidFill>
            </a:ln>
          </c:spPr>
          <c:val>
            <c:numRef>
              <c:f>'Sprint 21'!$C$26:$L$26</c:f>
              <c:numCache>
                <c:formatCode>0</c:formatCode>
                <c:ptCount val="10"/>
                <c:pt idx="0">
                  <c:v>0.0</c:v>
                </c:pt>
                <c:pt idx="1">
                  <c:v>1.0</c:v>
                </c:pt>
                <c:pt idx="2">
                  <c:v>0.0</c:v>
                </c:pt>
                <c:pt idx="3">
                  <c:v>0.0</c:v>
                </c:pt>
                <c:pt idx="4">
                  <c:v>0.0</c:v>
                </c:pt>
                <c:pt idx="5">
                  <c:v>0.0</c:v>
                </c:pt>
                <c:pt idx="6">
                  <c:v>1.0</c:v>
                </c:pt>
                <c:pt idx="7">
                  <c:v>2.0</c:v>
                </c:pt>
              </c:numCache>
            </c:numRef>
          </c:val>
        </c:ser>
        <c:ser>
          <c:idx val="6"/>
          <c:order val="5"/>
          <c:tx>
            <c:strRef>
              <c:f>'Sprint 21'!$B$27</c:f>
              <c:strCache>
                <c:ptCount val="1"/>
                <c:pt idx="0">
                  <c:v>3. Design Review</c:v>
                </c:pt>
              </c:strCache>
            </c:strRef>
          </c:tx>
          <c:spPr>
            <a:ln w="12700">
              <a:solidFill>
                <a:schemeClr val="bg1">
                  <a:lumMod val="50000"/>
                </a:schemeClr>
              </a:solidFill>
            </a:ln>
          </c:spPr>
          <c:val>
            <c:numRef>
              <c:f>'Sprint 21'!$C$27:$L$27</c:f>
              <c:numCache>
                <c:formatCode>0</c:formatCode>
                <c:ptCount val="10"/>
                <c:pt idx="0">
                  <c:v>0.0</c:v>
                </c:pt>
                <c:pt idx="1">
                  <c:v>1.0</c:v>
                </c:pt>
                <c:pt idx="2">
                  <c:v>0.0</c:v>
                </c:pt>
                <c:pt idx="3">
                  <c:v>0.0</c:v>
                </c:pt>
                <c:pt idx="4">
                  <c:v>0.0</c:v>
                </c:pt>
                <c:pt idx="5">
                  <c:v>1.0</c:v>
                </c:pt>
                <c:pt idx="6">
                  <c:v>1.0</c:v>
                </c:pt>
                <c:pt idx="7">
                  <c:v>0.0</c:v>
                </c:pt>
              </c:numCache>
            </c:numRef>
          </c:val>
        </c:ser>
        <c:ser>
          <c:idx val="7"/>
          <c:order val="6"/>
          <c:tx>
            <c:strRef>
              <c:f>'Sprint 21'!$B$28</c:f>
              <c:strCache>
                <c:ptCount val="1"/>
                <c:pt idx="0">
                  <c:v>2. In Progress</c:v>
                </c:pt>
              </c:strCache>
            </c:strRef>
          </c:tx>
          <c:spPr>
            <a:ln w="12700">
              <a:solidFill>
                <a:schemeClr val="bg1">
                  <a:lumMod val="50000"/>
                </a:schemeClr>
              </a:solidFill>
            </a:ln>
          </c:spPr>
          <c:val>
            <c:numRef>
              <c:f>'Sprint 21'!$C$28:$L$28</c:f>
              <c:numCache>
                <c:formatCode>0</c:formatCode>
                <c:ptCount val="10"/>
                <c:pt idx="0">
                  <c:v>5.0</c:v>
                </c:pt>
                <c:pt idx="1">
                  <c:v>5.0</c:v>
                </c:pt>
                <c:pt idx="2">
                  <c:v>3.0</c:v>
                </c:pt>
                <c:pt idx="3">
                  <c:v>4.0</c:v>
                </c:pt>
                <c:pt idx="4">
                  <c:v>3.0</c:v>
                </c:pt>
                <c:pt idx="5">
                  <c:v>5.0</c:v>
                </c:pt>
                <c:pt idx="6">
                  <c:v>5.0</c:v>
                </c:pt>
                <c:pt idx="7">
                  <c:v>5.0</c:v>
                </c:pt>
              </c:numCache>
            </c:numRef>
          </c:val>
        </c:ser>
        <c:ser>
          <c:idx val="8"/>
          <c:order val="7"/>
          <c:tx>
            <c:strRef>
              <c:f>'Sprint 21'!$B$29</c:f>
              <c:strCache>
                <c:ptCount val="1"/>
                <c:pt idx="0">
                  <c:v>1. To Do</c:v>
                </c:pt>
              </c:strCache>
            </c:strRef>
          </c:tx>
          <c:spPr>
            <a:ln w="12700">
              <a:solidFill>
                <a:schemeClr val="bg1">
                  <a:lumMod val="50000"/>
                </a:schemeClr>
              </a:solidFill>
            </a:ln>
          </c:spPr>
          <c:val>
            <c:numRef>
              <c:f>'Sprint 21'!$C$29:$L$29</c:f>
              <c:numCache>
                <c:formatCode>0</c:formatCode>
                <c:ptCount val="10"/>
                <c:pt idx="0">
                  <c:v>13.0</c:v>
                </c:pt>
                <c:pt idx="1">
                  <c:v>11.0</c:v>
                </c:pt>
                <c:pt idx="2">
                  <c:v>11.0</c:v>
                </c:pt>
                <c:pt idx="3">
                  <c:v>10.0</c:v>
                </c:pt>
                <c:pt idx="4">
                  <c:v>9.0</c:v>
                </c:pt>
                <c:pt idx="5">
                  <c:v>5.0</c:v>
                </c:pt>
                <c:pt idx="6">
                  <c:v>4.0</c:v>
                </c:pt>
                <c:pt idx="7">
                  <c:v>4.0</c:v>
                </c:pt>
              </c:numCache>
            </c:numRef>
          </c:val>
        </c:ser>
        <c:dLbls>
          <c:showLegendKey val="0"/>
          <c:showVal val="0"/>
          <c:showCatName val="0"/>
          <c:showSerName val="0"/>
          <c:showPercent val="0"/>
          <c:showBubbleSize val="0"/>
        </c:dLbls>
        <c:axId val="2134142088"/>
        <c:axId val="2141581608"/>
      </c:areaChart>
      <c:catAx>
        <c:axId val="2134142088"/>
        <c:scaling>
          <c:orientation val="minMax"/>
        </c:scaling>
        <c:delete val="0"/>
        <c:axPos val="b"/>
        <c:majorTickMark val="none"/>
        <c:minorTickMark val="none"/>
        <c:tickLblPos val="nextTo"/>
        <c:crossAx val="2141581608"/>
        <c:crosses val="autoZero"/>
        <c:auto val="1"/>
        <c:lblAlgn val="ctr"/>
        <c:lblOffset val="100"/>
        <c:noMultiLvlLbl val="0"/>
      </c:catAx>
      <c:valAx>
        <c:axId val="2141581608"/>
        <c:scaling>
          <c:orientation val="minMax"/>
        </c:scaling>
        <c:delete val="0"/>
        <c:axPos val="l"/>
        <c:majorGridlines/>
        <c:title>
          <c:layout/>
          <c:overlay val="0"/>
        </c:title>
        <c:numFmt formatCode="0" sourceLinked="1"/>
        <c:majorTickMark val="none"/>
        <c:minorTickMark val="none"/>
        <c:tickLblPos val="nextTo"/>
        <c:crossAx val="2134142088"/>
        <c:crosses val="autoZero"/>
        <c:crossBetween val="midCat"/>
      </c:valAx>
    </c:plotArea>
    <c:legend>
      <c:legendPos val="r"/>
      <c:layout/>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12700</xdr:colOff>
      <xdr:row>1</xdr:row>
      <xdr:rowOff>25400</xdr:rowOff>
    </xdr:from>
    <xdr:to>
      <xdr:col>17</xdr:col>
      <xdr:colOff>508000</xdr:colOff>
      <xdr:row>18</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18</xdr:row>
      <xdr:rowOff>101600</xdr:rowOff>
    </xdr:from>
    <xdr:to>
      <xdr:col>17</xdr:col>
      <xdr:colOff>495300</xdr:colOff>
      <xdr:row>35</xdr:row>
      <xdr:rowOff>88900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260350</xdr:colOff>
      <xdr:row>30</xdr:row>
      <xdr:rowOff>152400</xdr:rowOff>
    </xdr:from>
    <xdr:to>
      <xdr:col>12</xdr:col>
      <xdr:colOff>50800</xdr:colOff>
      <xdr:row>51</xdr:row>
      <xdr:rowOff>139700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topLeftCell="A21" workbookViewId="0">
      <selection activeCell="B22" sqref="B22"/>
    </sheetView>
  </sheetViews>
  <sheetFormatPr baseColWidth="10" defaultColWidth="17.1640625" defaultRowHeight="15" x14ac:dyDescent="0"/>
  <cols>
    <col min="1" max="1" width="6.1640625" style="53" customWidth="1"/>
    <col min="2" max="2" width="103.33203125" style="53" customWidth="1"/>
    <col min="3" max="3" width="7.83203125" style="53" customWidth="1"/>
    <col min="4" max="16384" width="17.1640625" style="53"/>
  </cols>
  <sheetData>
    <row r="1" spans="1:3">
      <c r="A1" s="52"/>
      <c r="B1" s="52"/>
      <c r="C1" s="52"/>
    </row>
    <row r="2" spans="1:3" ht="21">
      <c r="A2" s="52"/>
      <c r="B2" s="54" t="s">
        <v>28</v>
      </c>
      <c r="C2" s="52"/>
    </row>
    <row r="3" spans="1:3" ht="21">
      <c r="A3" s="52"/>
      <c r="B3" s="55"/>
      <c r="C3" s="52"/>
    </row>
    <row r="4" spans="1:3">
      <c r="A4" s="52"/>
      <c r="B4" s="50" t="s">
        <v>29</v>
      </c>
      <c r="C4" s="52"/>
    </row>
    <row r="5" spans="1:3">
      <c r="A5" s="52"/>
      <c r="B5" s="39"/>
      <c r="C5" s="52"/>
    </row>
    <row r="6" spans="1:3">
      <c r="A6" s="52"/>
      <c r="B6" s="51" t="s">
        <v>30</v>
      </c>
      <c r="C6" s="52"/>
    </row>
    <row r="7" spans="1:3" ht="60">
      <c r="A7" s="52"/>
      <c r="B7" s="39" t="s">
        <v>31</v>
      </c>
      <c r="C7" s="52"/>
    </row>
    <row r="8" spans="1:3">
      <c r="A8" s="52"/>
      <c r="B8" s="39"/>
      <c r="C8" s="52"/>
    </row>
    <row r="9" spans="1:3">
      <c r="A9" s="52"/>
      <c r="B9" s="51" t="s">
        <v>32</v>
      </c>
      <c r="C9" s="52"/>
    </row>
    <row r="10" spans="1:3" ht="120">
      <c r="A10" s="52"/>
      <c r="B10" s="39" t="s">
        <v>49</v>
      </c>
      <c r="C10" s="52"/>
    </row>
    <row r="11" spans="1:3" ht="41" customHeight="1">
      <c r="A11" s="52"/>
      <c r="B11" s="49" t="s">
        <v>33</v>
      </c>
      <c r="C11" s="52"/>
    </row>
    <row r="12" spans="1:3">
      <c r="A12" s="52"/>
      <c r="B12" s="39" t="s">
        <v>34</v>
      </c>
      <c r="C12" s="52"/>
    </row>
    <row r="13" spans="1:3" ht="42" customHeight="1">
      <c r="A13" s="52"/>
      <c r="B13" s="49" t="s">
        <v>35</v>
      </c>
      <c r="C13" s="52"/>
    </row>
    <row r="14" spans="1:3" ht="60">
      <c r="A14" s="52"/>
      <c r="B14" s="39" t="s">
        <v>50</v>
      </c>
      <c r="C14" s="52"/>
    </row>
    <row r="15" spans="1:3">
      <c r="A15" s="52"/>
      <c r="B15" s="39"/>
      <c r="C15" s="52"/>
    </row>
    <row r="16" spans="1:3">
      <c r="A16" s="52"/>
      <c r="B16" s="50" t="s">
        <v>36</v>
      </c>
      <c r="C16" s="52"/>
    </row>
    <row r="17" spans="1:3">
      <c r="A17" s="52"/>
      <c r="B17" s="39"/>
      <c r="C17" s="52"/>
    </row>
    <row r="18" spans="1:3">
      <c r="A18" s="52"/>
      <c r="B18" s="51" t="s">
        <v>0</v>
      </c>
      <c r="C18" s="52"/>
    </row>
    <row r="19" spans="1:3">
      <c r="A19" s="52"/>
      <c r="B19" s="1" t="s">
        <v>37</v>
      </c>
      <c r="C19" s="52"/>
    </row>
    <row r="20" spans="1:3" ht="60">
      <c r="A20" s="52"/>
      <c r="B20" s="39" t="s">
        <v>38</v>
      </c>
      <c r="C20" s="52"/>
    </row>
    <row r="21" spans="1:3">
      <c r="A21" s="52"/>
      <c r="B21" s="39"/>
      <c r="C21" s="52"/>
    </row>
    <row r="22" spans="1:3">
      <c r="A22" s="52"/>
      <c r="B22" s="51" t="s">
        <v>1</v>
      </c>
      <c r="C22" s="52"/>
    </row>
    <row r="23" spans="1:3">
      <c r="A23" s="52"/>
      <c r="B23" s="1" t="s">
        <v>39</v>
      </c>
      <c r="C23" s="52"/>
    </row>
    <row r="24" spans="1:3" ht="60">
      <c r="A24" s="52"/>
      <c r="B24" s="39" t="s">
        <v>40</v>
      </c>
      <c r="C24" s="52"/>
    </row>
    <row r="25" spans="1:3">
      <c r="A25" s="52"/>
      <c r="B25" s="39"/>
      <c r="C25" s="52"/>
    </row>
    <row r="26" spans="1:3">
      <c r="A26" s="52"/>
      <c r="B26" s="51" t="s">
        <v>41</v>
      </c>
      <c r="C26" s="52"/>
    </row>
    <row r="27" spans="1:3">
      <c r="A27" s="52"/>
      <c r="B27" s="1" t="s">
        <v>42</v>
      </c>
      <c r="C27" s="52"/>
    </row>
    <row r="28" spans="1:3" ht="120">
      <c r="A28" s="52"/>
      <c r="B28" s="39" t="s">
        <v>43</v>
      </c>
      <c r="C28" s="52"/>
    </row>
    <row r="29" spans="1:3">
      <c r="A29" s="52"/>
      <c r="B29" s="39"/>
      <c r="C29" s="52"/>
    </row>
    <row r="30" spans="1:3">
      <c r="A30" s="52"/>
      <c r="B30" s="56"/>
      <c r="C30" s="52"/>
    </row>
    <row r="31" spans="1:3" ht="30">
      <c r="A31" s="52"/>
      <c r="B31" s="57" t="s">
        <v>44</v>
      </c>
      <c r="C31" s="52"/>
    </row>
    <row r="32" spans="1:3" ht="37" customHeight="1">
      <c r="A32" s="52"/>
      <c r="B32" s="58" t="s">
        <v>45</v>
      </c>
      <c r="C32" s="52"/>
    </row>
    <row r="33" spans="1:3">
      <c r="A33" s="52"/>
      <c r="B33" s="57" t="s">
        <v>46</v>
      </c>
      <c r="C33" s="52"/>
    </row>
    <row r="34" spans="1:3">
      <c r="A34" s="52"/>
      <c r="B34" s="57"/>
      <c r="C34" s="52"/>
    </row>
    <row r="35" spans="1:3">
      <c r="A35" s="52"/>
      <c r="B35" s="59" t="s">
        <v>47</v>
      </c>
      <c r="C35" s="52"/>
    </row>
    <row r="36" spans="1:3">
      <c r="A36" s="52"/>
      <c r="B36" s="59" t="s">
        <v>48</v>
      </c>
      <c r="C36" s="52"/>
    </row>
    <row r="37" spans="1:3">
      <c r="A37" s="52"/>
      <c r="B37" s="58" t="s">
        <v>45</v>
      </c>
      <c r="C37" s="5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zoomScale="125" zoomScaleNormal="125" zoomScalePageLayoutView="125" workbookViewId="0">
      <selection activeCell="B12" sqref="B12"/>
    </sheetView>
  </sheetViews>
  <sheetFormatPr baseColWidth="10" defaultColWidth="17.1640625" defaultRowHeight="12.75" customHeight="1" x14ac:dyDescent="0"/>
  <cols>
    <col min="1" max="1" width="3.83203125" style="4" customWidth="1"/>
    <col min="2" max="2" width="20.33203125" style="4" customWidth="1"/>
    <col min="3" max="12" width="8.33203125" style="4" customWidth="1"/>
    <col min="13" max="13" width="4.5" style="4" customWidth="1"/>
    <col min="14" max="16384" width="17.1640625" style="4"/>
  </cols>
  <sheetData>
    <row r="1" spans="1:13" ht="14.25" customHeight="1">
      <c r="A1" s="2"/>
      <c r="B1" s="3"/>
      <c r="C1" s="3"/>
      <c r="D1" s="2"/>
      <c r="E1" s="2"/>
      <c r="F1" s="2"/>
      <c r="G1" s="2"/>
      <c r="H1" s="2"/>
      <c r="I1" s="2"/>
      <c r="J1" s="2"/>
      <c r="K1" s="2"/>
      <c r="L1" s="2"/>
      <c r="M1" s="2"/>
    </row>
    <row r="2" spans="1:13" ht="14.25" customHeight="1">
      <c r="A2" s="5"/>
      <c r="B2" s="48" t="s">
        <v>2</v>
      </c>
      <c r="C2" s="45"/>
      <c r="D2" s="6"/>
      <c r="E2" s="2"/>
      <c r="F2" s="2"/>
      <c r="G2" s="2"/>
      <c r="H2" s="2"/>
      <c r="I2" s="2"/>
      <c r="J2" s="2"/>
      <c r="K2" s="2"/>
      <c r="L2" s="2"/>
      <c r="M2" s="2"/>
    </row>
    <row r="3" spans="1:13" ht="14.25" customHeight="1">
      <c r="A3" s="7"/>
      <c r="B3" s="8" t="s">
        <v>3</v>
      </c>
      <c r="C3" s="9">
        <v>8</v>
      </c>
      <c r="D3" s="41" t="s">
        <v>4</v>
      </c>
      <c r="E3" s="42"/>
      <c r="F3" s="42"/>
      <c r="G3" s="42"/>
      <c r="H3" s="42"/>
      <c r="I3" s="42"/>
      <c r="J3" s="42"/>
      <c r="K3" s="42"/>
      <c r="L3" s="42"/>
      <c r="M3" s="2"/>
    </row>
    <row r="4" spans="1:13" ht="14.25" customHeight="1">
      <c r="A4" s="7"/>
      <c r="B4" s="10" t="s">
        <v>5</v>
      </c>
      <c r="C4" s="9">
        <v>2</v>
      </c>
      <c r="D4" s="41" t="s">
        <v>6</v>
      </c>
      <c r="E4" s="42"/>
      <c r="F4" s="42"/>
      <c r="G4" s="42"/>
      <c r="H4" s="42"/>
      <c r="I4" s="42"/>
      <c r="J4" s="42"/>
      <c r="K4" s="42"/>
      <c r="L4" s="42"/>
      <c r="M4" s="2"/>
    </row>
    <row r="5" spans="1:13" ht="14.25" customHeight="1">
      <c r="A5" s="7"/>
      <c r="B5" s="10" t="s">
        <v>7</v>
      </c>
      <c r="C5" s="9">
        <v>10</v>
      </c>
      <c r="D5" s="41" t="s">
        <v>8</v>
      </c>
      <c r="E5" s="42"/>
      <c r="F5" s="42"/>
      <c r="G5" s="42"/>
      <c r="H5" s="42"/>
      <c r="I5" s="42"/>
      <c r="J5" s="42"/>
      <c r="K5" s="42"/>
      <c r="L5" s="42"/>
      <c r="M5" s="2"/>
    </row>
    <row r="6" spans="1:13" ht="14.25" customHeight="1">
      <c r="A6" s="7"/>
      <c r="B6" s="10" t="s">
        <v>9</v>
      </c>
      <c r="C6" s="9">
        <v>47</v>
      </c>
      <c r="D6" s="41" t="s">
        <v>10</v>
      </c>
      <c r="E6" s="42"/>
      <c r="F6" s="42"/>
      <c r="G6" s="42"/>
      <c r="H6" s="42"/>
      <c r="I6" s="42"/>
      <c r="J6" s="42"/>
      <c r="K6" s="42"/>
      <c r="L6" s="42"/>
      <c r="M6" s="2"/>
    </row>
    <row r="7" spans="1:13" ht="14.25" customHeight="1">
      <c r="A7" s="7"/>
      <c r="B7" s="11" t="s">
        <v>11</v>
      </c>
      <c r="C7" s="12">
        <v>18</v>
      </c>
      <c r="D7" s="41" t="s">
        <v>12</v>
      </c>
      <c r="E7" s="42"/>
      <c r="F7" s="42"/>
      <c r="G7" s="42"/>
      <c r="H7" s="42"/>
      <c r="I7" s="42"/>
      <c r="J7" s="42"/>
      <c r="K7" s="42"/>
      <c r="L7" s="42"/>
      <c r="M7" s="2"/>
    </row>
    <row r="8" spans="1:13" ht="14.25" customHeight="1">
      <c r="A8" s="2"/>
      <c r="B8" s="13"/>
      <c r="C8" s="14"/>
      <c r="D8" s="15"/>
      <c r="E8" s="15"/>
      <c r="F8" s="15"/>
      <c r="G8" s="15"/>
      <c r="H8" s="15"/>
      <c r="I8" s="15"/>
      <c r="J8" s="15"/>
      <c r="K8" s="15"/>
      <c r="L8" s="15"/>
      <c r="M8" s="2"/>
    </row>
    <row r="9" spans="1:13" ht="14.25" customHeight="1">
      <c r="A9" s="7"/>
      <c r="B9" s="43" t="s">
        <v>0</v>
      </c>
      <c r="C9" s="44"/>
      <c r="D9" s="44"/>
      <c r="E9" s="44"/>
      <c r="F9" s="44"/>
      <c r="G9" s="44"/>
      <c r="H9" s="44"/>
      <c r="I9" s="44"/>
      <c r="J9" s="44"/>
      <c r="K9" s="44"/>
      <c r="L9" s="45"/>
      <c r="M9" s="16"/>
    </row>
    <row r="10" spans="1:13" ht="14.25" customHeight="1">
      <c r="A10" s="7"/>
      <c r="B10" s="17" t="s">
        <v>13</v>
      </c>
      <c r="C10" s="18">
        <v>1</v>
      </c>
      <c r="D10" s="19">
        <v>2</v>
      </c>
      <c r="E10" s="19">
        <v>3</v>
      </c>
      <c r="F10" s="19">
        <v>4</v>
      </c>
      <c r="G10" s="19">
        <v>5</v>
      </c>
      <c r="H10" s="19">
        <v>6</v>
      </c>
      <c r="I10" s="19">
        <v>7</v>
      </c>
      <c r="J10" s="19">
        <v>8</v>
      </c>
      <c r="K10" s="19">
        <v>9</v>
      </c>
      <c r="L10" s="20">
        <v>10</v>
      </c>
      <c r="M10" s="16"/>
    </row>
    <row r="11" spans="1:13" ht="14.25" customHeight="1">
      <c r="A11" s="7"/>
      <c r="B11" s="21" t="s">
        <v>14</v>
      </c>
      <c r="C11" s="22">
        <v>449</v>
      </c>
      <c r="D11" s="22">
        <v>432</v>
      </c>
      <c r="E11" s="22">
        <v>444</v>
      </c>
      <c r="F11" s="22">
        <v>370</v>
      </c>
      <c r="G11" s="22">
        <v>300</v>
      </c>
      <c r="H11" s="22">
        <v>244</v>
      </c>
      <c r="I11" s="22">
        <v>180</v>
      </c>
      <c r="J11" s="22"/>
      <c r="K11" s="22"/>
      <c r="L11" s="22"/>
      <c r="M11" s="16"/>
    </row>
    <row r="12" spans="1:13" ht="14.25" customHeight="1">
      <c r="A12" s="7"/>
      <c r="B12" s="60" t="s">
        <v>51</v>
      </c>
      <c r="C12" s="23">
        <f>((C3+C4)*(C5-1))*8</f>
        <v>720</v>
      </c>
      <c r="D12" s="24">
        <f t="shared" ref="D12:L12" si="0">$C$12-(($C$12/$C$5)*(D10-1))</f>
        <v>648</v>
      </c>
      <c r="E12" s="24">
        <f t="shared" si="0"/>
        <v>576</v>
      </c>
      <c r="F12" s="24">
        <f t="shared" si="0"/>
        <v>504</v>
      </c>
      <c r="G12" s="24">
        <f t="shared" si="0"/>
        <v>432</v>
      </c>
      <c r="H12" s="24">
        <f t="shared" si="0"/>
        <v>360</v>
      </c>
      <c r="I12" s="24">
        <f t="shared" si="0"/>
        <v>288</v>
      </c>
      <c r="J12" s="24">
        <f t="shared" si="0"/>
        <v>216</v>
      </c>
      <c r="K12" s="24">
        <f t="shared" si="0"/>
        <v>144</v>
      </c>
      <c r="L12" s="25">
        <f t="shared" si="0"/>
        <v>72</v>
      </c>
      <c r="M12" s="16"/>
    </row>
    <row r="13" spans="1:13" ht="14.25" customHeight="1">
      <c r="A13" s="2"/>
      <c r="B13" s="26"/>
      <c r="C13" s="26"/>
      <c r="D13" s="26"/>
      <c r="E13" s="26"/>
      <c r="F13" s="26"/>
      <c r="G13" s="26"/>
      <c r="H13" s="26"/>
      <c r="I13" s="26"/>
      <c r="J13" s="26"/>
      <c r="K13" s="26"/>
      <c r="L13" s="26"/>
      <c r="M13" s="2"/>
    </row>
    <row r="14" spans="1:13" ht="14.25" customHeight="1">
      <c r="A14" s="7"/>
      <c r="B14" s="43" t="s">
        <v>1</v>
      </c>
      <c r="C14" s="44"/>
      <c r="D14" s="44"/>
      <c r="E14" s="44"/>
      <c r="F14" s="44"/>
      <c r="G14" s="44"/>
      <c r="H14" s="44"/>
      <c r="I14" s="44"/>
      <c r="J14" s="44"/>
      <c r="K14" s="44"/>
      <c r="L14" s="45"/>
      <c r="M14" s="16"/>
    </row>
    <row r="15" spans="1:13" ht="14.25" customHeight="1">
      <c r="A15" s="7"/>
      <c r="B15" s="17" t="s">
        <v>13</v>
      </c>
      <c r="C15" s="17">
        <v>1</v>
      </c>
      <c r="D15" s="17">
        <v>2</v>
      </c>
      <c r="E15" s="17">
        <v>3</v>
      </c>
      <c r="F15" s="17">
        <v>4</v>
      </c>
      <c r="G15" s="17">
        <v>5</v>
      </c>
      <c r="H15" s="17">
        <v>6</v>
      </c>
      <c r="I15" s="17">
        <v>7</v>
      </c>
      <c r="J15" s="17">
        <v>8</v>
      </c>
      <c r="K15" s="17">
        <v>9</v>
      </c>
      <c r="L15" s="17">
        <v>10</v>
      </c>
      <c r="M15" s="16"/>
    </row>
    <row r="16" spans="1:13" ht="14.25" customHeight="1">
      <c r="A16" s="27"/>
      <c r="B16" s="17" t="s">
        <v>15</v>
      </c>
      <c r="C16" s="28">
        <v>0</v>
      </c>
      <c r="D16" s="28">
        <v>0</v>
      </c>
      <c r="E16" s="28">
        <v>0</v>
      </c>
      <c r="F16" s="28">
        <v>8</v>
      </c>
      <c r="G16" s="28">
        <v>8</v>
      </c>
      <c r="H16" s="28">
        <v>16</v>
      </c>
      <c r="I16" s="28">
        <v>16</v>
      </c>
      <c r="J16" s="28"/>
      <c r="K16" s="28"/>
      <c r="L16" s="28"/>
      <c r="M16" s="16"/>
    </row>
    <row r="17" spans="1:13" ht="14.25" customHeight="1">
      <c r="A17" s="7"/>
      <c r="B17" s="17" t="s">
        <v>16</v>
      </c>
      <c r="C17" s="29">
        <f t="shared" ref="C17:L17" si="1">((MAX($C$16:$L$16))/(COUNT($C$16:$L$16)))*C15</f>
        <v>2.2857142857142856</v>
      </c>
      <c r="D17" s="29">
        <f t="shared" si="1"/>
        <v>4.5714285714285712</v>
      </c>
      <c r="E17" s="29">
        <f t="shared" si="1"/>
        <v>6.8571428571428568</v>
      </c>
      <c r="F17" s="29">
        <f t="shared" si="1"/>
        <v>9.1428571428571423</v>
      </c>
      <c r="G17" s="29">
        <f t="shared" si="1"/>
        <v>11.428571428571427</v>
      </c>
      <c r="H17" s="29">
        <f t="shared" si="1"/>
        <v>13.714285714285714</v>
      </c>
      <c r="I17" s="29">
        <f t="shared" si="1"/>
        <v>16</v>
      </c>
      <c r="J17" s="29">
        <f t="shared" si="1"/>
        <v>18.285714285714285</v>
      </c>
      <c r="K17" s="29">
        <f t="shared" si="1"/>
        <v>20.571428571428569</v>
      </c>
      <c r="L17" s="29">
        <f t="shared" si="1"/>
        <v>22.857142857142854</v>
      </c>
      <c r="M17" s="16"/>
    </row>
    <row r="18" spans="1:13" ht="14.25" customHeight="1">
      <c r="A18" s="7"/>
      <c r="B18" s="17" t="s">
        <v>17</v>
      </c>
      <c r="C18" s="29">
        <f>IF((C12=0),0,(C6/C5))</f>
        <v>4.7</v>
      </c>
      <c r="D18" s="29">
        <f t="shared" ref="D18:L18" si="2">IF((D12=0),0,($C$18*D15))</f>
        <v>9.4</v>
      </c>
      <c r="E18" s="29">
        <f t="shared" si="2"/>
        <v>14.100000000000001</v>
      </c>
      <c r="F18" s="29">
        <f t="shared" si="2"/>
        <v>18.8</v>
      </c>
      <c r="G18" s="29">
        <f t="shared" si="2"/>
        <v>23.5</v>
      </c>
      <c r="H18" s="29">
        <f t="shared" si="2"/>
        <v>28.200000000000003</v>
      </c>
      <c r="I18" s="29">
        <f t="shared" si="2"/>
        <v>32.9</v>
      </c>
      <c r="J18" s="29">
        <f t="shared" si="2"/>
        <v>37.6</v>
      </c>
      <c r="K18" s="29">
        <f t="shared" si="2"/>
        <v>42.300000000000004</v>
      </c>
      <c r="L18" s="29">
        <f t="shared" si="2"/>
        <v>47</v>
      </c>
      <c r="M18" s="16"/>
    </row>
    <row r="19" spans="1:13" ht="14.25" customHeight="1">
      <c r="A19" s="2"/>
      <c r="B19" s="26"/>
      <c r="C19" s="26"/>
      <c r="D19" s="26"/>
      <c r="E19" s="26"/>
      <c r="F19" s="26"/>
      <c r="G19" s="26"/>
      <c r="H19" s="26"/>
      <c r="I19" s="26"/>
      <c r="J19" s="26"/>
      <c r="K19" s="26"/>
      <c r="L19" s="26"/>
      <c r="M19" s="2"/>
    </row>
    <row r="20" spans="1:13" ht="14.25" customHeight="1">
      <c r="A20" s="7"/>
      <c r="B20" s="43" t="s">
        <v>18</v>
      </c>
      <c r="C20" s="46"/>
      <c r="D20" s="46"/>
      <c r="E20" s="46"/>
      <c r="F20" s="46"/>
      <c r="G20" s="46"/>
      <c r="H20" s="46"/>
      <c r="I20" s="46"/>
      <c r="J20" s="46"/>
      <c r="K20" s="46"/>
      <c r="L20" s="47"/>
      <c r="M20" s="16"/>
    </row>
    <row r="21" spans="1:13" ht="14.25" customHeight="1">
      <c r="A21" s="7"/>
      <c r="B21" s="30" t="s">
        <v>13</v>
      </c>
      <c r="C21" s="17">
        <v>1</v>
      </c>
      <c r="D21" s="17">
        <v>2</v>
      </c>
      <c r="E21" s="17">
        <v>3</v>
      </c>
      <c r="F21" s="17">
        <v>4</v>
      </c>
      <c r="G21" s="17">
        <v>5</v>
      </c>
      <c r="H21" s="17">
        <v>6</v>
      </c>
      <c r="I21" s="17">
        <v>7</v>
      </c>
      <c r="J21" s="17">
        <v>8</v>
      </c>
      <c r="K21" s="17">
        <v>9</v>
      </c>
      <c r="L21" s="17">
        <v>10</v>
      </c>
      <c r="M21" s="16"/>
    </row>
    <row r="22" spans="1:13" ht="14.25" customHeight="1">
      <c r="A22" s="7"/>
      <c r="B22" s="31" t="s">
        <v>19</v>
      </c>
      <c r="C22" s="22">
        <v>0</v>
      </c>
      <c r="D22" s="22">
        <v>0</v>
      </c>
      <c r="E22" s="22">
        <v>0</v>
      </c>
      <c r="F22" s="22">
        <v>1</v>
      </c>
      <c r="G22" s="22">
        <v>1</v>
      </c>
      <c r="H22" s="22">
        <v>2</v>
      </c>
      <c r="I22" s="22">
        <v>2</v>
      </c>
      <c r="J22" s="22">
        <v>6</v>
      </c>
      <c r="K22" s="22"/>
      <c r="L22" s="22"/>
      <c r="M22" s="16"/>
    </row>
    <row r="23" spans="1:13" ht="14.25" customHeight="1">
      <c r="A23" s="7"/>
      <c r="B23" s="31" t="s">
        <v>20</v>
      </c>
      <c r="C23" s="22">
        <v>0</v>
      </c>
      <c r="D23" s="22">
        <v>0</v>
      </c>
      <c r="E23" s="22">
        <v>0</v>
      </c>
      <c r="F23" s="22">
        <v>0</v>
      </c>
      <c r="G23" s="22">
        <v>0</v>
      </c>
      <c r="H23" s="22">
        <v>0</v>
      </c>
      <c r="I23" s="22">
        <v>0</v>
      </c>
      <c r="J23" s="22">
        <v>1</v>
      </c>
      <c r="K23" s="22"/>
      <c r="L23" s="22"/>
      <c r="M23" s="16"/>
    </row>
    <row r="24" spans="1:13" ht="14.25" customHeight="1">
      <c r="A24" s="7"/>
      <c r="B24" s="31" t="s">
        <v>21</v>
      </c>
      <c r="C24" s="22">
        <v>0</v>
      </c>
      <c r="D24" s="22">
        <v>0</v>
      </c>
      <c r="E24" s="22">
        <v>1</v>
      </c>
      <c r="F24" s="22">
        <v>0</v>
      </c>
      <c r="G24" s="22">
        <v>1</v>
      </c>
      <c r="H24" s="22">
        <v>0</v>
      </c>
      <c r="I24" s="22">
        <v>0</v>
      </c>
      <c r="J24" s="22">
        <v>0</v>
      </c>
      <c r="K24" s="22"/>
      <c r="L24" s="22"/>
      <c r="M24" s="16"/>
    </row>
    <row r="25" spans="1:13" ht="14.25" customHeight="1">
      <c r="A25" s="7"/>
      <c r="B25" s="31" t="s">
        <v>22</v>
      </c>
      <c r="C25" s="22">
        <v>0</v>
      </c>
      <c r="D25" s="22">
        <v>0</v>
      </c>
      <c r="E25" s="22">
        <v>3</v>
      </c>
      <c r="F25" s="22">
        <v>3</v>
      </c>
      <c r="G25" s="22">
        <v>4</v>
      </c>
      <c r="H25" s="22">
        <v>5</v>
      </c>
      <c r="I25" s="22">
        <v>5</v>
      </c>
      <c r="J25" s="22">
        <v>0</v>
      </c>
      <c r="K25" s="22"/>
      <c r="L25" s="22"/>
      <c r="M25" s="16"/>
    </row>
    <row r="26" spans="1:13" ht="14.25" customHeight="1">
      <c r="A26" s="7"/>
      <c r="B26" s="31" t="s">
        <v>23</v>
      </c>
      <c r="C26" s="22">
        <v>0</v>
      </c>
      <c r="D26" s="22">
        <v>1</v>
      </c>
      <c r="E26" s="22">
        <v>0</v>
      </c>
      <c r="F26" s="22">
        <v>0</v>
      </c>
      <c r="G26" s="22">
        <v>0</v>
      </c>
      <c r="H26" s="22">
        <v>0</v>
      </c>
      <c r="I26" s="22">
        <v>1</v>
      </c>
      <c r="J26" s="22">
        <v>2</v>
      </c>
      <c r="K26" s="22"/>
      <c r="L26" s="22"/>
      <c r="M26" s="16"/>
    </row>
    <row r="27" spans="1:13" ht="14.25" customHeight="1">
      <c r="A27" s="7"/>
      <c r="B27" s="31" t="s">
        <v>24</v>
      </c>
      <c r="C27" s="22">
        <v>0</v>
      </c>
      <c r="D27" s="22">
        <v>1</v>
      </c>
      <c r="E27" s="22">
        <v>0</v>
      </c>
      <c r="F27" s="22">
        <v>0</v>
      </c>
      <c r="G27" s="22">
        <v>0</v>
      </c>
      <c r="H27" s="22">
        <v>1</v>
      </c>
      <c r="I27" s="22">
        <v>1</v>
      </c>
      <c r="J27" s="22">
        <v>0</v>
      </c>
      <c r="K27" s="22"/>
      <c r="L27" s="22"/>
      <c r="M27" s="16"/>
    </row>
    <row r="28" spans="1:13" ht="14.25" customHeight="1">
      <c r="A28" s="7"/>
      <c r="B28" s="31" t="s">
        <v>25</v>
      </c>
      <c r="C28" s="32">
        <v>5</v>
      </c>
      <c r="D28" s="32">
        <v>5</v>
      </c>
      <c r="E28" s="32">
        <v>3</v>
      </c>
      <c r="F28" s="22">
        <v>4</v>
      </c>
      <c r="G28" s="22">
        <v>3</v>
      </c>
      <c r="H28" s="22">
        <v>5</v>
      </c>
      <c r="I28" s="22">
        <v>5</v>
      </c>
      <c r="J28" s="22">
        <v>5</v>
      </c>
      <c r="K28" s="22"/>
      <c r="L28" s="22"/>
      <c r="M28" s="16"/>
    </row>
    <row r="29" spans="1:13" ht="14.25" customHeight="1">
      <c r="A29" s="7"/>
      <c r="B29" s="31" t="s">
        <v>26</v>
      </c>
      <c r="C29" s="22">
        <v>13</v>
      </c>
      <c r="D29" s="22">
        <v>11</v>
      </c>
      <c r="E29" s="22">
        <v>11</v>
      </c>
      <c r="F29" s="22">
        <v>10</v>
      </c>
      <c r="G29" s="22">
        <v>9</v>
      </c>
      <c r="H29" s="22">
        <v>5</v>
      </c>
      <c r="I29" s="22">
        <v>4</v>
      </c>
      <c r="J29" s="22">
        <v>4</v>
      </c>
      <c r="K29" s="22"/>
      <c r="L29" s="22"/>
      <c r="M29" s="16"/>
    </row>
    <row r="30" spans="1:13" ht="14.25" customHeight="1">
      <c r="A30" s="7"/>
      <c r="B30" s="33" t="s">
        <v>27</v>
      </c>
      <c r="C30" s="34">
        <f t="shared" ref="C30:L30" si="3">SUM(C22:C29)-$C$7</f>
        <v>0</v>
      </c>
      <c r="D30" s="34">
        <f t="shared" si="3"/>
        <v>0</v>
      </c>
      <c r="E30" s="34">
        <f t="shared" si="3"/>
        <v>0</v>
      </c>
      <c r="F30" s="34">
        <f t="shared" si="3"/>
        <v>0</v>
      </c>
      <c r="G30" s="34">
        <f t="shared" si="3"/>
        <v>0</v>
      </c>
      <c r="H30" s="34">
        <f t="shared" si="3"/>
        <v>0</v>
      </c>
      <c r="I30" s="34">
        <f t="shared" si="3"/>
        <v>0</v>
      </c>
      <c r="J30" s="34">
        <f t="shared" si="3"/>
        <v>0</v>
      </c>
      <c r="K30" s="34">
        <f t="shared" si="3"/>
        <v>-18</v>
      </c>
      <c r="L30" s="34">
        <f t="shared" si="3"/>
        <v>-18</v>
      </c>
      <c r="M30" s="16"/>
    </row>
    <row r="31" spans="1:13" ht="14.25" customHeight="1">
      <c r="A31" s="2"/>
      <c r="B31" s="35"/>
      <c r="C31" s="36"/>
      <c r="D31" s="36"/>
      <c r="E31" s="36"/>
      <c r="F31" s="36"/>
      <c r="G31" s="36"/>
      <c r="H31" s="36"/>
      <c r="I31" s="36"/>
      <c r="J31" s="36"/>
      <c r="K31" s="36"/>
      <c r="L31" s="36"/>
      <c r="M31" s="2"/>
    </row>
    <row r="32" spans="1:13" ht="14.25" customHeight="1">
      <c r="A32" s="2"/>
      <c r="B32" s="37"/>
      <c r="C32" s="38"/>
      <c r="D32" s="38"/>
      <c r="E32" s="38"/>
      <c r="F32" s="38"/>
      <c r="G32" s="38"/>
      <c r="H32" s="38"/>
      <c r="I32" s="38"/>
      <c r="J32" s="38"/>
      <c r="K32" s="38"/>
      <c r="L32" s="38"/>
      <c r="M32" s="2"/>
    </row>
    <row r="33" spans="1:13" ht="14.25" customHeight="1">
      <c r="A33" s="2"/>
      <c r="B33" s="37"/>
      <c r="C33" s="38"/>
      <c r="D33" s="38"/>
      <c r="E33" s="38"/>
      <c r="F33" s="38"/>
      <c r="G33" s="38"/>
      <c r="H33" s="38"/>
      <c r="I33" s="38"/>
      <c r="J33" s="38"/>
      <c r="K33" s="38"/>
      <c r="L33" s="38"/>
      <c r="M33" s="2"/>
    </row>
    <row r="34" spans="1:13" ht="14.25" customHeight="1">
      <c r="A34" s="2"/>
      <c r="B34" s="37"/>
      <c r="C34" s="38"/>
      <c r="D34" s="38"/>
      <c r="E34" s="38"/>
      <c r="F34" s="38"/>
      <c r="G34" s="38"/>
      <c r="H34" s="38"/>
      <c r="I34" s="38"/>
      <c r="J34" s="38"/>
      <c r="K34" s="38"/>
      <c r="L34" s="38"/>
      <c r="M34" s="2"/>
    </row>
    <row r="35" spans="1:13" ht="14.25" customHeight="1">
      <c r="A35" s="2"/>
      <c r="B35" s="37"/>
      <c r="C35" s="38"/>
      <c r="D35" s="38"/>
      <c r="E35" s="38"/>
      <c r="F35" s="38"/>
      <c r="G35" s="38"/>
      <c r="H35" s="38"/>
      <c r="I35" s="38"/>
      <c r="J35" s="38"/>
      <c r="K35" s="38"/>
      <c r="L35" s="38"/>
      <c r="M35" s="2"/>
    </row>
    <row r="36" spans="1:13" ht="14.25" customHeight="1">
      <c r="A36" s="2"/>
      <c r="B36" s="37"/>
      <c r="C36" s="38"/>
      <c r="D36" s="38"/>
      <c r="E36" s="38"/>
      <c r="F36" s="38"/>
      <c r="G36" s="38"/>
      <c r="H36" s="38"/>
      <c r="I36" s="38"/>
      <c r="J36" s="38"/>
      <c r="K36" s="38"/>
      <c r="L36" s="38"/>
      <c r="M36" s="2"/>
    </row>
    <row r="37" spans="1:13" ht="14.25" customHeight="1">
      <c r="A37" s="2"/>
      <c r="B37" s="37"/>
      <c r="C37" s="37"/>
      <c r="D37" s="37"/>
      <c r="E37" s="37"/>
      <c r="F37" s="37"/>
      <c r="G37" s="37"/>
      <c r="H37" s="37"/>
      <c r="I37" s="37"/>
      <c r="J37" s="37"/>
      <c r="K37" s="37"/>
      <c r="L37" s="37"/>
      <c r="M37" s="2"/>
    </row>
    <row r="38" spans="1:13" ht="14.25" customHeight="1">
      <c r="A38" s="2"/>
      <c r="B38" s="37"/>
      <c r="C38" s="37"/>
      <c r="D38" s="40"/>
      <c r="E38" s="40"/>
      <c r="F38" s="40"/>
      <c r="G38" s="40"/>
      <c r="H38" s="40"/>
      <c r="I38" s="40"/>
      <c r="J38" s="40"/>
      <c r="K38" s="40"/>
      <c r="L38" s="40"/>
      <c r="M38" s="2"/>
    </row>
    <row r="39" spans="1:13" ht="14.25" customHeight="1">
      <c r="A39" s="2"/>
      <c r="B39" s="37"/>
      <c r="C39" s="37"/>
      <c r="D39" s="40"/>
      <c r="E39" s="40"/>
      <c r="F39" s="40"/>
      <c r="G39" s="40"/>
      <c r="H39" s="40"/>
      <c r="I39" s="40"/>
      <c r="J39" s="40"/>
      <c r="K39" s="40"/>
      <c r="L39" s="40"/>
      <c r="M39" s="2"/>
    </row>
    <row r="40" spans="1:13" ht="14.25" customHeight="1">
      <c r="A40" s="2"/>
      <c r="B40" s="37"/>
      <c r="C40" s="37"/>
      <c r="D40" s="40"/>
      <c r="E40" s="40"/>
      <c r="F40" s="40"/>
      <c r="G40" s="40"/>
      <c r="H40" s="40"/>
      <c r="I40" s="40"/>
      <c r="J40" s="40"/>
      <c r="K40" s="40"/>
      <c r="L40" s="40"/>
      <c r="M40" s="2"/>
    </row>
    <row r="41" spans="1:13" ht="14.25" customHeight="1">
      <c r="A41" s="2"/>
      <c r="B41" s="37"/>
      <c r="C41" s="37"/>
      <c r="D41" s="40"/>
      <c r="E41" s="40"/>
      <c r="F41" s="40"/>
      <c r="G41" s="40"/>
      <c r="H41" s="40"/>
      <c r="I41" s="40"/>
      <c r="J41" s="40"/>
      <c r="K41" s="40"/>
      <c r="L41" s="40"/>
      <c r="M41" s="2"/>
    </row>
    <row r="42" spans="1:13" ht="14.25" customHeight="1">
      <c r="A42" s="2"/>
      <c r="B42" s="37"/>
      <c r="C42" s="37"/>
      <c r="D42" s="40"/>
      <c r="E42" s="40"/>
      <c r="F42" s="40"/>
      <c r="G42" s="40"/>
      <c r="H42" s="40"/>
      <c r="I42" s="40"/>
      <c r="J42" s="40"/>
      <c r="K42" s="40"/>
      <c r="L42" s="40"/>
      <c r="M42" s="2"/>
    </row>
    <row r="43" spans="1:13" ht="14.25" customHeight="1">
      <c r="A43" s="2"/>
      <c r="B43" s="37"/>
      <c r="C43" s="37"/>
      <c r="D43" s="40"/>
      <c r="E43" s="40"/>
      <c r="F43" s="40"/>
      <c r="G43" s="40"/>
      <c r="H43" s="40"/>
      <c r="I43" s="40"/>
      <c r="J43" s="40"/>
      <c r="K43" s="40"/>
      <c r="L43" s="40"/>
      <c r="M43" s="2"/>
    </row>
    <row r="44" spans="1:13" ht="14.25" customHeight="1">
      <c r="A44" s="2"/>
      <c r="B44" s="37"/>
      <c r="C44" s="37"/>
      <c r="D44" s="40"/>
      <c r="E44" s="40"/>
      <c r="F44" s="40"/>
      <c r="G44" s="40"/>
      <c r="H44" s="40"/>
      <c r="I44" s="40"/>
      <c r="J44" s="40"/>
      <c r="K44" s="40"/>
      <c r="L44" s="40"/>
      <c r="M44" s="2"/>
    </row>
    <row r="45" spans="1:13" ht="14.25" customHeight="1">
      <c r="A45" s="2"/>
      <c r="B45" s="37"/>
      <c r="C45" s="37"/>
      <c r="D45" s="40"/>
      <c r="E45" s="40"/>
      <c r="F45" s="40"/>
      <c r="G45" s="40"/>
      <c r="H45" s="40"/>
      <c r="I45" s="40"/>
      <c r="J45" s="40"/>
      <c r="K45" s="40"/>
      <c r="L45" s="40"/>
      <c r="M45" s="2"/>
    </row>
    <row r="46" spans="1:13" ht="14.25" customHeight="1">
      <c r="A46" s="2"/>
      <c r="B46" s="37"/>
      <c r="C46" s="38"/>
      <c r="D46" s="38"/>
      <c r="E46" s="38"/>
      <c r="F46" s="38"/>
      <c r="G46" s="38"/>
      <c r="H46" s="38"/>
      <c r="I46" s="38"/>
      <c r="J46" s="38"/>
      <c r="K46" s="38"/>
      <c r="L46" s="38"/>
      <c r="M46" s="2"/>
    </row>
    <row r="47" spans="1:13" ht="14.25" customHeight="1">
      <c r="A47" s="2"/>
      <c r="B47" s="37"/>
      <c r="C47" s="38"/>
      <c r="D47" s="38"/>
      <c r="E47" s="38"/>
      <c r="F47" s="38"/>
      <c r="G47" s="38"/>
      <c r="H47" s="38"/>
      <c r="I47" s="38"/>
      <c r="J47" s="38"/>
      <c r="K47" s="38"/>
      <c r="L47" s="38"/>
      <c r="M47" s="2"/>
    </row>
    <row r="48" spans="1:13" ht="14.25" customHeight="1">
      <c r="A48" s="2"/>
      <c r="B48" s="37"/>
      <c r="C48" s="38"/>
      <c r="D48" s="38"/>
      <c r="E48" s="38"/>
      <c r="F48" s="38"/>
      <c r="G48" s="38"/>
      <c r="H48" s="38"/>
      <c r="I48" s="38"/>
      <c r="J48" s="38"/>
      <c r="K48" s="38"/>
      <c r="L48" s="38"/>
      <c r="M48" s="2"/>
    </row>
    <row r="49" spans="1:13" ht="14.25" customHeight="1">
      <c r="A49" s="2"/>
      <c r="B49" s="37"/>
      <c r="C49" s="38"/>
      <c r="D49" s="38"/>
      <c r="E49" s="38"/>
      <c r="F49" s="38"/>
      <c r="G49" s="38"/>
      <c r="H49" s="38"/>
      <c r="I49" s="38"/>
      <c r="J49" s="38"/>
      <c r="K49" s="38"/>
      <c r="L49" s="38"/>
      <c r="M49" s="2"/>
    </row>
    <row r="50" spans="1:13" ht="14.25" customHeight="1">
      <c r="A50" s="2"/>
      <c r="B50" s="37"/>
      <c r="C50" s="38"/>
      <c r="D50" s="38"/>
      <c r="E50" s="38"/>
      <c r="F50" s="38"/>
      <c r="G50" s="38"/>
      <c r="H50" s="38"/>
      <c r="I50" s="38"/>
      <c r="J50" s="38"/>
      <c r="K50" s="38"/>
      <c r="L50" s="38"/>
      <c r="M50" s="2"/>
    </row>
    <row r="51" spans="1:13" ht="14.25" customHeight="1">
      <c r="A51" s="2"/>
      <c r="B51" s="37"/>
      <c r="C51" s="38"/>
      <c r="D51" s="38"/>
      <c r="E51" s="38"/>
      <c r="F51" s="38"/>
      <c r="G51" s="38"/>
      <c r="H51" s="38"/>
      <c r="I51" s="38"/>
      <c r="J51" s="38"/>
      <c r="K51" s="38"/>
      <c r="L51" s="38"/>
      <c r="M51" s="2"/>
    </row>
    <row r="52" spans="1:13" ht="14.25" customHeight="1">
      <c r="A52" s="2"/>
      <c r="B52" s="37"/>
      <c r="C52" s="38"/>
      <c r="D52" s="38"/>
      <c r="E52" s="38"/>
      <c r="F52" s="38"/>
      <c r="G52" s="38"/>
      <c r="H52" s="38"/>
      <c r="I52" s="38"/>
      <c r="J52" s="38"/>
      <c r="K52" s="38"/>
      <c r="L52" s="38"/>
      <c r="M52" s="2"/>
    </row>
    <row r="53" spans="1:13" ht="14.25" customHeight="1">
      <c r="A53" s="2"/>
      <c r="B53" s="37"/>
      <c r="C53" s="38"/>
      <c r="D53" s="38"/>
      <c r="E53" s="38"/>
      <c r="F53" s="38"/>
      <c r="G53" s="38"/>
      <c r="H53" s="38"/>
      <c r="I53" s="38"/>
      <c r="J53" s="38"/>
      <c r="K53" s="38"/>
      <c r="L53" s="38"/>
      <c r="M53" s="2"/>
    </row>
    <row r="54" spans="1:13" ht="14.25" customHeight="1">
      <c r="A54" s="2"/>
      <c r="B54" s="37"/>
      <c r="C54" s="38"/>
      <c r="D54" s="38"/>
      <c r="E54" s="38"/>
      <c r="F54" s="38"/>
      <c r="G54" s="38"/>
      <c r="H54" s="38"/>
      <c r="I54" s="38"/>
      <c r="J54" s="38"/>
      <c r="K54" s="38"/>
      <c r="L54" s="38"/>
      <c r="M54" s="2"/>
    </row>
    <row r="55" spans="1:13" ht="14.25" customHeight="1">
      <c r="A55" s="2"/>
      <c r="B55" s="37"/>
      <c r="C55" s="38"/>
      <c r="D55" s="38"/>
      <c r="E55" s="38"/>
      <c r="F55" s="38"/>
      <c r="G55" s="38"/>
      <c r="H55" s="38"/>
      <c r="I55" s="38"/>
      <c r="J55" s="38"/>
      <c r="K55" s="38"/>
      <c r="L55" s="38"/>
      <c r="M55" s="2"/>
    </row>
    <row r="56" spans="1:13" ht="14.25" customHeight="1">
      <c r="A56" s="2"/>
      <c r="B56" s="37"/>
      <c r="C56" s="38"/>
      <c r="D56" s="38"/>
      <c r="E56" s="38"/>
      <c r="F56" s="38"/>
      <c r="G56" s="38"/>
      <c r="H56" s="38"/>
      <c r="I56" s="38"/>
      <c r="J56" s="38"/>
      <c r="K56" s="38"/>
      <c r="L56" s="38"/>
      <c r="M56" s="2"/>
    </row>
    <row r="57" spans="1:13" ht="14.25" customHeight="1">
      <c r="A57" s="2"/>
      <c r="B57" s="37"/>
      <c r="C57" s="38"/>
      <c r="D57" s="38"/>
      <c r="E57" s="38"/>
      <c r="F57" s="38"/>
      <c r="G57" s="38"/>
      <c r="H57" s="38"/>
      <c r="I57" s="38"/>
      <c r="J57" s="38"/>
      <c r="K57" s="38"/>
      <c r="L57" s="38"/>
      <c r="M57" s="2"/>
    </row>
    <row r="58" spans="1:13" ht="14.25" customHeight="1">
      <c r="A58" s="2"/>
      <c r="B58" s="37"/>
      <c r="C58" s="38"/>
      <c r="D58" s="38"/>
      <c r="E58" s="38"/>
      <c r="F58" s="38"/>
      <c r="G58" s="38"/>
      <c r="H58" s="38"/>
      <c r="I58" s="38"/>
      <c r="J58" s="38"/>
      <c r="K58" s="38"/>
      <c r="L58" s="38"/>
      <c r="M58" s="2"/>
    </row>
    <row r="59" spans="1:13" ht="14.25" customHeight="1">
      <c r="A59" s="2"/>
      <c r="B59" s="37"/>
      <c r="C59" s="38"/>
      <c r="D59" s="38"/>
      <c r="E59" s="38"/>
      <c r="F59" s="38"/>
      <c r="G59" s="38"/>
      <c r="H59" s="38"/>
      <c r="I59" s="38"/>
      <c r="J59" s="38"/>
      <c r="K59" s="38"/>
      <c r="L59" s="38"/>
      <c r="M59" s="2"/>
    </row>
    <row r="60" spans="1:13" ht="14.25" customHeight="1">
      <c r="A60" s="2"/>
      <c r="B60" s="37"/>
      <c r="C60" s="38"/>
      <c r="D60" s="38"/>
      <c r="E60" s="38"/>
      <c r="F60" s="38"/>
      <c r="G60" s="38"/>
      <c r="H60" s="38"/>
      <c r="I60" s="38"/>
      <c r="J60" s="38"/>
      <c r="K60" s="38"/>
      <c r="L60" s="38"/>
      <c r="M60" s="2"/>
    </row>
    <row r="61" spans="1:13" ht="14.25" customHeight="1">
      <c r="A61" s="2"/>
      <c r="B61" s="37"/>
      <c r="C61" s="38"/>
      <c r="D61" s="38"/>
      <c r="E61" s="38"/>
      <c r="F61" s="38"/>
      <c r="G61" s="38"/>
      <c r="H61" s="38"/>
      <c r="I61" s="38"/>
      <c r="J61" s="38"/>
      <c r="K61" s="38"/>
      <c r="L61" s="38"/>
      <c r="M61" s="2"/>
    </row>
    <row r="62" spans="1:13" ht="14.25" customHeight="1">
      <c r="A62" s="2"/>
      <c r="B62" s="37"/>
      <c r="C62" s="38"/>
      <c r="D62" s="38"/>
      <c r="E62" s="38"/>
      <c r="F62" s="38"/>
      <c r="G62" s="38"/>
      <c r="H62" s="38"/>
      <c r="I62" s="38"/>
      <c r="J62" s="38"/>
      <c r="K62" s="38"/>
      <c r="L62" s="38"/>
      <c r="M62" s="2"/>
    </row>
    <row r="63" spans="1:13" ht="14.25" customHeight="1">
      <c r="A63" s="2"/>
      <c r="B63" s="37"/>
      <c r="C63" s="38"/>
      <c r="D63" s="38"/>
      <c r="E63" s="38"/>
      <c r="F63" s="38"/>
      <c r="G63" s="38"/>
      <c r="H63" s="38"/>
      <c r="I63" s="38"/>
      <c r="J63" s="38"/>
      <c r="K63" s="38"/>
      <c r="L63" s="38"/>
      <c r="M63" s="2"/>
    </row>
    <row r="64" spans="1:13" ht="14.25" customHeight="1">
      <c r="A64" s="2"/>
      <c r="B64" s="37"/>
      <c r="C64" s="38"/>
      <c r="D64" s="38"/>
      <c r="E64" s="38"/>
      <c r="F64" s="38"/>
      <c r="G64" s="38"/>
      <c r="H64" s="38"/>
      <c r="I64" s="38"/>
      <c r="J64" s="38"/>
      <c r="K64" s="38"/>
      <c r="L64" s="38"/>
      <c r="M64" s="2"/>
    </row>
    <row r="65" spans="1:13" ht="14.25" customHeight="1">
      <c r="A65" s="2"/>
      <c r="B65" s="37"/>
      <c r="C65" s="38"/>
      <c r="D65" s="38"/>
      <c r="E65" s="38"/>
      <c r="F65" s="38"/>
      <c r="G65" s="38"/>
      <c r="H65" s="38"/>
      <c r="I65" s="38"/>
      <c r="J65" s="38"/>
      <c r="K65" s="38"/>
      <c r="L65" s="38"/>
      <c r="M65" s="2"/>
    </row>
    <row r="66" spans="1:13" ht="14.25" customHeight="1">
      <c r="A66" s="2"/>
      <c r="B66" s="37"/>
      <c r="C66" s="38"/>
      <c r="D66" s="38"/>
      <c r="E66" s="38"/>
      <c r="F66" s="38"/>
      <c r="G66" s="38"/>
      <c r="H66" s="38"/>
      <c r="I66" s="38"/>
      <c r="J66" s="38"/>
      <c r="K66" s="38"/>
      <c r="L66" s="38"/>
      <c r="M66" s="2"/>
    </row>
    <row r="67" spans="1:13" ht="14.25" customHeight="1">
      <c r="A67" s="2"/>
      <c r="B67" s="37"/>
      <c r="C67" s="38"/>
      <c r="D67" s="38"/>
      <c r="E67" s="38"/>
      <c r="F67" s="38"/>
      <c r="G67" s="38"/>
      <c r="H67" s="38"/>
      <c r="I67" s="38"/>
      <c r="J67" s="38"/>
      <c r="K67" s="38"/>
      <c r="L67" s="38"/>
      <c r="M67" s="2"/>
    </row>
    <row r="68" spans="1:13" ht="14.25" customHeight="1">
      <c r="A68" s="2"/>
      <c r="B68" s="37"/>
      <c r="C68" s="38"/>
      <c r="D68" s="38"/>
      <c r="E68" s="38"/>
      <c r="F68" s="38"/>
      <c r="G68" s="38"/>
      <c r="H68" s="38"/>
      <c r="I68" s="38"/>
      <c r="J68" s="38"/>
      <c r="K68" s="38"/>
      <c r="L68" s="38"/>
      <c r="M68" s="2"/>
    </row>
    <row r="69" spans="1:13" ht="14.25" customHeight="1">
      <c r="A69" s="2"/>
      <c r="B69" s="37"/>
      <c r="C69" s="38"/>
      <c r="D69" s="38"/>
      <c r="E69" s="38"/>
      <c r="F69" s="38"/>
      <c r="G69" s="38"/>
      <c r="H69" s="38"/>
      <c r="I69" s="38"/>
      <c r="J69" s="38"/>
      <c r="K69" s="38"/>
      <c r="L69" s="38"/>
      <c r="M69" s="2"/>
    </row>
    <row r="70" spans="1:13" ht="14.25" customHeight="1">
      <c r="A70" s="2"/>
      <c r="B70" s="37"/>
      <c r="C70" s="38"/>
      <c r="D70" s="38"/>
      <c r="E70" s="38"/>
      <c r="F70" s="38"/>
      <c r="G70" s="38"/>
      <c r="H70" s="38"/>
      <c r="I70" s="38"/>
      <c r="J70" s="38"/>
      <c r="K70" s="38"/>
      <c r="L70" s="38"/>
      <c r="M70" s="2"/>
    </row>
    <row r="71" spans="1:13" ht="14.25" customHeight="1">
      <c r="A71" s="2"/>
      <c r="B71" s="37"/>
      <c r="C71" s="38"/>
      <c r="D71" s="38"/>
      <c r="E71" s="38"/>
      <c r="F71" s="38"/>
      <c r="G71" s="38"/>
      <c r="H71" s="38"/>
      <c r="I71" s="38"/>
      <c r="J71" s="38"/>
      <c r="K71" s="38"/>
      <c r="L71" s="38"/>
      <c r="M71" s="2"/>
    </row>
    <row r="72" spans="1:13" ht="14.25" customHeight="1">
      <c r="A72" s="2"/>
      <c r="B72" s="37"/>
      <c r="C72" s="38"/>
      <c r="D72" s="38"/>
      <c r="E72" s="38"/>
      <c r="F72" s="38"/>
      <c r="G72" s="38"/>
      <c r="H72" s="38"/>
      <c r="I72" s="38"/>
      <c r="J72" s="38"/>
      <c r="K72" s="38"/>
      <c r="L72" s="38"/>
      <c r="M72" s="2"/>
    </row>
    <row r="73" spans="1:13" ht="14.25" customHeight="1">
      <c r="A73" s="2"/>
      <c r="B73" s="37"/>
      <c r="C73" s="38"/>
      <c r="D73" s="38"/>
      <c r="E73" s="38"/>
      <c r="F73" s="38"/>
      <c r="G73" s="38"/>
      <c r="H73" s="38"/>
      <c r="I73" s="38"/>
      <c r="J73" s="38"/>
      <c r="K73" s="38"/>
      <c r="L73" s="38"/>
      <c r="M73" s="2"/>
    </row>
    <row r="74" spans="1:13" ht="14.25" customHeight="1">
      <c r="A74" s="2"/>
      <c r="B74" s="37"/>
      <c r="C74" s="38"/>
      <c r="D74" s="38"/>
      <c r="E74" s="38"/>
      <c r="F74" s="38"/>
      <c r="G74" s="38"/>
      <c r="H74" s="38"/>
      <c r="I74" s="38"/>
      <c r="J74" s="38"/>
      <c r="K74" s="38"/>
      <c r="L74" s="38"/>
      <c r="M74" s="2"/>
    </row>
    <row r="75" spans="1:13" ht="14.25" customHeight="1">
      <c r="A75" s="2"/>
      <c r="B75" s="37"/>
      <c r="C75" s="38"/>
      <c r="D75" s="38"/>
      <c r="E75" s="38"/>
      <c r="F75" s="38"/>
      <c r="G75" s="38"/>
      <c r="H75" s="38"/>
      <c r="I75" s="38"/>
      <c r="J75" s="38"/>
      <c r="K75" s="38"/>
      <c r="L75" s="38"/>
      <c r="M75" s="2"/>
    </row>
    <row r="76" spans="1:13" ht="14.25" customHeight="1">
      <c r="A76" s="2"/>
      <c r="B76" s="37"/>
      <c r="C76" s="38"/>
      <c r="D76" s="38"/>
      <c r="E76" s="38"/>
      <c r="F76" s="38"/>
      <c r="G76" s="38"/>
      <c r="H76" s="38"/>
      <c r="I76" s="38"/>
      <c r="J76" s="38"/>
      <c r="K76" s="38"/>
      <c r="L76" s="38"/>
      <c r="M76" s="2"/>
    </row>
    <row r="77" spans="1:13" ht="14.25" customHeight="1">
      <c r="A77" s="2"/>
      <c r="B77" s="37"/>
      <c r="C77" s="38"/>
      <c r="D77" s="38"/>
      <c r="E77" s="38"/>
      <c r="F77" s="38"/>
      <c r="G77" s="38"/>
      <c r="H77" s="38"/>
      <c r="I77" s="38"/>
      <c r="J77" s="38"/>
      <c r="K77" s="38"/>
      <c r="L77" s="38"/>
      <c r="M77" s="2"/>
    </row>
    <row r="78" spans="1:13" ht="14.25" customHeight="1">
      <c r="A78" s="2"/>
      <c r="B78" s="37"/>
      <c r="C78" s="38"/>
      <c r="D78" s="38"/>
      <c r="E78" s="38"/>
      <c r="F78" s="38"/>
      <c r="G78" s="38"/>
      <c r="H78" s="38"/>
      <c r="I78" s="38"/>
      <c r="J78" s="38"/>
      <c r="K78" s="38"/>
      <c r="L78" s="38"/>
      <c r="M78" s="2"/>
    </row>
    <row r="79" spans="1:13" ht="14.25" customHeight="1">
      <c r="A79" s="2"/>
      <c r="B79" s="37"/>
      <c r="C79" s="38"/>
      <c r="D79" s="38"/>
      <c r="E79" s="38"/>
      <c r="F79" s="38"/>
      <c r="G79" s="38"/>
      <c r="H79" s="38"/>
      <c r="I79" s="38"/>
      <c r="J79" s="38"/>
      <c r="K79" s="38"/>
      <c r="L79" s="38"/>
      <c r="M79" s="2"/>
    </row>
    <row r="80" spans="1:13" ht="14.25" customHeight="1">
      <c r="A80" s="2"/>
      <c r="B80" s="37"/>
      <c r="C80" s="38"/>
      <c r="D80" s="38"/>
      <c r="E80" s="38"/>
      <c r="F80" s="38"/>
      <c r="G80" s="38"/>
      <c r="H80" s="38"/>
      <c r="I80" s="38"/>
      <c r="J80" s="38"/>
      <c r="K80" s="38"/>
      <c r="L80" s="38"/>
      <c r="M80" s="2"/>
    </row>
    <row r="81" spans="1:13" ht="14.25" customHeight="1">
      <c r="A81" s="2"/>
      <c r="B81" s="37"/>
      <c r="C81" s="38"/>
      <c r="D81" s="38"/>
      <c r="E81" s="38"/>
      <c r="F81" s="38"/>
      <c r="G81" s="38"/>
      <c r="H81" s="38"/>
      <c r="I81" s="38"/>
      <c r="J81" s="38"/>
      <c r="K81" s="38"/>
      <c r="L81" s="38"/>
      <c r="M81" s="2"/>
    </row>
    <row r="82" spans="1:13" ht="14.25" customHeight="1">
      <c r="A82" s="2"/>
      <c r="B82" s="37"/>
      <c r="C82" s="38"/>
      <c r="D82" s="38"/>
      <c r="E82" s="38"/>
      <c r="F82" s="38"/>
      <c r="G82" s="38"/>
      <c r="H82" s="38"/>
      <c r="I82" s="38"/>
      <c r="J82" s="38"/>
      <c r="K82" s="38"/>
      <c r="L82" s="38"/>
      <c r="M82" s="2"/>
    </row>
    <row r="83" spans="1:13" ht="14.25" customHeight="1">
      <c r="A83" s="2"/>
      <c r="B83" s="37"/>
      <c r="C83" s="38"/>
      <c r="D83" s="38"/>
      <c r="E83" s="38"/>
      <c r="F83" s="38"/>
      <c r="G83" s="38"/>
      <c r="H83" s="38"/>
      <c r="I83" s="38"/>
      <c r="J83" s="38"/>
      <c r="K83" s="38"/>
      <c r="L83" s="38"/>
      <c r="M83" s="2"/>
    </row>
    <row r="84" spans="1:13" ht="14.25" customHeight="1">
      <c r="A84" s="2"/>
      <c r="B84" s="37"/>
      <c r="C84" s="38"/>
      <c r="D84" s="38"/>
      <c r="E84" s="38"/>
      <c r="F84" s="38"/>
      <c r="G84" s="38"/>
      <c r="H84" s="38"/>
      <c r="I84" s="38"/>
      <c r="J84" s="38"/>
      <c r="K84" s="38"/>
      <c r="L84" s="38"/>
      <c r="M84" s="2"/>
    </row>
    <row r="85" spans="1:13" ht="14.25" customHeight="1">
      <c r="A85" s="2"/>
      <c r="B85" s="37"/>
      <c r="C85" s="38"/>
      <c r="D85" s="38"/>
      <c r="E85" s="38"/>
      <c r="F85" s="38"/>
      <c r="G85" s="38"/>
      <c r="H85" s="38"/>
      <c r="I85" s="38"/>
      <c r="J85" s="38"/>
      <c r="K85" s="38"/>
      <c r="L85" s="38"/>
      <c r="M85" s="2"/>
    </row>
    <row r="86" spans="1:13" ht="14.25" customHeight="1">
      <c r="A86" s="2"/>
      <c r="B86" s="37"/>
      <c r="C86" s="38"/>
      <c r="D86" s="38"/>
      <c r="E86" s="38"/>
      <c r="F86" s="38"/>
      <c r="G86" s="38"/>
      <c r="H86" s="38"/>
      <c r="I86" s="38"/>
      <c r="J86" s="38"/>
      <c r="K86" s="38"/>
      <c r="L86" s="38"/>
      <c r="M86" s="2"/>
    </row>
    <row r="87" spans="1:13" ht="14.25" customHeight="1">
      <c r="A87" s="2"/>
      <c r="B87" s="37"/>
      <c r="C87" s="38"/>
      <c r="D87" s="38"/>
      <c r="E87" s="38"/>
      <c r="F87" s="38"/>
      <c r="G87" s="38"/>
      <c r="H87" s="38"/>
      <c r="I87" s="38"/>
      <c r="J87" s="38"/>
      <c r="K87" s="38"/>
      <c r="L87" s="38"/>
      <c r="M87" s="2"/>
    </row>
    <row r="88" spans="1:13" ht="14.25" customHeight="1">
      <c r="A88" s="2"/>
      <c r="B88" s="37"/>
      <c r="C88" s="38"/>
      <c r="D88" s="38"/>
      <c r="E88" s="38"/>
      <c r="F88" s="38"/>
      <c r="G88" s="38"/>
      <c r="H88" s="38"/>
      <c r="I88" s="38"/>
      <c r="J88" s="38"/>
      <c r="K88" s="38"/>
      <c r="L88" s="38"/>
      <c r="M88" s="2"/>
    </row>
    <row r="89" spans="1:13" ht="14.25" customHeight="1">
      <c r="A89" s="2"/>
      <c r="B89" s="37"/>
      <c r="C89" s="38"/>
      <c r="D89" s="38"/>
      <c r="E89" s="38"/>
      <c r="F89" s="38"/>
      <c r="G89" s="38"/>
      <c r="H89" s="38"/>
      <c r="I89" s="38"/>
      <c r="J89" s="38"/>
      <c r="K89" s="38"/>
      <c r="L89" s="38"/>
      <c r="M89" s="2"/>
    </row>
    <row r="90" spans="1:13" ht="14.25" customHeight="1">
      <c r="A90" s="2"/>
      <c r="B90" s="37"/>
      <c r="C90" s="38"/>
      <c r="D90" s="38"/>
      <c r="E90" s="38"/>
      <c r="F90" s="38"/>
      <c r="G90" s="38"/>
      <c r="H90" s="38"/>
      <c r="I90" s="38"/>
      <c r="J90" s="38"/>
      <c r="K90" s="38"/>
      <c r="L90" s="38"/>
      <c r="M90" s="2"/>
    </row>
    <row r="91" spans="1:13" ht="14.25" customHeight="1">
      <c r="A91" s="2"/>
      <c r="B91" s="37"/>
      <c r="C91" s="38"/>
      <c r="D91" s="38"/>
      <c r="E91" s="38"/>
      <c r="F91" s="38"/>
      <c r="G91" s="38"/>
      <c r="H91" s="38"/>
      <c r="I91" s="38"/>
      <c r="J91" s="38"/>
      <c r="K91" s="38"/>
      <c r="L91" s="38"/>
      <c r="M91" s="2"/>
    </row>
    <row r="92" spans="1:13" ht="14.25" customHeight="1">
      <c r="A92" s="2"/>
      <c r="B92" s="37"/>
      <c r="C92" s="38"/>
      <c r="D92" s="38"/>
      <c r="E92" s="38"/>
      <c r="F92" s="38"/>
      <c r="G92" s="38"/>
      <c r="H92" s="38"/>
      <c r="I92" s="38"/>
      <c r="J92" s="38"/>
      <c r="K92" s="38"/>
      <c r="L92" s="38"/>
      <c r="M92" s="2"/>
    </row>
    <row r="93" spans="1:13" ht="14.25" customHeight="1">
      <c r="A93" s="2"/>
      <c r="B93" s="37"/>
      <c r="C93" s="38"/>
      <c r="D93" s="38"/>
      <c r="E93" s="38"/>
      <c r="F93" s="38"/>
      <c r="G93" s="38"/>
      <c r="H93" s="38"/>
      <c r="I93" s="38"/>
      <c r="J93" s="38"/>
      <c r="K93" s="38"/>
      <c r="L93" s="38"/>
      <c r="M93" s="2"/>
    </row>
    <row r="94" spans="1:13" ht="14.25" customHeight="1">
      <c r="A94" s="2"/>
      <c r="B94" s="37"/>
      <c r="C94" s="38"/>
      <c r="D94" s="38"/>
      <c r="E94" s="38"/>
      <c r="F94" s="38"/>
      <c r="G94" s="38"/>
      <c r="H94" s="38"/>
      <c r="I94" s="38"/>
      <c r="J94" s="38"/>
      <c r="K94" s="38"/>
      <c r="L94" s="38"/>
      <c r="M94" s="2"/>
    </row>
    <row r="95" spans="1:13" ht="14.25" customHeight="1">
      <c r="A95" s="2"/>
      <c r="B95" s="37"/>
      <c r="C95" s="38"/>
      <c r="D95" s="38"/>
      <c r="E95" s="38"/>
      <c r="F95" s="38"/>
      <c r="G95" s="38"/>
      <c r="H95" s="38"/>
      <c r="I95" s="38"/>
      <c r="J95" s="38"/>
      <c r="K95" s="38"/>
      <c r="L95" s="38"/>
      <c r="M95" s="2"/>
    </row>
    <row r="96" spans="1:13" ht="14.25" customHeight="1">
      <c r="A96" s="2"/>
      <c r="B96" s="37"/>
      <c r="C96" s="38"/>
      <c r="D96" s="38"/>
      <c r="E96" s="38"/>
      <c r="F96" s="38"/>
      <c r="G96" s="38"/>
      <c r="H96" s="38"/>
      <c r="I96" s="38"/>
      <c r="J96" s="38"/>
      <c r="K96" s="38"/>
      <c r="L96" s="38"/>
      <c r="M96" s="2"/>
    </row>
    <row r="97" spans="1:13" ht="14.25" customHeight="1">
      <c r="A97" s="2"/>
      <c r="B97" s="37"/>
      <c r="C97" s="38"/>
      <c r="D97" s="38"/>
      <c r="E97" s="38"/>
      <c r="F97" s="38"/>
      <c r="G97" s="38"/>
      <c r="H97" s="38"/>
      <c r="I97" s="38"/>
      <c r="J97" s="38"/>
      <c r="K97" s="38"/>
      <c r="L97" s="38"/>
      <c r="M97" s="2"/>
    </row>
    <row r="98" spans="1:13" ht="14.25" customHeight="1">
      <c r="A98" s="2"/>
      <c r="B98" s="37"/>
      <c r="C98" s="38"/>
      <c r="D98" s="38"/>
      <c r="E98" s="38"/>
      <c r="F98" s="38"/>
      <c r="G98" s="38"/>
      <c r="H98" s="38"/>
      <c r="I98" s="38"/>
      <c r="J98" s="38"/>
      <c r="K98" s="38"/>
      <c r="L98" s="38"/>
      <c r="M98" s="2"/>
    </row>
    <row r="99" spans="1:13" ht="14.25" customHeight="1">
      <c r="A99" s="2"/>
      <c r="B99" s="37"/>
      <c r="C99" s="38"/>
      <c r="D99" s="38"/>
      <c r="E99" s="38"/>
      <c r="F99" s="38"/>
      <c r="G99" s="38"/>
      <c r="H99" s="38"/>
      <c r="I99" s="38"/>
      <c r="J99" s="38"/>
      <c r="K99" s="38"/>
      <c r="L99" s="38"/>
      <c r="M99" s="2"/>
    </row>
    <row r="100" spans="1:13" ht="14.25" customHeight="1">
      <c r="A100" s="2"/>
      <c r="B100" s="37"/>
      <c r="C100" s="38"/>
      <c r="D100" s="38"/>
      <c r="E100" s="38"/>
      <c r="F100" s="38"/>
      <c r="G100" s="38"/>
      <c r="H100" s="38"/>
      <c r="I100" s="38"/>
      <c r="J100" s="38"/>
      <c r="K100" s="38"/>
      <c r="L100" s="38"/>
      <c r="M100" s="2"/>
    </row>
    <row r="101" spans="1:13" ht="14.25" customHeight="1">
      <c r="A101" s="2"/>
      <c r="B101" s="37"/>
      <c r="C101" s="38"/>
      <c r="D101" s="38"/>
      <c r="E101" s="38"/>
      <c r="F101" s="38"/>
      <c r="G101" s="38"/>
      <c r="H101" s="38"/>
      <c r="I101" s="38"/>
      <c r="J101" s="38"/>
      <c r="K101" s="38"/>
      <c r="L101" s="38"/>
      <c r="M101" s="2"/>
    </row>
    <row r="102" spans="1:13" ht="14.25" customHeight="1">
      <c r="A102" s="2"/>
      <c r="B102" s="37"/>
      <c r="C102" s="38"/>
      <c r="D102" s="38"/>
      <c r="E102" s="38"/>
      <c r="F102" s="38"/>
      <c r="G102" s="38"/>
      <c r="H102" s="38"/>
      <c r="I102" s="38"/>
      <c r="J102" s="38"/>
      <c r="K102" s="38"/>
      <c r="L102" s="38"/>
      <c r="M102" s="2"/>
    </row>
    <row r="103" spans="1:13" ht="14.25" customHeight="1">
      <c r="A103" s="2"/>
      <c r="B103" s="37"/>
      <c r="C103" s="38"/>
      <c r="D103" s="38"/>
      <c r="E103" s="38"/>
      <c r="F103" s="38"/>
      <c r="G103" s="38"/>
      <c r="H103" s="38"/>
      <c r="I103" s="38"/>
      <c r="J103" s="38"/>
      <c r="K103" s="38"/>
      <c r="L103" s="38"/>
      <c r="M103" s="2"/>
    </row>
    <row r="104" spans="1:13" ht="14.25" customHeight="1">
      <c r="A104" s="2"/>
      <c r="B104" s="37"/>
      <c r="C104" s="38"/>
      <c r="D104" s="38"/>
      <c r="E104" s="38"/>
      <c r="F104" s="38"/>
      <c r="G104" s="38"/>
      <c r="H104" s="38"/>
      <c r="I104" s="38"/>
      <c r="J104" s="38"/>
      <c r="K104" s="38"/>
      <c r="L104" s="38"/>
      <c r="M104" s="2"/>
    </row>
  </sheetData>
  <mergeCells count="9">
    <mergeCell ref="D7:L7"/>
    <mergeCell ref="B9:L9"/>
    <mergeCell ref="B14:L14"/>
    <mergeCell ref="B20:L20"/>
    <mergeCell ref="B2:C2"/>
    <mergeCell ref="D3:L3"/>
    <mergeCell ref="D4:L4"/>
    <mergeCell ref="D5:L5"/>
    <mergeCell ref="D6:L6"/>
  </mergeCells>
  <conditionalFormatting sqref="C30 D30 E30 F30 G30 H30 I30 J30 K30 L30">
    <cfRule type="cellIs" dxfId="2" priority="1" stopIfTrue="1" operator="equal">
      <formula>0</formula>
    </cfRule>
    <cfRule type="cellIs" dxfId="1" priority="2" stopIfTrue="1" operator="greaterThan">
      <formula>0</formula>
    </cfRule>
    <cfRule type="cellIs" dxfId="0" priority="3" stopIfTrue="1" operator="lessThan">
      <formula>0</formula>
    </cfRule>
  </conditionalFormatting>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Sprint 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Fittolani</cp:lastModifiedBy>
  <dcterms:modified xsi:type="dcterms:W3CDTF">2013-04-09T09:32:00Z</dcterms:modified>
</cp:coreProperties>
</file>