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.hayes/Documents/Code/pocs/fishing/"/>
    </mc:Choice>
  </mc:AlternateContent>
  <xr:revisionPtr revIDLastSave="0" documentId="13_ncr:1_{B9A7340C-6088-BC45-8229-F8277077873A}" xr6:coauthVersionLast="47" xr6:coauthVersionMax="47" xr10:uidLastSave="{00000000-0000-0000-0000-000000000000}"/>
  <bookViews>
    <workbookView xWindow="1020" yWindow="1280" windowWidth="29600" windowHeight="19020" xr2:uid="{E89835B6-6A1A-B146-BC53-F8D794D2E1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K52" i="1"/>
  <c r="K53" i="1"/>
  <c r="K54" i="1"/>
  <c r="K56" i="1"/>
  <c r="P51" i="1"/>
  <c r="K50" i="1" s="1"/>
  <c r="P50" i="1"/>
  <c r="P19" i="1"/>
  <c r="P20" i="1" s="1"/>
  <c r="P8" i="1"/>
  <c r="P9" i="1" s="1"/>
  <c r="P35" i="1"/>
  <c r="P36" i="1" s="1"/>
  <c r="K48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59" i="1" l="1"/>
  <c r="K58" i="1"/>
  <c r="K57" i="1"/>
  <c r="K51" i="1"/>
  <c r="K49" i="1"/>
  <c r="K55" i="1"/>
  <c r="K64" i="1"/>
  <c r="K63" i="1"/>
  <c r="K62" i="1"/>
  <c r="K61" i="1"/>
  <c r="K60" i="1"/>
  <c r="K14" i="1"/>
  <c r="K4" i="1"/>
  <c r="K8" i="1"/>
  <c r="K17" i="1"/>
  <c r="K13" i="1"/>
  <c r="K3" i="1"/>
  <c r="K12" i="1"/>
  <c r="K2" i="1"/>
  <c r="K11" i="1"/>
  <c r="R23" i="1"/>
  <c r="K10" i="1"/>
  <c r="K7" i="1"/>
  <c r="K16" i="1"/>
  <c r="K6" i="1"/>
  <c r="K15" i="1"/>
  <c r="K5" i="1"/>
  <c r="K9" i="1"/>
  <c r="K24" i="1"/>
  <c r="K27" i="1"/>
  <c r="K33" i="1"/>
  <c r="K23" i="1"/>
  <c r="K22" i="1"/>
  <c r="K31" i="1"/>
  <c r="K21" i="1"/>
  <c r="K30" i="1"/>
  <c r="K20" i="1"/>
  <c r="K28" i="1"/>
  <c r="K18" i="1"/>
  <c r="K26" i="1"/>
  <c r="K25" i="1"/>
  <c r="K32" i="1"/>
  <c r="K29" i="1"/>
  <c r="K19" i="1"/>
  <c r="K35" i="1"/>
  <c r="K45" i="1"/>
  <c r="K39" i="1"/>
  <c r="K40" i="1"/>
  <c r="K41" i="1"/>
  <c r="K42" i="1"/>
  <c r="K43" i="1"/>
  <c r="K34" i="1"/>
  <c r="K44" i="1"/>
  <c r="K46" i="1"/>
  <c r="K47" i="1"/>
  <c r="K36" i="1"/>
  <c r="K37" i="1"/>
  <c r="K38" i="1"/>
</calcChain>
</file>

<file path=xl/sharedStrings.xml><?xml version="1.0" encoding="utf-8"?>
<sst xmlns="http://schemas.openxmlformats.org/spreadsheetml/2006/main" count="295" uniqueCount="31">
  <si>
    <t>id</t>
  </si>
  <si>
    <t>fisherman</t>
  </si>
  <si>
    <t>day</t>
  </si>
  <si>
    <t>length</t>
  </si>
  <si>
    <t>depth</t>
  </si>
  <si>
    <t>bait</t>
  </si>
  <si>
    <t>tyler</t>
  </si>
  <si>
    <t>brent</t>
  </si>
  <si>
    <t>matt</t>
  </si>
  <si>
    <t>brian</t>
  </si>
  <si>
    <t>thursday</t>
  </si>
  <si>
    <t>friday</t>
  </si>
  <si>
    <t>leech</t>
  </si>
  <si>
    <t>crawler</t>
  </si>
  <si>
    <t>location</t>
  </si>
  <si>
    <t>pump house</t>
  </si>
  <si>
    <t>tall prarie chicken</t>
  </si>
  <si>
    <t>mouth of cheyenne</t>
  </si>
  <si>
    <t>saturday</t>
  </si>
  <si>
    <t>year</t>
  </si>
  <si>
    <t>datetime</t>
  </si>
  <si>
    <t>1 up tall prarie chicken</t>
  </si>
  <si>
    <t>south side of bend</t>
  </si>
  <si>
    <t>weight_calc</t>
  </si>
  <si>
    <t>fish_species</t>
  </si>
  <si>
    <t>walleye</t>
  </si>
  <si>
    <t>kept</t>
  </si>
  <si>
    <t>north of bobs</t>
  </si>
  <si>
    <t>perch</t>
  </si>
  <si>
    <t>south of whitlock</t>
  </si>
  <si>
    <t>north of south of whilock, east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</si>
</sst>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0D9A-5DD4-CE43-9F58-C812E2719168}">
  <dimension ref="A1:R64"/>
  <sheetViews>
    <sheetView tabSelected="1" workbookViewId="0">
      <selection activeCell="I12" sqref="I12"/>
    </sheetView>
  </sheetViews>
  <sheetFormatPr baseColWidth="10" defaultRowHeight="16" x14ac:dyDescent="0.2"/>
  <cols>
    <col min="5" max="7" width="34.1640625" customWidth="1"/>
  </cols>
  <sheetData>
    <row r="1" spans="1:16" x14ac:dyDescent="0.2">
      <c r="A1" t="s">
        <v>0</v>
      </c>
      <c r="B1" t="s">
        <v>19</v>
      </c>
      <c r="C1" t="s">
        <v>1</v>
      </c>
      <c r="D1" t="s">
        <v>2</v>
      </c>
      <c r="E1" t="s">
        <v>20</v>
      </c>
      <c r="F1" t="s">
        <v>24</v>
      </c>
      <c r="G1" t="s">
        <v>26</v>
      </c>
      <c r="H1" t="s">
        <v>3</v>
      </c>
      <c r="I1" t="s">
        <v>4</v>
      </c>
      <c r="J1" t="s">
        <v>5</v>
      </c>
      <c r="K1" t="s">
        <v>23</v>
      </c>
      <c r="L1" t="s">
        <v>14</v>
      </c>
    </row>
    <row r="2" spans="1:16" x14ac:dyDescent="0.2">
      <c r="A2">
        <v>1</v>
      </c>
      <c r="B2">
        <v>2023</v>
      </c>
      <c r="C2" t="s">
        <v>6</v>
      </c>
      <c r="D2" t="s">
        <v>10</v>
      </c>
      <c r="E2" s="1">
        <v>45092.53125</v>
      </c>
      <c r="F2" s="1" t="s">
        <v>25</v>
      </c>
      <c r="G2" s="1" t="b">
        <v>1</v>
      </c>
      <c r="H2">
        <v>14</v>
      </c>
      <c r="I2">
        <v>9.5</v>
      </c>
      <c r="K2">
        <f>ROUND($P$9*H2, 2)</f>
        <v>1.2</v>
      </c>
    </row>
    <row r="3" spans="1:16" x14ac:dyDescent="0.2">
      <c r="A3">
        <v>2</v>
      </c>
      <c r="B3">
        <v>2023</v>
      </c>
      <c r="C3" t="s">
        <v>9</v>
      </c>
      <c r="D3" t="s">
        <v>10</v>
      </c>
      <c r="E3" s="1">
        <v>45092.534722222219</v>
      </c>
      <c r="F3" s="1" t="s">
        <v>25</v>
      </c>
      <c r="G3" s="1" t="b">
        <v>1</v>
      </c>
      <c r="H3">
        <v>17</v>
      </c>
      <c r="I3">
        <v>9.5</v>
      </c>
      <c r="K3">
        <f t="shared" ref="K3:K17" si="0">ROUND($P$9*H3, 2)</f>
        <v>1.46</v>
      </c>
    </row>
    <row r="4" spans="1:16" x14ac:dyDescent="0.2">
      <c r="A4">
        <v>3</v>
      </c>
      <c r="B4">
        <v>2023</v>
      </c>
      <c r="C4" t="s">
        <v>6</v>
      </c>
      <c r="D4" t="s">
        <v>10</v>
      </c>
      <c r="E4" s="1">
        <v>45092.552083333336</v>
      </c>
      <c r="F4" s="1" t="s">
        <v>25</v>
      </c>
      <c r="G4" s="1" t="b">
        <v>1</v>
      </c>
      <c r="H4">
        <v>15.5</v>
      </c>
      <c r="I4">
        <v>9.5</v>
      </c>
      <c r="K4">
        <f t="shared" si="0"/>
        <v>1.33</v>
      </c>
    </row>
    <row r="5" spans="1:16" x14ac:dyDescent="0.2">
      <c r="A5">
        <v>4</v>
      </c>
      <c r="B5">
        <v>2023</v>
      </c>
      <c r="C5" t="s">
        <v>7</v>
      </c>
      <c r="D5" t="s">
        <v>10</v>
      </c>
      <c r="E5" s="1">
        <v>45092.548611111109</v>
      </c>
      <c r="F5" s="1" t="s">
        <v>25</v>
      </c>
      <c r="G5" s="1" t="b">
        <v>1</v>
      </c>
      <c r="H5">
        <v>15</v>
      </c>
      <c r="I5">
        <v>9.5</v>
      </c>
      <c r="K5">
        <f t="shared" si="0"/>
        <v>1.29</v>
      </c>
    </row>
    <row r="6" spans="1:16" x14ac:dyDescent="0.2">
      <c r="A6">
        <v>5</v>
      </c>
      <c r="B6">
        <v>2023</v>
      </c>
      <c r="C6" t="s">
        <v>7</v>
      </c>
      <c r="D6" t="s">
        <v>10</v>
      </c>
      <c r="E6" s="1">
        <v>45092.583333333336</v>
      </c>
      <c r="F6" s="1" t="s">
        <v>25</v>
      </c>
      <c r="G6" s="1" t="b">
        <v>1</v>
      </c>
      <c r="H6">
        <v>13</v>
      </c>
      <c r="I6">
        <v>9</v>
      </c>
      <c r="K6">
        <f t="shared" si="0"/>
        <v>1.1200000000000001</v>
      </c>
    </row>
    <row r="7" spans="1:16" x14ac:dyDescent="0.2">
      <c r="A7">
        <v>6</v>
      </c>
      <c r="B7">
        <v>2023</v>
      </c>
      <c r="C7" t="s">
        <v>9</v>
      </c>
      <c r="D7" t="s">
        <v>10</v>
      </c>
      <c r="E7" s="1">
        <v>45092.583333333336</v>
      </c>
      <c r="F7" s="1" t="s">
        <v>25</v>
      </c>
      <c r="G7" s="1" t="b">
        <v>1</v>
      </c>
      <c r="H7">
        <v>15</v>
      </c>
      <c r="I7">
        <v>9</v>
      </c>
      <c r="K7">
        <f t="shared" si="0"/>
        <v>1.29</v>
      </c>
      <c r="P7">
        <v>21.2</v>
      </c>
    </row>
    <row r="8" spans="1:16" x14ac:dyDescent="0.2">
      <c r="A8">
        <v>7</v>
      </c>
      <c r="B8">
        <v>2023</v>
      </c>
      <c r="C8" t="s">
        <v>6</v>
      </c>
      <c r="D8" t="s">
        <v>10</v>
      </c>
      <c r="E8" s="1">
        <v>45092.604166666664</v>
      </c>
      <c r="F8" s="1" t="s">
        <v>25</v>
      </c>
      <c r="G8" s="1" t="b">
        <v>1</v>
      </c>
      <c r="H8">
        <v>16</v>
      </c>
      <c r="I8">
        <v>9</v>
      </c>
      <c r="K8">
        <f t="shared" si="0"/>
        <v>1.38</v>
      </c>
      <c r="P8">
        <f>SUM(H2:H17)</f>
        <v>246.5</v>
      </c>
    </row>
    <row r="9" spans="1:16" x14ac:dyDescent="0.2">
      <c r="A9">
        <v>8</v>
      </c>
      <c r="B9">
        <v>2023</v>
      </c>
      <c r="C9" t="s">
        <v>7</v>
      </c>
      <c r="D9" t="s">
        <v>11</v>
      </c>
      <c r="E9" s="1">
        <v>45093.631944444445</v>
      </c>
      <c r="F9" s="1" t="s">
        <v>25</v>
      </c>
      <c r="G9" s="1" t="b">
        <v>1</v>
      </c>
      <c r="H9">
        <v>21</v>
      </c>
      <c r="I9">
        <v>11</v>
      </c>
      <c r="K9">
        <f t="shared" si="0"/>
        <v>1.81</v>
      </c>
      <c r="P9">
        <f>P7/P8</f>
        <v>8.6004056795131845E-2</v>
      </c>
    </row>
    <row r="10" spans="1:16" x14ac:dyDescent="0.2">
      <c r="A10">
        <v>9</v>
      </c>
      <c r="B10">
        <v>2023</v>
      </c>
      <c r="C10" t="s">
        <v>6</v>
      </c>
      <c r="D10" t="s">
        <v>11</v>
      </c>
      <c r="E10" s="1">
        <v>45093.71875</v>
      </c>
      <c r="F10" s="1" t="s">
        <v>25</v>
      </c>
      <c r="G10" s="1" t="b">
        <v>1</v>
      </c>
      <c r="H10">
        <v>16</v>
      </c>
      <c r="I10">
        <v>10</v>
      </c>
      <c r="K10">
        <f t="shared" si="0"/>
        <v>1.38</v>
      </c>
    </row>
    <row r="11" spans="1:16" x14ac:dyDescent="0.2">
      <c r="A11">
        <v>10</v>
      </c>
      <c r="B11">
        <v>2023</v>
      </c>
      <c r="C11" t="s">
        <v>9</v>
      </c>
      <c r="D11" t="s">
        <v>11</v>
      </c>
      <c r="E11" s="1">
        <v>45093.652777777781</v>
      </c>
      <c r="F11" s="1" t="s">
        <v>25</v>
      </c>
      <c r="G11" s="1" t="b">
        <v>1</v>
      </c>
      <c r="H11">
        <v>16</v>
      </c>
      <c r="I11">
        <v>7</v>
      </c>
      <c r="K11">
        <f t="shared" si="0"/>
        <v>1.38</v>
      </c>
    </row>
    <row r="12" spans="1:16" x14ac:dyDescent="0.2">
      <c r="A12">
        <v>11</v>
      </c>
      <c r="B12">
        <v>2023</v>
      </c>
      <c r="C12" t="s">
        <v>7</v>
      </c>
      <c r="D12" t="s">
        <v>11</v>
      </c>
      <c r="E12" s="1">
        <v>45093.697916666664</v>
      </c>
      <c r="F12" s="1" t="s">
        <v>25</v>
      </c>
      <c r="G12" s="1" t="b">
        <v>1</v>
      </c>
      <c r="H12">
        <v>13</v>
      </c>
      <c r="I12">
        <v>7</v>
      </c>
      <c r="K12">
        <f t="shared" si="0"/>
        <v>1.1200000000000001</v>
      </c>
    </row>
    <row r="13" spans="1:16" x14ac:dyDescent="0.2">
      <c r="A13">
        <v>12</v>
      </c>
      <c r="B13">
        <v>2023</v>
      </c>
      <c r="C13" t="s">
        <v>8</v>
      </c>
      <c r="D13" t="s">
        <v>11</v>
      </c>
      <c r="E13" s="1">
        <v>45093.697916666664</v>
      </c>
      <c r="F13" s="1" t="s">
        <v>25</v>
      </c>
      <c r="G13" s="1" t="b">
        <v>1</v>
      </c>
      <c r="H13">
        <v>16</v>
      </c>
      <c r="I13">
        <v>7</v>
      </c>
      <c r="K13">
        <f t="shared" si="0"/>
        <v>1.38</v>
      </c>
    </row>
    <row r="14" spans="1:16" x14ac:dyDescent="0.2">
      <c r="A14">
        <v>13</v>
      </c>
      <c r="B14">
        <v>2023</v>
      </c>
      <c r="C14" t="s">
        <v>7</v>
      </c>
      <c r="D14" t="s">
        <v>11</v>
      </c>
      <c r="E14" s="1">
        <v>45093.708333333336</v>
      </c>
      <c r="F14" s="1" t="s">
        <v>25</v>
      </c>
      <c r="G14" s="1" t="b">
        <v>1</v>
      </c>
      <c r="H14">
        <v>15</v>
      </c>
      <c r="I14">
        <v>11</v>
      </c>
      <c r="K14">
        <f t="shared" si="0"/>
        <v>1.29</v>
      </c>
    </row>
    <row r="15" spans="1:16" x14ac:dyDescent="0.2">
      <c r="A15">
        <v>14</v>
      </c>
      <c r="B15">
        <v>2023</v>
      </c>
      <c r="C15" t="s">
        <v>7</v>
      </c>
      <c r="D15" t="s">
        <v>11</v>
      </c>
      <c r="E15" s="1">
        <v>45093.614583333336</v>
      </c>
      <c r="F15" s="1" t="s">
        <v>25</v>
      </c>
      <c r="G15" s="1" t="b">
        <v>1</v>
      </c>
      <c r="H15">
        <v>14</v>
      </c>
      <c r="I15">
        <v>9</v>
      </c>
      <c r="K15">
        <f t="shared" si="0"/>
        <v>1.2</v>
      </c>
    </row>
    <row r="16" spans="1:16" x14ac:dyDescent="0.2">
      <c r="A16">
        <v>15</v>
      </c>
      <c r="B16">
        <v>2023</v>
      </c>
      <c r="C16" t="s">
        <v>7</v>
      </c>
      <c r="D16" t="s">
        <v>11</v>
      </c>
      <c r="E16" s="1">
        <v>45093.625</v>
      </c>
      <c r="F16" s="1" t="s">
        <v>25</v>
      </c>
      <c r="G16" s="1" t="b">
        <v>1</v>
      </c>
      <c r="H16">
        <v>16</v>
      </c>
      <c r="I16">
        <v>8.5</v>
      </c>
      <c r="K16">
        <f t="shared" si="0"/>
        <v>1.38</v>
      </c>
    </row>
    <row r="17" spans="1:18" x14ac:dyDescent="0.2">
      <c r="A17">
        <f>A16+1</f>
        <v>16</v>
      </c>
      <c r="B17">
        <v>2023</v>
      </c>
      <c r="C17" t="s">
        <v>8</v>
      </c>
      <c r="D17" t="s">
        <v>11</v>
      </c>
      <c r="E17" s="1">
        <v>45093.739583333336</v>
      </c>
      <c r="F17" s="1" t="s">
        <v>25</v>
      </c>
      <c r="G17" s="1" t="b">
        <v>1</v>
      </c>
      <c r="H17">
        <v>14</v>
      </c>
      <c r="I17">
        <v>12</v>
      </c>
      <c r="K17">
        <f t="shared" si="0"/>
        <v>1.2</v>
      </c>
    </row>
    <row r="18" spans="1:18" x14ac:dyDescent="0.2">
      <c r="A18">
        <f t="shared" ref="A18:A64" si="1">A17+1</f>
        <v>17</v>
      </c>
      <c r="B18">
        <v>2023</v>
      </c>
      <c r="C18" t="s">
        <v>6</v>
      </c>
      <c r="D18" t="s">
        <v>18</v>
      </c>
      <c r="E18" s="1">
        <v>45094.354166666664</v>
      </c>
      <c r="F18" s="1" t="s">
        <v>25</v>
      </c>
      <c r="G18" s="1" t="b">
        <v>1</v>
      </c>
      <c r="H18">
        <v>17</v>
      </c>
      <c r="I18">
        <v>10</v>
      </c>
      <c r="J18" t="s">
        <v>12</v>
      </c>
      <c r="K18">
        <f>ROUND($P$20*H18, 2)</f>
        <v>1.35</v>
      </c>
      <c r="L18" t="s">
        <v>15</v>
      </c>
      <c r="P18">
        <v>20.100000000000001</v>
      </c>
    </row>
    <row r="19" spans="1:18" x14ac:dyDescent="0.2">
      <c r="A19">
        <f t="shared" si="1"/>
        <v>18</v>
      </c>
      <c r="B19">
        <v>2023</v>
      </c>
      <c r="C19" t="s">
        <v>7</v>
      </c>
      <c r="D19" t="s">
        <v>18</v>
      </c>
      <c r="E19" s="1">
        <v>45094.363194444442</v>
      </c>
      <c r="F19" s="1" t="s">
        <v>25</v>
      </c>
      <c r="G19" s="1" t="b">
        <v>1</v>
      </c>
      <c r="H19">
        <v>17.75</v>
      </c>
      <c r="I19">
        <v>9</v>
      </c>
      <c r="J19" t="s">
        <v>13</v>
      </c>
      <c r="K19">
        <f t="shared" ref="K19:K33" si="2">ROUND($P$20*H19, 2)</f>
        <v>1.41</v>
      </c>
      <c r="L19" t="s">
        <v>15</v>
      </c>
      <c r="P19">
        <f>SUM(H18:H33)</f>
        <v>252.25</v>
      </c>
    </row>
    <row r="20" spans="1:18" x14ac:dyDescent="0.2">
      <c r="A20">
        <f t="shared" si="1"/>
        <v>19</v>
      </c>
      <c r="B20">
        <v>2023</v>
      </c>
      <c r="C20" t="s">
        <v>8</v>
      </c>
      <c r="D20" t="s">
        <v>18</v>
      </c>
      <c r="E20" s="1">
        <v>45094.451388888891</v>
      </c>
      <c r="F20" s="1" t="s">
        <v>25</v>
      </c>
      <c r="G20" s="1" t="b">
        <v>1</v>
      </c>
      <c r="H20">
        <v>16.5</v>
      </c>
      <c r="I20">
        <v>13</v>
      </c>
      <c r="J20" t="s">
        <v>13</v>
      </c>
      <c r="K20">
        <f t="shared" si="2"/>
        <v>1.31</v>
      </c>
      <c r="L20" t="s">
        <v>15</v>
      </c>
      <c r="P20">
        <f>P18/P19</f>
        <v>7.9682854311199217E-2</v>
      </c>
    </row>
    <row r="21" spans="1:18" x14ac:dyDescent="0.2">
      <c r="A21">
        <f t="shared" si="1"/>
        <v>20</v>
      </c>
      <c r="B21">
        <v>2023</v>
      </c>
      <c r="C21" t="s">
        <v>8</v>
      </c>
      <c r="D21" t="s">
        <v>18</v>
      </c>
      <c r="E21" s="1">
        <v>45094.48541666667</v>
      </c>
      <c r="F21" s="1" t="s">
        <v>25</v>
      </c>
      <c r="G21" s="1" t="b">
        <v>1</v>
      </c>
      <c r="H21">
        <v>18.75</v>
      </c>
      <c r="I21">
        <v>9</v>
      </c>
      <c r="J21" t="s">
        <v>13</v>
      </c>
      <c r="K21">
        <f t="shared" si="2"/>
        <v>1.49</v>
      </c>
      <c r="L21" t="s">
        <v>16</v>
      </c>
    </row>
    <row r="22" spans="1:18" x14ac:dyDescent="0.2">
      <c r="A22">
        <f t="shared" si="1"/>
        <v>21</v>
      </c>
      <c r="B22">
        <v>2023</v>
      </c>
      <c r="C22" t="s">
        <v>7</v>
      </c>
      <c r="D22" t="s">
        <v>18</v>
      </c>
      <c r="E22" s="1">
        <v>45094.502083333333</v>
      </c>
      <c r="F22" s="1" t="s">
        <v>25</v>
      </c>
      <c r="G22" s="1" t="b">
        <v>1</v>
      </c>
      <c r="H22">
        <v>15</v>
      </c>
      <c r="I22">
        <v>9</v>
      </c>
      <c r="J22" t="s">
        <v>13</v>
      </c>
      <c r="K22">
        <f t="shared" si="2"/>
        <v>1.2</v>
      </c>
      <c r="L22" t="s">
        <v>16</v>
      </c>
    </row>
    <row r="23" spans="1:18" x14ac:dyDescent="0.2">
      <c r="A23">
        <f t="shared" si="1"/>
        <v>22</v>
      </c>
      <c r="B23">
        <v>2023</v>
      </c>
      <c r="C23" t="s">
        <v>9</v>
      </c>
      <c r="D23" t="s">
        <v>18</v>
      </c>
      <c r="E23" s="1">
        <v>45094.520833333336</v>
      </c>
      <c r="F23" s="1" t="s">
        <v>25</v>
      </c>
      <c r="G23" s="1" t="b">
        <v>1</v>
      </c>
      <c r="H23">
        <v>14.5</v>
      </c>
      <c r="I23">
        <v>10</v>
      </c>
      <c r="J23" t="s">
        <v>13</v>
      </c>
      <c r="K23">
        <f t="shared" si="2"/>
        <v>1.1599999999999999</v>
      </c>
      <c r="L23" t="s">
        <v>16</v>
      </c>
      <c r="R23">
        <f>(P9+P20)/2</f>
        <v>8.2843455553165524E-2</v>
      </c>
    </row>
    <row r="24" spans="1:18" x14ac:dyDescent="0.2">
      <c r="A24">
        <f t="shared" si="1"/>
        <v>23</v>
      </c>
      <c r="B24">
        <v>2023</v>
      </c>
      <c r="C24" t="s">
        <v>9</v>
      </c>
      <c r="D24" t="s">
        <v>18</v>
      </c>
      <c r="E24" s="1">
        <v>45094.527777777781</v>
      </c>
      <c r="F24" s="1" t="s">
        <v>25</v>
      </c>
      <c r="G24" s="1" t="b">
        <v>1</v>
      </c>
      <c r="H24">
        <v>15.5</v>
      </c>
      <c r="I24">
        <v>12</v>
      </c>
      <c r="J24" t="s">
        <v>13</v>
      </c>
      <c r="K24">
        <f t="shared" si="2"/>
        <v>1.24</v>
      </c>
      <c r="L24" t="s">
        <v>16</v>
      </c>
    </row>
    <row r="25" spans="1:18" x14ac:dyDescent="0.2">
      <c r="A25">
        <f t="shared" si="1"/>
        <v>24</v>
      </c>
      <c r="B25">
        <v>2023</v>
      </c>
      <c r="C25" t="s">
        <v>9</v>
      </c>
      <c r="D25" t="s">
        <v>18</v>
      </c>
      <c r="E25" s="1">
        <v>45094.541666666664</v>
      </c>
      <c r="F25" s="1" t="s">
        <v>25</v>
      </c>
      <c r="G25" s="1" t="b">
        <v>1</v>
      </c>
      <c r="H25">
        <v>14.5</v>
      </c>
      <c r="I25">
        <v>12</v>
      </c>
      <c r="J25" t="s">
        <v>13</v>
      </c>
      <c r="K25">
        <f t="shared" si="2"/>
        <v>1.1599999999999999</v>
      </c>
      <c r="L25" t="s">
        <v>16</v>
      </c>
    </row>
    <row r="26" spans="1:18" x14ac:dyDescent="0.2">
      <c r="A26">
        <f t="shared" si="1"/>
        <v>25</v>
      </c>
      <c r="B26">
        <v>2023</v>
      </c>
      <c r="C26" t="s">
        <v>6</v>
      </c>
      <c r="D26" t="s">
        <v>18</v>
      </c>
      <c r="E26" s="1">
        <v>45094.552083333336</v>
      </c>
      <c r="F26" s="1" t="s">
        <v>25</v>
      </c>
      <c r="G26" s="1" t="b">
        <v>1</v>
      </c>
      <c r="H26">
        <v>14.5</v>
      </c>
      <c r="I26">
        <v>12</v>
      </c>
      <c r="J26" t="s">
        <v>13</v>
      </c>
      <c r="K26">
        <f t="shared" si="2"/>
        <v>1.1599999999999999</v>
      </c>
      <c r="L26" t="s">
        <v>16</v>
      </c>
    </row>
    <row r="27" spans="1:18" x14ac:dyDescent="0.2">
      <c r="A27">
        <f t="shared" si="1"/>
        <v>26</v>
      </c>
      <c r="B27">
        <v>2023</v>
      </c>
      <c r="C27" t="s">
        <v>9</v>
      </c>
      <c r="D27" t="s">
        <v>18</v>
      </c>
      <c r="E27" s="1">
        <v>45094.559027777781</v>
      </c>
      <c r="F27" s="1" t="s">
        <v>25</v>
      </c>
      <c r="G27" s="1" t="b">
        <v>1</v>
      </c>
      <c r="H27">
        <v>16.5</v>
      </c>
      <c r="I27">
        <v>11.5</v>
      </c>
      <c r="J27" t="s">
        <v>13</v>
      </c>
      <c r="K27">
        <f t="shared" si="2"/>
        <v>1.31</v>
      </c>
      <c r="L27" t="s">
        <v>16</v>
      </c>
    </row>
    <row r="28" spans="1:18" x14ac:dyDescent="0.2">
      <c r="A28">
        <f t="shared" si="1"/>
        <v>27</v>
      </c>
      <c r="B28">
        <v>2023</v>
      </c>
      <c r="C28" t="s">
        <v>7</v>
      </c>
      <c r="D28" t="s">
        <v>18</v>
      </c>
      <c r="E28" s="1">
        <v>45094.5625</v>
      </c>
      <c r="F28" s="1" t="s">
        <v>25</v>
      </c>
      <c r="G28" s="1" t="b">
        <v>1</v>
      </c>
      <c r="H28">
        <v>16</v>
      </c>
      <c r="I28">
        <v>10</v>
      </c>
      <c r="J28" t="s">
        <v>13</v>
      </c>
      <c r="K28">
        <f t="shared" si="2"/>
        <v>1.27</v>
      </c>
      <c r="L28" t="s">
        <v>16</v>
      </c>
    </row>
    <row r="29" spans="1:18" x14ac:dyDescent="0.2">
      <c r="A29">
        <f t="shared" si="1"/>
        <v>28</v>
      </c>
      <c r="B29">
        <v>2023</v>
      </c>
      <c r="C29" t="s">
        <v>8</v>
      </c>
      <c r="D29" t="s">
        <v>18</v>
      </c>
      <c r="E29" s="1">
        <v>45094.583333333336</v>
      </c>
      <c r="F29" s="1" t="s">
        <v>25</v>
      </c>
      <c r="G29" s="1" t="b">
        <v>1</v>
      </c>
      <c r="H29">
        <v>15.5</v>
      </c>
      <c r="I29">
        <v>20</v>
      </c>
      <c r="J29" t="s">
        <v>13</v>
      </c>
      <c r="K29">
        <f t="shared" si="2"/>
        <v>1.24</v>
      </c>
      <c r="L29" t="s">
        <v>21</v>
      </c>
    </row>
    <row r="30" spans="1:18" x14ac:dyDescent="0.2">
      <c r="A30">
        <f t="shared" si="1"/>
        <v>29</v>
      </c>
      <c r="B30">
        <v>2023</v>
      </c>
      <c r="C30" t="s">
        <v>9</v>
      </c>
      <c r="D30" t="s">
        <v>18</v>
      </c>
      <c r="E30" s="1">
        <v>45094.625</v>
      </c>
      <c r="F30" s="1" t="s">
        <v>25</v>
      </c>
      <c r="G30" s="1" t="b">
        <v>1</v>
      </c>
      <c r="H30">
        <v>13.5</v>
      </c>
      <c r="I30">
        <v>19</v>
      </c>
      <c r="J30" t="s">
        <v>13</v>
      </c>
      <c r="K30">
        <f t="shared" si="2"/>
        <v>1.08</v>
      </c>
      <c r="L30" t="s">
        <v>17</v>
      </c>
    </row>
    <row r="31" spans="1:18" x14ac:dyDescent="0.2">
      <c r="A31">
        <f t="shared" si="1"/>
        <v>30</v>
      </c>
      <c r="B31">
        <v>2023</v>
      </c>
      <c r="C31" t="s">
        <v>6</v>
      </c>
      <c r="D31" t="s">
        <v>18</v>
      </c>
      <c r="E31" s="1">
        <v>45094.65625</v>
      </c>
      <c r="F31" s="1" t="s">
        <v>25</v>
      </c>
      <c r="G31" s="1" t="b">
        <v>1</v>
      </c>
      <c r="H31">
        <v>13.5</v>
      </c>
      <c r="I31">
        <v>12</v>
      </c>
      <c r="J31" t="s">
        <v>12</v>
      </c>
      <c r="K31">
        <f t="shared" si="2"/>
        <v>1.08</v>
      </c>
      <c r="L31" t="s">
        <v>17</v>
      </c>
    </row>
    <row r="32" spans="1:18" x14ac:dyDescent="0.2">
      <c r="A32">
        <f t="shared" si="1"/>
        <v>31</v>
      </c>
      <c r="B32">
        <v>2023</v>
      </c>
      <c r="C32" t="s">
        <v>7</v>
      </c>
      <c r="D32" t="s">
        <v>18</v>
      </c>
      <c r="E32" s="1">
        <v>45094.65625</v>
      </c>
      <c r="F32" s="1" t="s">
        <v>25</v>
      </c>
      <c r="G32" s="1" t="b">
        <v>1</v>
      </c>
      <c r="H32">
        <v>17.25</v>
      </c>
      <c r="I32">
        <v>11</v>
      </c>
      <c r="J32" t="s">
        <v>13</v>
      </c>
      <c r="K32">
        <f t="shared" si="2"/>
        <v>1.37</v>
      </c>
      <c r="L32" t="s">
        <v>17</v>
      </c>
    </row>
    <row r="33" spans="1:16" x14ac:dyDescent="0.2">
      <c r="A33">
        <f t="shared" si="1"/>
        <v>32</v>
      </c>
      <c r="B33">
        <v>2023</v>
      </c>
      <c r="C33" t="s">
        <v>6</v>
      </c>
      <c r="D33" t="s">
        <v>18</v>
      </c>
      <c r="E33" s="1">
        <v>45094.684027777781</v>
      </c>
      <c r="F33" s="1" t="s">
        <v>25</v>
      </c>
      <c r="G33" s="1" t="b">
        <v>1</v>
      </c>
      <c r="H33">
        <v>16</v>
      </c>
      <c r="I33">
        <v>12</v>
      </c>
      <c r="J33" t="s">
        <v>12</v>
      </c>
      <c r="K33">
        <f t="shared" si="2"/>
        <v>1.27</v>
      </c>
      <c r="L33" t="s">
        <v>17</v>
      </c>
    </row>
    <row r="34" spans="1:16" x14ac:dyDescent="0.2">
      <c r="A34">
        <f t="shared" si="1"/>
        <v>33</v>
      </c>
      <c r="B34">
        <v>2024</v>
      </c>
      <c r="C34" t="s">
        <v>7</v>
      </c>
      <c r="D34" t="s">
        <v>11</v>
      </c>
      <c r="E34" s="1">
        <v>45457.364583333336</v>
      </c>
      <c r="F34" s="1" t="s">
        <v>25</v>
      </c>
      <c r="G34" s="1" t="b">
        <v>1</v>
      </c>
      <c r="H34">
        <v>16</v>
      </c>
      <c r="I34">
        <v>11</v>
      </c>
      <c r="J34" t="s">
        <v>13</v>
      </c>
      <c r="K34">
        <f>ROUND($P$36*H34, 2)</f>
        <v>1.56</v>
      </c>
      <c r="L34" t="s">
        <v>21</v>
      </c>
      <c r="P34">
        <v>25</v>
      </c>
    </row>
    <row r="35" spans="1:16" x14ac:dyDescent="0.2">
      <c r="A35">
        <f t="shared" si="1"/>
        <v>34</v>
      </c>
      <c r="B35">
        <v>2024</v>
      </c>
      <c r="C35" t="s">
        <v>7</v>
      </c>
      <c r="D35" t="s">
        <v>11</v>
      </c>
      <c r="E35" s="1">
        <v>45457.368055555555</v>
      </c>
      <c r="F35" s="1" t="s">
        <v>25</v>
      </c>
      <c r="G35" s="1" t="b">
        <v>1</v>
      </c>
      <c r="H35">
        <v>17.5</v>
      </c>
      <c r="I35">
        <v>9.5</v>
      </c>
      <c r="J35" t="s">
        <v>13</v>
      </c>
      <c r="K35">
        <f t="shared" ref="K35:K64" si="3">ROUND($P$36*H35, 2)</f>
        <v>1.71</v>
      </c>
      <c r="L35" t="s">
        <v>21</v>
      </c>
      <c r="P35">
        <f>SUM(H34:H48)</f>
        <v>255.75</v>
      </c>
    </row>
    <row r="36" spans="1:16" x14ac:dyDescent="0.2">
      <c r="A36">
        <f t="shared" si="1"/>
        <v>35</v>
      </c>
      <c r="B36">
        <v>2024</v>
      </c>
      <c r="C36" t="s">
        <v>7</v>
      </c>
      <c r="D36" t="s">
        <v>11</v>
      </c>
      <c r="E36" s="1">
        <v>45457.395833333336</v>
      </c>
      <c r="F36" s="1" t="s">
        <v>25</v>
      </c>
      <c r="G36" s="1" t="b">
        <v>1</v>
      </c>
      <c r="H36">
        <v>17</v>
      </c>
      <c r="I36">
        <v>9.5</v>
      </c>
      <c r="J36" t="s">
        <v>13</v>
      </c>
      <c r="K36">
        <f t="shared" si="3"/>
        <v>1.66</v>
      </c>
      <c r="L36" t="s">
        <v>21</v>
      </c>
      <c r="P36">
        <f>P34/P35</f>
        <v>9.7751710654936458E-2</v>
      </c>
    </row>
    <row r="37" spans="1:16" x14ac:dyDescent="0.2">
      <c r="A37">
        <f t="shared" si="1"/>
        <v>36</v>
      </c>
      <c r="B37">
        <v>2024</v>
      </c>
      <c r="C37" t="s">
        <v>9</v>
      </c>
      <c r="D37" t="s">
        <v>11</v>
      </c>
      <c r="E37" s="1">
        <v>45457.396527777775</v>
      </c>
      <c r="F37" s="1" t="s">
        <v>25</v>
      </c>
      <c r="G37" s="1" t="b">
        <v>1</v>
      </c>
      <c r="H37">
        <v>17.5</v>
      </c>
      <c r="I37">
        <v>9</v>
      </c>
      <c r="J37" t="s">
        <v>13</v>
      </c>
      <c r="K37">
        <f t="shared" si="3"/>
        <v>1.71</v>
      </c>
      <c r="L37" t="s">
        <v>21</v>
      </c>
    </row>
    <row r="38" spans="1:16" x14ac:dyDescent="0.2">
      <c r="A38">
        <f t="shared" si="1"/>
        <v>37</v>
      </c>
      <c r="B38">
        <v>2024</v>
      </c>
      <c r="C38" t="s">
        <v>9</v>
      </c>
      <c r="D38" t="s">
        <v>11</v>
      </c>
      <c r="E38" s="1">
        <v>45457.420138888891</v>
      </c>
      <c r="F38" s="1" t="s">
        <v>25</v>
      </c>
      <c r="G38" s="1" t="b">
        <v>1</v>
      </c>
      <c r="H38">
        <v>16</v>
      </c>
      <c r="I38">
        <v>11</v>
      </c>
      <c r="J38" t="s">
        <v>13</v>
      </c>
      <c r="K38">
        <f t="shared" si="3"/>
        <v>1.56</v>
      </c>
      <c r="L38" t="s">
        <v>21</v>
      </c>
    </row>
    <row r="39" spans="1:16" x14ac:dyDescent="0.2">
      <c r="A39">
        <f t="shared" si="1"/>
        <v>38</v>
      </c>
      <c r="B39">
        <v>2024</v>
      </c>
      <c r="C39" t="s">
        <v>8</v>
      </c>
      <c r="D39" t="s">
        <v>11</v>
      </c>
      <c r="E39" s="1">
        <v>45457.42083333333</v>
      </c>
      <c r="F39" s="1" t="s">
        <v>25</v>
      </c>
      <c r="G39" s="1" t="b">
        <v>1</v>
      </c>
      <c r="H39">
        <v>18.25</v>
      </c>
      <c r="I39">
        <v>11</v>
      </c>
      <c r="J39" t="s">
        <v>13</v>
      </c>
      <c r="K39">
        <f t="shared" si="3"/>
        <v>1.78</v>
      </c>
      <c r="L39" t="s">
        <v>21</v>
      </c>
    </row>
    <row r="40" spans="1:16" x14ac:dyDescent="0.2">
      <c r="A40">
        <f t="shared" si="1"/>
        <v>39</v>
      </c>
      <c r="B40">
        <v>2024</v>
      </c>
      <c r="C40" t="s">
        <v>8</v>
      </c>
      <c r="D40" t="s">
        <v>11</v>
      </c>
      <c r="E40" s="1">
        <v>45457.458333333336</v>
      </c>
      <c r="F40" s="1" t="s">
        <v>25</v>
      </c>
      <c r="G40" s="1" t="b">
        <v>1</v>
      </c>
      <c r="H40">
        <v>17.5</v>
      </c>
      <c r="I40">
        <v>8</v>
      </c>
      <c r="J40" t="s">
        <v>13</v>
      </c>
      <c r="K40">
        <f t="shared" si="3"/>
        <v>1.71</v>
      </c>
      <c r="L40" t="s">
        <v>21</v>
      </c>
    </row>
    <row r="41" spans="1:16" x14ac:dyDescent="0.2">
      <c r="A41">
        <f t="shared" si="1"/>
        <v>40</v>
      </c>
      <c r="B41">
        <v>2024</v>
      </c>
      <c r="C41" t="s">
        <v>7</v>
      </c>
      <c r="D41" t="s">
        <v>11</v>
      </c>
      <c r="E41" s="1">
        <v>45457.459027777775</v>
      </c>
      <c r="F41" s="1" t="s">
        <v>25</v>
      </c>
      <c r="G41" s="1" t="b">
        <v>1</v>
      </c>
      <c r="H41">
        <v>17</v>
      </c>
      <c r="I41">
        <v>6.5</v>
      </c>
      <c r="J41" t="s">
        <v>13</v>
      </c>
      <c r="K41">
        <f t="shared" si="3"/>
        <v>1.66</v>
      </c>
      <c r="L41" t="s">
        <v>21</v>
      </c>
    </row>
    <row r="42" spans="1:16" x14ac:dyDescent="0.2">
      <c r="A42">
        <f t="shared" si="1"/>
        <v>41</v>
      </c>
      <c r="B42">
        <v>2024</v>
      </c>
      <c r="C42" t="s">
        <v>7</v>
      </c>
      <c r="D42" t="s">
        <v>11</v>
      </c>
      <c r="E42" s="1">
        <v>45457.461805555555</v>
      </c>
      <c r="F42" s="1" t="s">
        <v>25</v>
      </c>
      <c r="G42" s="1" t="b">
        <v>1</v>
      </c>
      <c r="H42">
        <v>16.5</v>
      </c>
      <c r="I42">
        <v>10</v>
      </c>
      <c r="J42" t="s">
        <v>13</v>
      </c>
      <c r="K42">
        <f t="shared" si="3"/>
        <v>1.61</v>
      </c>
      <c r="L42" t="s">
        <v>21</v>
      </c>
    </row>
    <row r="43" spans="1:16" x14ac:dyDescent="0.2">
      <c r="A43">
        <f t="shared" si="1"/>
        <v>42</v>
      </c>
      <c r="B43">
        <v>2024</v>
      </c>
      <c r="C43" t="s">
        <v>8</v>
      </c>
      <c r="D43" t="s">
        <v>11</v>
      </c>
      <c r="E43" s="1">
        <v>45457.486111111109</v>
      </c>
      <c r="F43" s="1" t="s">
        <v>25</v>
      </c>
      <c r="G43" s="1" t="b">
        <v>1</v>
      </c>
      <c r="H43">
        <v>16</v>
      </c>
      <c r="I43">
        <v>12.5</v>
      </c>
      <c r="J43" t="s">
        <v>13</v>
      </c>
      <c r="K43">
        <f t="shared" si="3"/>
        <v>1.56</v>
      </c>
      <c r="L43" t="s">
        <v>22</v>
      </c>
    </row>
    <row r="44" spans="1:16" x14ac:dyDescent="0.2">
      <c r="A44">
        <f t="shared" si="1"/>
        <v>43</v>
      </c>
      <c r="B44">
        <v>2024</v>
      </c>
      <c r="C44" t="s">
        <v>8</v>
      </c>
      <c r="D44" t="s">
        <v>11</v>
      </c>
      <c r="E44" s="1">
        <v>45457.534722222219</v>
      </c>
      <c r="F44" s="1" t="s">
        <v>25</v>
      </c>
      <c r="G44" s="1" t="b">
        <v>1</v>
      </c>
      <c r="H44">
        <v>17</v>
      </c>
      <c r="I44">
        <v>12</v>
      </c>
      <c r="J44" t="s">
        <v>13</v>
      </c>
      <c r="K44">
        <f t="shared" si="3"/>
        <v>1.66</v>
      </c>
      <c r="L44" t="s">
        <v>17</v>
      </c>
    </row>
    <row r="45" spans="1:16" x14ac:dyDescent="0.2">
      <c r="A45">
        <f t="shared" si="1"/>
        <v>44</v>
      </c>
      <c r="B45">
        <v>2024</v>
      </c>
      <c r="C45" t="s">
        <v>8</v>
      </c>
      <c r="D45" t="s">
        <v>11</v>
      </c>
      <c r="E45" s="1">
        <v>45457.5625</v>
      </c>
      <c r="F45" s="1" t="s">
        <v>25</v>
      </c>
      <c r="G45" s="1" t="b">
        <v>1</v>
      </c>
      <c r="H45">
        <v>17.5</v>
      </c>
      <c r="I45">
        <v>12.5</v>
      </c>
      <c r="J45" t="s">
        <v>13</v>
      </c>
      <c r="K45">
        <f t="shared" si="3"/>
        <v>1.71</v>
      </c>
      <c r="L45" t="s">
        <v>17</v>
      </c>
    </row>
    <row r="46" spans="1:16" x14ac:dyDescent="0.2">
      <c r="A46">
        <f t="shared" si="1"/>
        <v>45</v>
      </c>
      <c r="B46">
        <v>2024</v>
      </c>
      <c r="C46" t="s">
        <v>7</v>
      </c>
      <c r="D46" t="s">
        <v>11</v>
      </c>
      <c r="E46" s="1">
        <v>45457.578472222223</v>
      </c>
      <c r="F46" s="1" t="s">
        <v>25</v>
      </c>
      <c r="G46" s="1" t="b">
        <v>1</v>
      </c>
      <c r="H46">
        <v>17</v>
      </c>
      <c r="I46">
        <v>16</v>
      </c>
      <c r="J46" t="s">
        <v>13</v>
      </c>
      <c r="K46">
        <f t="shared" si="3"/>
        <v>1.66</v>
      </c>
      <c r="L46" t="s">
        <v>17</v>
      </c>
    </row>
    <row r="47" spans="1:16" x14ac:dyDescent="0.2">
      <c r="A47">
        <f t="shared" si="1"/>
        <v>46</v>
      </c>
      <c r="B47">
        <v>2024</v>
      </c>
      <c r="C47" t="s">
        <v>7</v>
      </c>
      <c r="D47" t="s">
        <v>11</v>
      </c>
      <c r="E47" s="1">
        <v>45457.597222222219</v>
      </c>
      <c r="F47" s="1" t="s">
        <v>25</v>
      </c>
      <c r="G47" s="1" t="b">
        <v>1</v>
      </c>
      <c r="H47">
        <v>16</v>
      </c>
      <c r="I47">
        <v>8</v>
      </c>
      <c r="J47" t="s">
        <v>13</v>
      </c>
      <c r="K47">
        <f t="shared" si="3"/>
        <v>1.56</v>
      </c>
      <c r="L47" t="s">
        <v>17</v>
      </c>
    </row>
    <row r="48" spans="1:16" x14ac:dyDescent="0.2">
      <c r="A48">
        <f t="shared" si="1"/>
        <v>47</v>
      </c>
      <c r="B48">
        <v>2024</v>
      </c>
      <c r="C48" t="s">
        <v>9</v>
      </c>
      <c r="D48" t="s">
        <v>11</v>
      </c>
      <c r="E48" s="1">
        <v>45457.599305555559</v>
      </c>
      <c r="F48" s="1" t="s">
        <v>25</v>
      </c>
      <c r="G48" s="1" t="b">
        <v>1</v>
      </c>
      <c r="H48">
        <v>19</v>
      </c>
      <c r="I48">
        <v>7</v>
      </c>
      <c r="J48" t="s">
        <v>13</v>
      </c>
      <c r="K48">
        <f t="shared" si="3"/>
        <v>1.86</v>
      </c>
      <c r="L48" t="s">
        <v>17</v>
      </c>
    </row>
    <row r="49" spans="1:16" x14ac:dyDescent="0.2">
      <c r="A49">
        <f t="shared" si="1"/>
        <v>48</v>
      </c>
      <c r="B49">
        <v>2024</v>
      </c>
      <c r="C49" t="s">
        <v>9</v>
      </c>
      <c r="D49" t="s">
        <v>18</v>
      </c>
      <c r="E49" s="1">
        <v>45458.381944444445</v>
      </c>
      <c r="F49" s="1" t="s">
        <v>28</v>
      </c>
      <c r="G49" s="1" t="b">
        <v>1</v>
      </c>
      <c r="H49">
        <v>10</v>
      </c>
      <c r="I49">
        <v>25</v>
      </c>
      <c r="J49" t="s">
        <v>13</v>
      </c>
      <c r="K49">
        <f>ROUND($P$51*H49, 2)</f>
        <v>0.92</v>
      </c>
      <c r="L49" t="s">
        <v>27</v>
      </c>
      <c r="P49">
        <v>23</v>
      </c>
    </row>
    <row r="50" spans="1:16" x14ac:dyDescent="0.2">
      <c r="A50">
        <f t="shared" si="1"/>
        <v>49</v>
      </c>
      <c r="B50">
        <v>2024</v>
      </c>
      <c r="C50" t="s">
        <v>8</v>
      </c>
      <c r="D50" t="s">
        <v>18</v>
      </c>
      <c r="E50" s="1">
        <v>45458.466666666667</v>
      </c>
      <c r="F50" s="1" t="s">
        <v>25</v>
      </c>
      <c r="G50" s="1" t="b">
        <v>1</v>
      </c>
      <c r="H50">
        <v>15.5</v>
      </c>
      <c r="I50">
        <v>11</v>
      </c>
      <c r="J50" t="s">
        <v>13</v>
      </c>
      <c r="K50">
        <f t="shared" ref="K50:K64" si="4">ROUND($P$51*H50, 2)</f>
        <v>1.42</v>
      </c>
      <c r="L50" t="s">
        <v>29</v>
      </c>
      <c r="P50">
        <f>SUM(H49:H64)</f>
        <v>250.75</v>
      </c>
    </row>
    <row r="51" spans="1:16" x14ac:dyDescent="0.2">
      <c r="A51">
        <f t="shared" si="1"/>
        <v>50</v>
      </c>
      <c r="B51">
        <v>2024</v>
      </c>
      <c r="C51" t="s">
        <v>9</v>
      </c>
      <c r="D51" t="s">
        <v>18</v>
      </c>
      <c r="E51" s="1">
        <v>45458.51458333333</v>
      </c>
      <c r="F51" s="1" t="s">
        <v>25</v>
      </c>
      <c r="G51" s="1" t="b">
        <v>1</v>
      </c>
      <c r="H51">
        <v>17</v>
      </c>
      <c r="I51">
        <v>11</v>
      </c>
      <c r="J51" t="s">
        <v>13</v>
      </c>
      <c r="K51">
        <f t="shared" si="4"/>
        <v>1.56</v>
      </c>
      <c r="L51" t="s">
        <v>30</v>
      </c>
      <c r="P51">
        <f>P49/P50</f>
        <v>9.1724825523429712E-2</v>
      </c>
    </row>
    <row r="52" spans="1:16" x14ac:dyDescent="0.2">
      <c r="A52">
        <f t="shared" si="1"/>
        <v>51</v>
      </c>
      <c r="B52">
        <v>2024</v>
      </c>
      <c r="C52" t="s">
        <v>8</v>
      </c>
      <c r="D52" t="s">
        <v>18</v>
      </c>
      <c r="E52" s="1">
        <v>45458.515972222223</v>
      </c>
      <c r="F52" s="1" t="s">
        <v>25</v>
      </c>
      <c r="G52" s="1" t="b">
        <v>1</v>
      </c>
      <c r="H52">
        <v>18</v>
      </c>
      <c r="I52">
        <v>9.5</v>
      </c>
      <c r="J52" t="s">
        <v>13</v>
      </c>
      <c r="K52">
        <f t="shared" si="4"/>
        <v>1.65</v>
      </c>
      <c r="L52" t="s">
        <v>30</v>
      </c>
    </row>
    <row r="53" spans="1:16" x14ac:dyDescent="0.2">
      <c r="A53">
        <f t="shared" si="1"/>
        <v>52</v>
      </c>
      <c r="B53">
        <v>2024</v>
      </c>
      <c r="C53" t="s">
        <v>8</v>
      </c>
      <c r="D53" t="s">
        <v>18</v>
      </c>
      <c r="E53" s="1">
        <v>45458.520138888889</v>
      </c>
      <c r="F53" s="1" t="s">
        <v>25</v>
      </c>
      <c r="G53" s="1" t="b">
        <v>1</v>
      </c>
      <c r="H53">
        <v>18.5</v>
      </c>
      <c r="I53">
        <v>13.5</v>
      </c>
      <c r="J53" t="s">
        <v>13</v>
      </c>
      <c r="K53">
        <f t="shared" si="4"/>
        <v>1.7</v>
      </c>
      <c r="L53" t="s">
        <v>30</v>
      </c>
    </row>
    <row r="54" spans="1:16" x14ac:dyDescent="0.2">
      <c r="A54">
        <f t="shared" si="1"/>
        <v>53</v>
      </c>
      <c r="B54">
        <v>2024</v>
      </c>
      <c r="C54" t="s">
        <v>9</v>
      </c>
      <c r="D54" t="s">
        <v>18</v>
      </c>
      <c r="E54" s="1">
        <v>45458.524305555555</v>
      </c>
      <c r="F54" s="1" t="s">
        <v>25</v>
      </c>
      <c r="G54" s="1" t="b">
        <v>1</v>
      </c>
      <c r="H54">
        <v>17.5</v>
      </c>
      <c r="I54">
        <v>10.5</v>
      </c>
      <c r="J54" t="s">
        <v>13</v>
      </c>
      <c r="K54">
        <f t="shared" si="4"/>
        <v>1.61</v>
      </c>
      <c r="L54" t="s">
        <v>30</v>
      </c>
    </row>
    <row r="55" spans="1:16" x14ac:dyDescent="0.2">
      <c r="A55">
        <f t="shared" si="1"/>
        <v>54</v>
      </c>
      <c r="B55">
        <v>2024</v>
      </c>
      <c r="C55" t="s">
        <v>8</v>
      </c>
      <c r="D55" t="s">
        <v>18</v>
      </c>
      <c r="E55" s="1">
        <v>45458.525694444441</v>
      </c>
      <c r="F55" s="1" t="s">
        <v>25</v>
      </c>
      <c r="G55" s="1" t="b">
        <v>1</v>
      </c>
      <c r="H55">
        <v>13</v>
      </c>
      <c r="I55">
        <v>8.5</v>
      </c>
      <c r="J55" t="s">
        <v>13</v>
      </c>
      <c r="K55">
        <f t="shared" si="4"/>
        <v>1.19</v>
      </c>
      <c r="L55" t="s">
        <v>30</v>
      </c>
    </row>
    <row r="56" spans="1:16" x14ac:dyDescent="0.2">
      <c r="A56">
        <f t="shared" si="1"/>
        <v>55</v>
      </c>
      <c r="B56">
        <v>2024</v>
      </c>
      <c r="C56" t="s">
        <v>9</v>
      </c>
      <c r="D56" t="s">
        <v>18</v>
      </c>
      <c r="E56" s="1">
        <v>45458.538888888892</v>
      </c>
      <c r="F56" s="1" t="s">
        <v>25</v>
      </c>
      <c r="G56" s="1" t="b">
        <v>1</v>
      </c>
      <c r="H56">
        <v>14</v>
      </c>
      <c r="I56">
        <v>12</v>
      </c>
      <c r="J56" t="s">
        <v>13</v>
      </c>
      <c r="K56">
        <f t="shared" si="4"/>
        <v>1.28</v>
      </c>
      <c r="L56" t="s">
        <v>30</v>
      </c>
    </row>
    <row r="57" spans="1:16" x14ac:dyDescent="0.2">
      <c r="A57">
        <f t="shared" si="1"/>
        <v>56</v>
      </c>
      <c r="B57">
        <v>2024</v>
      </c>
      <c r="C57" t="s">
        <v>8</v>
      </c>
      <c r="D57" t="s">
        <v>18</v>
      </c>
      <c r="E57" s="1">
        <v>45458.543055555558</v>
      </c>
      <c r="F57" s="1" t="s">
        <v>25</v>
      </c>
      <c r="G57" s="1" t="b">
        <v>1</v>
      </c>
      <c r="H57">
        <v>16</v>
      </c>
      <c r="I57">
        <v>11</v>
      </c>
      <c r="J57" t="s">
        <v>13</v>
      </c>
      <c r="K57">
        <f t="shared" si="4"/>
        <v>1.47</v>
      </c>
      <c r="L57" t="s">
        <v>30</v>
      </c>
    </row>
    <row r="58" spans="1:16" x14ac:dyDescent="0.2">
      <c r="A58">
        <f t="shared" si="1"/>
        <v>57</v>
      </c>
      <c r="B58">
        <v>2024</v>
      </c>
      <c r="C58" t="s">
        <v>9</v>
      </c>
      <c r="D58" t="s">
        <v>18</v>
      </c>
      <c r="E58" s="1">
        <v>45458.556944444441</v>
      </c>
      <c r="F58" s="1" t="s">
        <v>25</v>
      </c>
      <c r="G58" s="1" t="b">
        <v>1</v>
      </c>
      <c r="H58">
        <v>14</v>
      </c>
      <c r="I58">
        <v>10.5</v>
      </c>
      <c r="J58" t="s">
        <v>13</v>
      </c>
      <c r="K58">
        <f t="shared" si="4"/>
        <v>1.28</v>
      </c>
      <c r="L58" t="s">
        <v>30</v>
      </c>
    </row>
    <row r="59" spans="1:16" x14ac:dyDescent="0.2">
      <c r="A59">
        <f t="shared" si="1"/>
        <v>58</v>
      </c>
      <c r="B59">
        <v>2024</v>
      </c>
      <c r="C59" t="s">
        <v>7</v>
      </c>
      <c r="D59" t="s">
        <v>18</v>
      </c>
      <c r="E59" s="1">
        <v>45458.559027777781</v>
      </c>
      <c r="F59" s="1" t="s">
        <v>25</v>
      </c>
      <c r="G59" s="1" t="b">
        <v>1</v>
      </c>
      <c r="H59">
        <v>14</v>
      </c>
      <c r="I59">
        <v>10.5</v>
      </c>
      <c r="J59" t="s">
        <v>13</v>
      </c>
      <c r="K59">
        <f t="shared" si="4"/>
        <v>1.28</v>
      </c>
      <c r="L59" t="s">
        <v>30</v>
      </c>
    </row>
    <row r="60" spans="1:16" x14ac:dyDescent="0.2">
      <c r="A60">
        <f t="shared" si="1"/>
        <v>59</v>
      </c>
      <c r="B60">
        <v>2024</v>
      </c>
      <c r="C60" t="s">
        <v>8</v>
      </c>
      <c r="D60" t="s">
        <v>18</v>
      </c>
      <c r="E60" s="1">
        <v>45458.5625</v>
      </c>
      <c r="F60" s="1" t="s">
        <v>25</v>
      </c>
      <c r="G60" s="1" t="b">
        <v>1</v>
      </c>
      <c r="H60">
        <v>13.5</v>
      </c>
      <c r="I60">
        <v>11</v>
      </c>
      <c r="J60" t="s">
        <v>13</v>
      </c>
      <c r="K60">
        <f t="shared" si="4"/>
        <v>1.24</v>
      </c>
      <c r="L60" t="s">
        <v>30</v>
      </c>
    </row>
    <row r="61" spans="1:16" x14ac:dyDescent="0.2">
      <c r="A61">
        <f t="shared" si="1"/>
        <v>60</v>
      </c>
      <c r="B61">
        <v>2024</v>
      </c>
      <c r="C61" t="s">
        <v>8</v>
      </c>
      <c r="D61" t="s">
        <v>18</v>
      </c>
      <c r="E61" s="1">
        <v>45458.572916666664</v>
      </c>
      <c r="F61" s="1" t="s">
        <v>25</v>
      </c>
      <c r="G61" s="1" t="b">
        <v>1</v>
      </c>
      <c r="H61">
        <v>16.25</v>
      </c>
      <c r="I61">
        <v>16</v>
      </c>
      <c r="J61" t="s">
        <v>13</v>
      </c>
      <c r="K61">
        <f t="shared" si="4"/>
        <v>1.49</v>
      </c>
      <c r="L61" t="s">
        <v>30</v>
      </c>
    </row>
    <row r="62" spans="1:16" x14ac:dyDescent="0.2">
      <c r="A62">
        <f t="shared" si="1"/>
        <v>61</v>
      </c>
      <c r="B62">
        <v>2024</v>
      </c>
      <c r="C62" t="s">
        <v>6</v>
      </c>
      <c r="D62" t="s">
        <v>18</v>
      </c>
      <c r="E62" s="1">
        <v>45458.586805555555</v>
      </c>
      <c r="F62" s="1" t="s">
        <v>25</v>
      </c>
      <c r="G62" s="1" t="b">
        <v>1</v>
      </c>
      <c r="H62">
        <v>22.5</v>
      </c>
      <c r="I62">
        <v>14</v>
      </c>
      <c r="J62" t="s">
        <v>13</v>
      </c>
      <c r="K62">
        <f t="shared" si="4"/>
        <v>2.06</v>
      </c>
      <c r="L62" t="s">
        <v>30</v>
      </c>
    </row>
    <row r="63" spans="1:16" x14ac:dyDescent="0.2">
      <c r="A63">
        <f t="shared" si="1"/>
        <v>62</v>
      </c>
      <c r="B63">
        <v>2024</v>
      </c>
      <c r="C63" t="s">
        <v>9</v>
      </c>
      <c r="D63" t="s">
        <v>18</v>
      </c>
      <c r="E63" s="1">
        <v>45458.59375</v>
      </c>
      <c r="F63" s="1" t="s">
        <v>25</v>
      </c>
      <c r="G63" s="1" t="b">
        <v>1</v>
      </c>
      <c r="H63">
        <v>15</v>
      </c>
      <c r="I63">
        <v>11</v>
      </c>
      <c r="J63" t="s">
        <v>13</v>
      </c>
      <c r="K63">
        <f t="shared" si="4"/>
        <v>1.38</v>
      </c>
      <c r="L63" t="s">
        <v>30</v>
      </c>
    </row>
    <row r="64" spans="1:16" x14ac:dyDescent="0.2">
      <c r="A64">
        <f t="shared" si="1"/>
        <v>63</v>
      </c>
      <c r="B64">
        <v>2024</v>
      </c>
      <c r="C64" t="s">
        <v>9</v>
      </c>
      <c r="D64" t="s">
        <v>18</v>
      </c>
      <c r="E64" s="1">
        <v>45458.607638888891</v>
      </c>
      <c r="F64" s="1" t="s">
        <v>25</v>
      </c>
      <c r="G64" s="1" t="b">
        <v>1</v>
      </c>
      <c r="H64">
        <v>16</v>
      </c>
      <c r="I64">
        <v>7</v>
      </c>
      <c r="J64" t="s">
        <v>13</v>
      </c>
      <c r="K64">
        <f t="shared" si="4"/>
        <v>1.47</v>
      </c>
      <c r="L6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Hayes</dc:creator>
  <cp:lastModifiedBy>Tyler Hayes</cp:lastModifiedBy>
  <dcterms:created xsi:type="dcterms:W3CDTF">2024-06-09T01:16:03Z</dcterms:created>
  <dcterms:modified xsi:type="dcterms:W3CDTF">2024-06-17T14:37:19Z</dcterms:modified>
</cp:coreProperties>
</file>