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5 Roulette" sheetId="1" r:id="rId4"/>
  </sheets>
  <definedNames/>
  <calcPr/>
</workbook>
</file>

<file path=xl/sharedStrings.xml><?xml version="1.0" encoding="utf-8"?>
<sst xmlns="http://schemas.openxmlformats.org/spreadsheetml/2006/main" count="789" uniqueCount="219">
  <si>
    <t>NEW FEATURE TEST PLAN TEMPLATE V2</t>
  </si>
  <si>
    <t>QA STATISTICS</t>
  </si>
  <si>
    <t>TEST PLAN DEFINITION STATISTICS</t>
  </si>
  <si>
    <t>FEATURE NAME:</t>
  </si>
  <si>
    <t>Roulette</t>
  </si>
  <si>
    <t>Total Test Cases</t>
  </si>
  <si>
    <t>Priorities Completed</t>
  </si>
  <si>
    <t>PRD:</t>
  </si>
  <si>
    <t>ENTER PRD HERE</t>
  </si>
  <si>
    <t>Test Cases To Check</t>
  </si>
  <si>
    <t>Steps Completed</t>
  </si>
  <si>
    <t>DESIGN DOC:</t>
  </si>
  <si>
    <t>ENTER DESIGN DOC HERE</t>
  </si>
  <si>
    <t>Test Cases Checked</t>
  </si>
  <si>
    <t>Pre-Conditions Completed</t>
  </si>
  <si>
    <t xml:space="preserve">USEFUL NOTES: </t>
  </si>
  <si>
    <t>ENTER NOTES HERE</t>
  </si>
  <si>
    <t>% Completion</t>
  </si>
  <si>
    <t>IMPORT?</t>
  </si>
  <si>
    <t>URGENT?</t>
  </si>
  <si>
    <t>FOLDER</t>
  </si>
  <si>
    <t>SUB-FOLDER 1</t>
  </si>
  <si>
    <t>SUB-FOLDER 2</t>
  </si>
  <si>
    <t>SUB-FOLDER 3</t>
  </si>
  <si>
    <t>SUB-FOLDER 4</t>
  </si>
  <si>
    <t>SUB-FOLDER 5</t>
  </si>
  <si>
    <t>SUB-FOLDER 6</t>
  </si>
  <si>
    <t>SUB-FOLDER 7</t>
  </si>
  <si>
    <t>PRIORITY</t>
  </si>
  <si>
    <t>TEST CASE</t>
  </si>
  <si>
    <t>CHAR LIMIT</t>
  </si>
  <si>
    <t>READY FOR QA?</t>
  </si>
  <si>
    <t>DEVQA CHECK</t>
  </si>
  <si>
    <t>QA CHECK</t>
  </si>
  <si>
    <t>NOTES</t>
  </si>
  <si>
    <t>STEPS</t>
  </si>
  <si>
    <t>PRE-CONDITIONS</t>
  </si>
  <si>
    <t>Roulette-dev: control</t>
  </si>
  <si>
    <t>General</t>
  </si>
  <si>
    <t>Essential</t>
  </si>
  <si>
    <t>Roulette Feature is not enabled for v9.5 when the experiment is set to control</t>
  </si>
  <si>
    <t>READY</t>
  </si>
  <si>
    <t>PASS</t>
  </si>
  <si>
    <t>NOT CHECKED</t>
  </si>
  <si>
    <t>Roulette-dev: Enabled</t>
  </si>
  <si>
    <t>App Version</t>
  </si>
  <si>
    <t>v9.4 and Below</t>
  </si>
  <si>
    <t>Roulette Feature is not available for players running v9.4 and below</t>
  </si>
  <si>
    <t>v9.5+</t>
  </si>
  <si>
    <t>Roulette Feature is available for players running v9.5+</t>
  </si>
  <si>
    <t>Level Requeriment</t>
  </si>
  <si>
    <t>Roulette feature for every player since level 0</t>
  </si>
  <si>
    <t>HUD</t>
  </si>
  <si>
    <t>Roulette Banner</t>
  </si>
  <si>
    <t>The roulette banner is presented at the top of the screen, below the navigation buttons</t>
  </si>
  <si>
    <t>Idle state</t>
  </si>
  <si>
    <t>The roulette banner background looks like the linked image when is in Idle State</t>
  </si>
  <si>
    <t>Faction icons are idle and grayed out while the roulette is in idle State</t>
  </si>
  <si>
    <t>The roulette tab is not displayed when the roulette is in idle State</t>
  </si>
  <si>
    <t>Desired</t>
  </si>
  <si>
    <t>The roulette banner displays the text "Rolling" centered and in the middle of the banner</t>
  </si>
  <si>
    <t>The roulette banner displays a 15 secs timer below the "Rolling" text</t>
  </si>
  <si>
    <t>Timer countdowns properly without issues</t>
  </si>
  <si>
    <t>The remaining time is displayed in {ss.s} format</t>
  </si>
  <si>
    <t>Verify there are no graphical issues when the roulette is in Idle State</t>
  </si>
  <si>
    <t>Spinning State</t>
  </si>
  <si>
    <t>Roulette transitions to the spinning state when the timer reaches zero</t>
  </si>
  <si>
    <t>The "Rolling" text disappears when the roulette starts the spinning state</t>
  </si>
  <si>
    <t>The countdown timer disappears when the roulette starts the spinning state</t>
  </si>
  <si>
    <t>Faction icons are highlighted when the roulette starts the spinning state</t>
  </si>
  <si>
    <t>A Red Roulette tab is displayed when the roulette is in the spinning state</t>
  </si>
  <si>
    <t>The roulette banner starts an animation, moving the faction icons from the right to the left</t>
  </si>
  <si>
    <t>Expected</t>
  </si>
  <si>
    <t xml:space="preserve">Roulette spin lasts around 5 seconds </t>
  </si>
  <si>
    <t>There is a wait of around 3 seconds until the next countdown starts</t>
  </si>
  <si>
    <t>Going Back Idle State</t>
  </si>
  <si>
    <t>The "Rolling" text is displayed again</t>
  </si>
  <si>
    <t>The countdown timer is displayed again</t>
  </si>
  <si>
    <t>The red roulette tab disappears when going back to the idle state</t>
  </si>
  <si>
    <t>The faction icons are greyed out again</t>
  </si>
  <si>
    <t>Dices icon is on the left of  screen</t>
  </si>
  <si>
    <t>Test if Possible</t>
  </si>
  <si>
    <t>The Roulette makes a smooth transition to the idle state when the dices icon is on the right of screen</t>
  </si>
  <si>
    <t>Dices icon is on the right of  screen</t>
  </si>
  <si>
    <t>The Roulette makes an abrupt transition to the idle state when the dices icon is on the left of screen</t>
  </si>
  <si>
    <t>Dices icon is not visible on the  screen</t>
  </si>
  <si>
    <t>The Roulette makes an abrupt transition to the idle state when the dices icon is not visible on the screen</t>
  </si>
  <si>
    <t>Previous Rolls Banner</t>
  </si>
  <si>
    <t>The previous rolls banner is displayed below the roulette banner</t>
  </si>
  <si>
    <t>The previous rolls banner has the text "previous rolls"</t>
  </si>
  <si>
    <t>There is a list of 10 faction icons, filled with the last 10 rolls's results</t>
  </si>
  <si>
    <t>Updating</t>
  </si>
  <si>
    <t>The list is properly updated after every roll, displaying a smooth animation  to the left</t>
  </si>
  <si>
    <t xml:space="preserve">The new faction icon appears from the right </t>
  </si>
  <si>
    <t>The new faction icon coincides with the last roll's result</t>
  </si>
  <si>
    <t>Last 100 section</t>
  </si>
  <si>
    <t>The Last 100 section is next to the previous rolls list</t>
  </si>
  <si>
    <t>There is a text "Last 100"</t>
  </si>
  <si>
    <t>The 3 different faction icons are displayed properly</t>
  </si>
  <si>
    <t>Each icon has a text at its right, displaying the number of times that faction icon has been the roll result</t>
  </si>
  <si>
    <t>The amounts are properly updated after every roll. The icon that was the result in the last roll grew up by one, and the one that was the result 101 rolls ago, grew down by one</t>
  </si>
  <si>
    <t>Edge Cases</t>
  </si>
  <si>
    <t xml:space="preserve">The sum of the 3 faction icons in the Last 100 section is never greater than 100 </t>
  </si>
  <si>
    <t>The Previous Rolls banner is placed at the bottom of the screen when the application is not full-screen</t>
  </si>
  <si>
    <t>Gambling HUD</t>
  </si>
  <si>
    <t>Set your bet Banner</t>
  </si>
  <si>
    <t xml:space="preserve">The "Set Your Bet" banner is placed below the Roulette HUD </t>
  </si>
  <si>
    <t>text field</t>
  </si>
  <si>
    <t>There is a text field with a coins icon to the left</t>
  </si>
  <si>
    <t>The text field is clickable</t>
  </si>
  <si>
    <t>The text field has a tooltip "Enter bet amount"</t>
  </si>
  <si>
    <t>The text field only allows numeric characters as input</t>
  </si>
  <si>
    <t>Buttons</t>
  </si>
  <si>
    <t>There is a horizontal list of buttons next to the text field</t>
  </si>
  <si>
    <t>Clear button</t>
  </si>
  <si>
    <t xml:space="preserve">There is a clear button </t>
  </si>
  <si>
    <t>Clicking on the clear button sets the text field to ' 0 '</t>
  </si>
  <si>
    <t>+0.01 button</t>
  </si>
  <si>
    <t xml:space="preserve">There is a +0.01 button </t>
  </si>
  <si>
    <t>Clicking on the +0.01 button increases the amount in the text field by 0.01</t>
  </si>
  <si>
    <t>+0.1 button</t>
  </si>
  <si>
    <t xml:space="preserve">There is a +0.1 button </t>
  </si>
  <si>
    <t>Clicking on the +0.1 button increases the amount in the text field by 0.1</t>
  </si>
  <si>
    <t>+1 button</t>
  </si>
  <si>
    <t xml:space="preserve">There is a +1 button </t>
  </si>
  <si>
    <t>Clicking on the +1 button increases the amount in the text field by 1</t>
  </si>
  <si>
    <t>+10 button</t>
  </si>
  <si>
    <t xml:space="preserve">There is a +10 button </t>
  </si>
  <si>
    <t>Clicking on the +10 button increases the amount in the text field by 10</t>
  </si>
  <si>
    <t>+100 button</t>
  </si>
  <si>
    <t xml:space="preserve">There is a +100 button </t>
  </si>
  <si>
    <t>Clicking on the +100 button increases the amount in the text field by 100</t>
  </si>
  <si>
    <t>1/2 button</t>
  </si>
  <si>
    <t xml:space="preserve">There is a 1/2 button </t>
  </si>
  <si>
    <t>Clicking on the 1/2 button divides the amount in the text field by 2</t>
  </si>
  <si>
    <t>x2 Button</t>
  </si>
  <si>
    <t xml:space="preserve">There is a x2 button </t>
  </si>
  <si>
    <t>Clicking on the x2 button multiplies the amount in the text field by 2</t>
  </si>
  <si>
    <t>Max Button</t>
  </si>
  <si>
    <t>There is a Max Button</t>
  </si>
  <si>
    <t>Clicking on the Max button sets the text field to the player's coin amount</t>
  </si>
  <si>
    <t>Place Bet Section</t>
  </si>
  <si>
    <t>The "place bet" section is below the "set your bet" banner</t>
  </si>
  <si>
    <t>There are 3 clickable buttons, each for the respective faction icon ( terrorists, counter-terrorists, and dices)</t>
  </si>
  <si>
    <t>Counter-Terrorist column</t>
  </si>
  <si>
    <t>The counter-terrorists column is placed to the left</t>
  </si>
  <si>
    <t>The counter-terrorists icon is displayed properly</t>
  </si>
  <si>
    <t>There is a text "PLACE BET" next to the icon</t>
  </si>
  <si>
    <r>
      <rPr>
        <rFont val="Arial"/>
        <color theme="1"/>
      </rPr>
      <t xml:space="preserve">There is a text "WIN </t>
    </r>
    <r>
      <rPr>
        <rFont val="Arial"/>
        <b/>
        <color rgb="FF4A86E8"/>
      </rPr>
      <t>2x</t>
    </r>
    <r>
      <rPr>
        <rFont val="Arial"/>
        <color theme="1"/>
      </rPr>
      <t>" at the right of the button</t>
    </r>
  </si>
  <si>
    <t>Bets List</t>
  </si>
  <si>
    <t>A text below the button indicates how many players had bet for this faction.</t>
  </si>
  <si>
    <t>The text reads "X Bets Total"</t>
  </si>
  <si>
    <t>The total amount of betted coins is placed to the right</t>
  </si>
  <si>
    <t>There is a list of the players that have placed a bet for this faction</t>
  </si>
  <si>
    <t>The list is ordered descendingly by betted coins</t>
  </si>
  <si>
    <t>The list is properly updated every time a player places a bet</t>
  </si>
  <si>
    <t>The amount of betted coins is properly updated every time a player places a bet</t>
  </si>
  <si>
    <t>Dices Column</t>
  </si>
  <si>
    <r>
      <rPr>
        <rFont val="Arial"/>
        <color theme="1"/>
      </rPr>
      <t xml:space="preserve">There is a text "WIN </t>
    </r>
    <r>
      <rPr>
        <rFont val="Arial"/>
        <b/>
        <color rgb="FF4A86E8"/>
      </rPr>
      <t>14x</t>
    </r>
    <r>
      <rPr>
        <rFont val="Arial"/>
        <color theme="1"/>
      </rPr>
      <t>" at the right of the button</t>
    </r>
  </si>
  <si>
    <t>Terrorists Column</t>
  </si>
  <si>
    <r>
      <rPr>
        <rFont val="Arial"/>
        <color theme="1"/>
      </rPr>
      <t xml:space="preserve">There is a text "WIN </t>
    </r>
    <r>
      <rPr>
        <rFont val="Arial"/>
        <b/>
        <color rgb="FF4A86E8"/>
      </rPr>
      <t>2x</t>
    </r>
    <r>
      <rPr>
        <rFont val="Arial"/>
        <color theme="1"/>
      </rPr>
      <t>" at the right of the button</t>
    </r>
  </si>
  <si>
    <t>Roulette spining state</t>
  </si>
  <si>
    <t>Every one of the columns and players becomes grayed out while the roulette is spinning</t>
  </si>
  <si>
    <t>Gambling</t>
  </si>
  <si>
    <t>Roulette in spinning state</t>
  </si>
  <si>
    <t>Faction buttons are disabled when the roulette is spinning</t>
  </si>
  <si>
    <t>Roulette in idle state</t>
  </si>
  <si>
    <t>Players can only place a bet while clicking any of the factions buttons while the roulette is in Idle State</t>
  </si>
  <si>
    <t>Not logged-in Player</t>
  </si>
  <si>
    <t>A sign-in pop-up appears while clicking on a faction button</t>
  </si>
  <si>
    <t>Logged-in Player</t>
  </si>
  <si>
    <t>Bet amount empty</t>
  </si>
  <si>
    <t>An "Error The minimum bet amount is 0.01" pop-up appears when clicking on a faction button while the bet text field is empty</t>
  </si>
  <si>
    <t>Bet amount 0</t>
  </si>
  <si>
    <t>An "Error The minimum bet amount is 0.01" pop-up appears when clicking on a faction button while the bet text field is 0</t>
  </si>
  <si>
    <t>Bet amount higher than player's balance</t>
  </si>
  <si>
    <t>An  "Insufficient balance" pop-up appears when clicking on a faction button while the player has insufficient balance</t>
  </si>
  <si>
    <t>Insufficient balance pop-up</t>
  </si>
  <si>
    <t>There is a "Deposit" button in the "Insufficient balance" pop-up</t>
  </si>
  <si>
    <t>Clicking on the "Deposit" button opens up the deposit view</t>
  </si>
  <si>
    <t>Bet amount &gt;0 and &lt;= than player's balance</t>
  </si>
  <si>
    <t>Clicking on a faction button while the player has enough balance, places a bet properly</t>
  </si>
  <si>
    <t>The player's info (username, profile pic, and level) appears in the bets list below</t>
  </si>
  <si>
    <t>The amount of bet coins appears in front of the player's username</t>
  </si>
  <si>
    <t>Players are not able to undo their bet</t>
  </si>
  <si>
    <t>Increasing bet</t>
  </si>
  <si>
    <t>Players can increase their bet by clicking the faction button again. This will take into account the amount in the text field.</t>
  </si>
  <si>
    <t>Players will receive the "Insufficient balance" pop-up when they don't have sufficient balance to increase their bet by the desired amount</t>
  </si>
  <si>
    <t>Players are allowed to bet on different factions by clicking other factions' buttons</t>
  </si>
  <si>
    <t>Players can't increase their bet after the countdown reaches zero</t>
  </si>
  <si>
    <t>After spin</t>
  </si>
  <si>
    <t xml:space="preserve">Players who didn't bet </t>
  </si>
  <si>
    <t>The balance of the players who didn't bet is not affected by the roulette result</t>
  </si>
  <si>
    <t xml:space="preserve">Players who did bet </t>
  </si>
  <si>
    <t>Winner</t>
  </si>
  <si>
    <t>The winners' list is highlighted</t>
  </si>
  <si>
    <t>The amount at the right of every player in the winners list is multiplied accordingly with the multiplier of that bet  ( 2x or 14x)</t>
  </si>
  <si>
    <t>The amount at the right of every player in the winners list is colored green, and has  a "+" sign in front</t>
  </si>
  <si>
    <t>The amount of earned coins is awarded properly to the player's balance</t>
  </si>
  <si>
    <t>Looser</t>
  </si>
  <si>
    <t>The losers list remains greyed out</t>
  </si>
  <si>
    <t>The amount at the right of every player in the losers lists is colored red and has  a "-" sign in front</t>
  </si>
  <si>
    <t>The amount of betted coins is subtracted properly from the player's balance</t>
  </si>
  <si>
    <t xml:space="preserve">Sound </t>
  </si>
  <si>
    <t>An SFX is triggered every time the roulette stops</t>
  </si>
  <si>
    <t>There is a sound switch in the top-right corner</t>
  </si>
  <si>
    <t>Tapping on the sound switch enables and disables properly the roulette's SFX</t>
  </si>
  <si>
    <t>Progress Sync</t>
  </si>
  <si>
    <t>Verify the player's balance is synchronized across multiple devices using the same Steam account</t>
  </si>
  <si>
    <t>Responsiveness</t>
  </si>
  <si>
    <t>Verify no issues occur with different aspect ratio devices (iPad or iPhone)</t>
  </si>
  <si>
    <t>Verify no issues occur with different window sizes ( windowed, full screen, half-screen, etc)</t>
  </si>
  <si>
    <t>Performance</t>
  </si>
  <si>
    <t>FPS</t>
  </si>
  <si>
    <t>Roulette does not exhibit slowdowns in FPS</t>
  </si>
  <si>
    <t>Load Times</t>
  </si>
  <si>
    <t>Roulette does not exhibit slow load times between screens/menus</t>
  </si>
  <si>
    <t>Players who close the browser while the roulette is spinning are properly awarded/punished according to the roulette result</t>
  </si>
  <si>
    <t>Players who log out while the roulette is spinning are properly awarded/punished according to the roulette result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</si>
</sst>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s0"/>
  </numFmts>
  <fonts count="16">
    <font>
      <sz val="10.0"/>
      <color rgb="FF000000"/>
      <name val="Arial"/>
      <scheme val="minor"/>
    </font>
    <font>
      <b/>
      <color rgb="FFFFFFFF"/>
      <name val="Arial"/>
    </font>
    <font/>
    <font>
      <b/>
      <color theme="1"/>
      <name val="Arial"/>
    </font>
    <font>
      <color rgb="FF000000"/>
      <name val="Arial"/>
    </font>
    <font>
      <b/>
      <color rgb="FF666666"/>
      <name val="Arial"/>
    </font>
    <font>
      <b/>
      <sz val="10.0"/>
      <color rgb="FF0000FF"/>
      <name val="Arial"/>
    </font>
    <font>
      <b/>
      <color rgb="FF0000FF"/>
      <name val="Arial"/>
    </font>
    <font>
      <color rgb="FFFF0000"/>
      <name val="Arial"/>
    </font>
    <font>
      <color theme="1"/>
      <name val="Arial"/>
    </font>
    <font>
      <color rgb="FFD9D9D9"/>
      <name val="Arial"/>
    </font>
    <font>
      <sz val="10.0"/>
      <color theme="1"/>
      <name val="Arial"/>
    </font>
    <font>
      <u/>
      <color rgb="FF0000FF"/>
    </font>
    <font>
      <color theme="1"/>
      <name val="Arial"/>
      <scheme val="minor"/>
    </font>
    <font>
      <color rgb="FFB7B7B7"/>
      <name val="Arial"/>
      <scheme val="minor"/>
    </font>
    <font>
      <color rgb="FFB7B7B7"/>
      <name val="Arial"/>
    </font>
  </fonts>
  <fills count="5">
    <fill>
      <patternFill patternType="none"/>
    </fill>
    <fill>
      <patternFill patternType="lightGray"/>
    </fill>
    <fill>
      <patternFill patternType="solid">
        <fgColor rgb="FF666666"/>
        <bgColor rgb="FF666666"/>
      </patternFill>
    </fill>
    <fill>
      <patternFill patternType="solid">
        <fgColor rgb="FFB7E1CD"/>
        <bgColor rgb="FFB7E1CD"/>
      </patternFill>
    </fill>
    <fill>
      <patternFill patternType="solid">
        <fgColor rgb="FFFCE8B2"/>
        <bgColor rgb="FFFCE8B2"/>
      </patternFill>
    </fill>
  </fills>
  <borders count="11">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000000"/>
      </left>
    </border>
    <border>
      <right style="thin">
        <color rgb="FF000000"/>
      </right>
    </border>
    <border>
      <left style="thin">
        <color rgb="FFFFFFFF"/>
      </left>
      <right style="thin">
        <color rgb="FFFFFFFF"/>
      </right>
      <top style="thin">
        <color rgb="FFFFFFFF"/>
      </top>
      <bottom style="thin">
        <color rgb="FFFFFFFF"/>
      </bottom>
    </border>
    <border>
      <top style="thin">
        <color rgb="FF000000"/>
      </top>
      <bottom style="thin">
        <color rgb="FF000000"/>
      </bottom>
    </border>
    <border>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3" fillId="0" fontId="2" numFmtId="0" xfId="0" applyBorder="1" applyFont="1"/>
    <xf borderId="1" fillId="2" fontId="1" numFmtId="0" xfId="0" applyAlignment="1" applyBorder="1" applyFont="1">
      <alignment horizontal="center" shrinkToFit="0" wrapText="1"/>
    </xf>
    <xf borderId="0" fillId="0" fontId="3" numFmtId="0" xfId="0" applyAlignment="1" applyFont="1">
      <alignment shrinkToFit="0" wrapText="1"/>
    </xf>
    <xf borderId="0" fillId="0" fontId="4" numFmtId="0" xfId="0" applyAlignment="1" applyFont="1">
      <alignment readingOrder="0" shrinkToFit="0" wrapText="1"/>
    </xf>
    <xf borderId="4" fillId="0" fontId="5" numFmtId="0" xfId="0" applyAlignment="1" applyBorder="1" applyFont="1">
      <alignment shrinkToFit="0" wrapText="1"/>
    </xf>
    <xf borderId="5" fillId="0" fontId="6" numFmtId="0" xfId="0" applyAlignment="1" applyBorder="1" applyFont="1">
      <alignment horizontal="center" readingOrder="0" shrinkToFit="0" vertical="center" wrapText="1"/>
    </xf>
    <xf borderId="0" fillId="0" fontId="5" numFmtId="0" xfId="0" applyAlignment="1" applyFont="1">
      <alignment shrinkToFit="0" wrapText="1"/>
    </xf>
    <xf borderId="0" fillId="0" fontId="7" numFmtId="0" xfId="0" applyAlignment="1" applyFont="1">
      <alignment horizontal="center" shrinkToFit="0" wrapText="1"/>
    </xf>
    <xf borderId="0" fillId="0" fontId="7" numFmtId="9" xfId="0" applyAlignment="1" applyFont="1" applyNumberFormat="1">
      <alignment horizontal="center" shrinkToFit="0" wrapText="1"/>
    </xf>
    <xf borderId="0" fillId="0" fontId="8" numFmtId="0" xfId="0" applyAlignment="1" applyFont="1">
      <alignment shrinkToFit="0" wrapText="1"/>
    </xf>
    <xf borderId="5" fillId="0" fontId="7" numFmtId="0" xfId="0" applyAlignment="1" applyBorder="1" applyFont="1">
      <alignment horizontal="center" shrinkToFit="0" wrapText="1"/>
    </xf>
    <xf borderId="5" fillId="0" fontId="7" numFmtId="9" xfId="0" applyAlignment="1" applyBorder="1" applyFont="1" applyNumberFormat="1">
      <alignment horizontal="center" shrinkToFit="0" wrapText="1"/>
    </xf>
    <xf borderId="0" fillId="0" fontId="9" numFmtId="0" xfId="0" applyFont="1"/>
    <xf borderId="5" fillId="0" fontId="9" numFmtId="9" xfId="0" applyBorder="1" applyFont="1" applyNumberFormat="1"/>
    <xf borderId="6" fillId="2" fontId="1" numFmtId="0" xfId="0" applyAlignment="1" applyBorder="1" applyFont="1">
      <alignment horizontal="center" shrinkToFit="0" wrapText="1"/>
    </xf>
    <xf borderId="6" fillId="2" fontId="1" numFmtId="0" xfId="0" applyAlignment="1" applyBorder="1" applyFont="1">
      <alignment horizontal="center" shrinkToFit="0" vertical="center" wrapText="1"/>
    </xf>
    <xf borderId="6" fillId="2" fontId="1" numFmtId="0" xfId="0" applyAlignment="1" applyBorder="1" applyFont="1">
      <alignment shrinkToFit="0" vertical="center" wrapText="1"/>
    </xf>
    <xf borderId="6" fillId="2" fontId="1" numFmtId="9" xfId="0" applyAlignment="1" applyBorder="1" applyFont="1" applyNumberFormat="1">
      <alignment horizontal="center" shrinkToFit="0" wrapText="1"/>
    </xf>
    <xf borderId="6" fillId="2" fontId="1" numFmtId="0" xfId="0" applyAlignment="1" applyBorder="1" applyFont="1">
      <alignment shrinkToFit="0" wrapText="1"/>
    </xf>
    <xf borderId="0" fillId="0" fontId="9" numFmtId="0" xfId="0" applyAlignment="1" applyFont="1">
      <alignment horizontal="center" readingOrder="0" shrinkToFit="0" wrapText="1"/>
    </xf>
    <xf borderId="0" fillId="0" fontId="9" numFmtId="0" xfId="0" applyAlignment="1" applyFont="1">
      <alignment horizontal="center" readingOrder="0" shrinkToFit="0" vertical="top" wrapText="1"/>
    </xf>
    <xf borderId="0" fillId="0" fontId="9" numFmtId="0" xfId="0" applyAlignment="1" applyFont="1">
      <alignment horizontal="center" shrinkToFit="0" vertical="top" wrapText="1"/>
    </xf>
    <xf borderId="0" fillId="0" fontId="9" numFmtId="0" xfId="0" applyAlignment="1" applyFont="1">
      <alignment horizontal="center" shrinkToFit="0" vertical="center" wrapText="1"/>
    </xf>
    <xf borderId="0" fillId="0" fontId="9" numFmtId="0" xfId="0" applyAlignment="1" applyFont="1">
      <alignment readingOrder="0" vertical="center"/>
    </xf>
    <xf borderId="0" fillId="0" fontId="9" numFmtId="0" xfId="0" applyAlignment="1" applyFont="1">
      <alignment readingOrder="0" shrinkToFit="0" vertical="center" wrapText="1"/>
    </xf>
    <xf borderId="0" fillId="0" fontId="9" numFmtId="0" xfId="0" applyAlignment="1" applyFont="1">
      <alignment horizontal="center" shrinkToFit="0" wrapText="1"/>
    </xf>
    <xf borderId="0" fillId="3" fontId="9" numFmtId="0" xfId="0" applyAlignment="1" applyFill="1" applyFont="1">
      <alignment horizontal="center" shrinkToFit="0" wrapText="1"/>
    </xf>
    <xf borderId="0" fillId="3" fontId="9" numFmtId="0" xfId="0" applyAlignment="1" applyFont="1">
      <alignment horizontal="center" readingOrder="0" shrinkToFit="0" wrapText="1"/>
    </xf>
    <xf borderId="0" fillId="4" fontId="9" numFmtId="0" xfId="0" applyAlignment="1" applyFill="1" applyFont="1">
      <alignment horizontal="center" shrinkToFit="0" wrapText="1"/>
    </xf>
    <xf borderId="0" fillId="0" fontId="10" numFmtId="0" xfId="0" applyAlignment="1" applyFont="1">
      <alignment horizontal="center" readingOrder="0" shrinkToFit="0" vertical="top" wrapText="1"/>
    </xf>
    <xf borderId="7" fillId="0" fontId="9" numFmtId="0" xfId="0" applyAlignment="1" applyBorder="1" applyFont="1">
      <alignment horizontal="center" readingOrder="0" shrinkToFit="0" vertical="top" wrapText="1"/>
    </xf>
    <xf borderId="7" fillId="0" fontId="10" numFmtId="0" xfId="0" applyAlignment="1" applyBorder="1" applyFont="1">
      <alignment horizontal="center" shrinkToFit="0" vertical="top" wrapText="1"/>
    </xf>
    <xf borderId="7" fillId="0" fontId="10" numFmtId="0" xfId="0" applyAlignment="1" applyBorder="1" applyFont="1">
      <alignment horizontal="center" shrinkToFit="0" vertical="center" wrapText="1"/>
    </xf>
    <xf borderId="7" fillId="0" fontId="9" numFmtId="0" xfId="0" applyAlignment="1" applyBorder="1" applyFont="1">
      <alignment readingOrder="0" vertical="center"/>
    </xf>
    <xf borderId="7" fillId="0" fontId="11" numFmtId="0" xfId="0" applyAlignment="1" applyBorder="1" applyFont="1">
      <alignment readingOrder="0" shrinkToFit="0" vertical="center" wrapText="1"/>
    </xf>
    <xf borderId="0" fillId="0" fontId="10" numFmtId="0" xfId="0" applyAlignment="1" applyFont="1">
      <alignment horizontal="center" shrinkToFit="0" vertical="top" wrapText="1"/>
    </xf>
    <xf borderId="8" fillId="0" fontId="10" numFmtId="0" xfId="0" applyAlignment="1" applyBorder="1" applyFont="1">
      <alignment horizontal="center" shrinkToFit="0" vertical="top" wrapText="1"/>
    </xf>
    <xf borderId="8" fillId="0" fontId="10" numFmtId="0" xfId="0" applyAlignment="1" applyBorder="1" applyFont="1">
      <alignment horizontal="center" shrinkToFit="0" vertical="center" wrapText="1"/>
    </xf>
    <xf borderId="8" fillId="0" fontId="9" numFmtId="0" xfId="0" applyAlignment="1" applyBorder="1" applyFont="1">
      <alignment readingOrder="0" vertical="center"/>
    </xf>
    <xf borderId="8" fillId="0" fontId="9" numFmtId="0" xfId="0" applyAlignment="1" applyBorder="1" applyFont="1">
      <alignment horizontal="center" readingOrder="0" shrinkToFit="0" vertical="top" wrapText="1"/>
    </xf>
    <xf borderId="8" fillId="0" fontId="9" numFmtId="0" xfId="0" applyAlignment="1" applyBorder="1" applyFont="1">
      <alignment readingOrder="0" shrinkToFit="0" vertical="center" wrapText="1"/>
    </xf>
    <xf borderId="0" fillId="0" fontId="4" numFmtId="0" xfId="0" applyAlignment="1" applyFont="1">
      <alignment horizontal="center" readingOrder="0" shrinkToFit="0" vertical="top" wrapText="1"/>
    </xf>
    <xf borderId="0" fillId="0" fontId="10" numFmtId="0" xfId="0" applyAlignment="1" applyFont="1">
      <alignment horizontal="center" shrinkToFit="0" vertical="center" wrapText="1"/>
    </xf>
    <xf borderId="0" fillId="0" fontId="12" numFmtId="0" xfId="0" applyAlignment="1" applyFont="1">
      <alignment readingOrder="0" shrinkToFit="0" vertical="center" wrapText="1"/>
    </xf>
    <xf borderId="0" fillId="0" fontId="13" numFmtId="0" xfId="0" applyAlignment="1" applyFont="1">
      <alignment readingOrder="0" shrinkToFit="0" vertical="center" wrapText="1"/>
    </xf>
    <xf borderId="0" fillId="0" fontId="10" numFmtId="164" xfId="0" applyAlignment="1" applyFont="1" applyNumberFormat="1">
      <alignment horizontal="center" shrinkToFit="0" vertical="top" wrapText="1"/>
    </xf>
    <xf borderId="8" fillId="0" fontId="10" numFmtId="164" xfId="0" applyAlignment="1" applyBorder="1" applyFont="1" applyNumberFormat="1">
      <alignment horizontal="center" shrinkToFit="0" vertical="top" wrapText="1"/>
    </xf>
    <xf borderId="0" fillId="0" fontId="4"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8" fillId="0" fontId="10" numFmtId="0" xfId="0" applyAlignment="1" applyBorder="1" applyFont="1">
      <alignment horizontal="center" readingOrder="0" shrinkToFit="0" vertical="center" wrapText="1"/>
    </xf>
    <xf borderId="9" fillId="0" fontId="9" numFmtId="0" xfId="0" applyAlignment="1" applyBorder="1" applyFont="1">
      <alignment readingOrder="0" shrinkToFit="0" vertical="center" wrapText="1"/>
    </xf>
    <xf borderId="8" fillId="0" fontId="9"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quotePrefix="1" borderId="0" fillId="0" fontId="9" numFmtId="0" xfId="0" applyAlignment="1" applyFont="1">
      <alignment horizontal="center" readingOrder="0" shrinkToFit="0" vertical="center" wrapText="1"/>
    </xf>
    <xf borderId="10" fillId="0" fontId="9" numFmtId="0" xfId="0" applyAlignment="1" applyBorder="1" applyFont="1">
      <alignment horizontal="center" readingOrder="0" shrinkToFit="0" vertical="center" wrapText="1"/>
    </xf>
    <xf borderId="10" fillId="0" fontId="10" numFmtId="0" xfId="0" applyAlignment="1" applyBorder="1" applyFont="1">
      <alignment horizontal="center" shrinkToFit="0" vertical="top" wrapText="1"/>
    </xf>
    <xf borderId="10" fillId="0" fontId="9" numFmtId="0" xfId="0" applyAlignment="1" applyBorder="1" applyFont="1">
      <alignment readingOrder="0" vertical="center"/>
    </xf>
    <xf borderId="10" fillId="0" fontId="9" numFmtId="0" xfId="0" applyAlignment="1" applyBorder="1" applyFont="1">
      <alignment readingOrder="0" shrinkToFit="0" vertical="center" wrapText="1"/>
    </xf>
    <xf borderId="10" fillId="0" fontId="9" numFmtId="0" xfId="0" applyAlignment="1" applyBorder="1" applyFont="1">
      <alignment horizontal="center" readingOrder="0" shrinkToFit="0" vertical="top" wrapText="1"/>
    </xf>
    <xf borderId="0" fillId="0" fontId="14" numFmtId="0" xfId="0" applyAlignment="1" applyFont="1">
      <alignment horizontal="center" shrinkToFit="0" vertical="center" wrapText="1"/>
    </xf>
    <xf borderId="0" fillId="0" fontId="15" numFmtId="0" xfId="0" applyAlignment="1" applyFont="1">
      <alignment horizontal="center" readingOrder="0" shrinkToFit="0" vertical="top" wrapText="1"/>
    </xf>
    <xf borderId="8" fillId="0" fontId="10" numFmtId="0" xfId="0" applyAlignment="1" applyBorder="1" applyFont="1">
      <alignment horizontal="center" readingOrder="0" shrinkToFit="0" vertical="top" wrapText="1"/>
    </xf>
    <xf borderId="0" fillId="0" fontId="14" numFmtId="0" xfId="0" applyAlignment="1" applyFont="1">
      <alignment horizontal="center" readingOrder="0" shrinkToFit="0" vertical="center" wrapText="1"/>
    </xf>
    <xf borderId="0" fillId="0" fontId="13" numFmtId="0" xfId="0" applyAlignment="1" applyFont="1">
      <alignment readingOrder="0"/>
    </xf>
    <xf borderId="0" fillId="0" fontId="13" numFmtId="0" xfId="0" applyAlignment="1" applyFont="1">
      <alignment horizontal="center" shrinkToFit="0" vertical="center" wrapText="1"/>
    </xf>
    <xf borderId="0" fillId="0" fontId="13" numFmtId="0" xfId="0" applyAlignment="1" applyFont="1">
      <alignment vertical="center"/>
    </xf>
    <xf borderId="0" fillId="0" fontId="1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F4_Zis23P8E4xxVwOgtaCBX_h02wNn89/view?usp=drive_link"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9.0"/>
    <col customWidth="1" min="4" max="4" width="14.63"/>
    <col customWidth="1" min="11" max="11" width="18.13"/>
    <col customWidth="1" min="12" max="12" width="60.0"/>
    <col customWidth="1" min="17" max="17" width="31.13"/>
    <col customWidth="1" min="18" max="18" width="37.38"/>
    <col customWidth="1" min="19" max="19" width="44.88"/>
  </cols>
  <sheetData>
    <row r="1">
      <c r="A1" s="1" t="s">
        <v>0</v>
      </c>
      <c r="B1" s="2"/>
      <c r="C1" s="2"/>
      <c r="D1" s="2"/>
      <c r="E1" s="2"/>
      <c r="F1" s="2"/>
      <c r="G1" s="2"/>
      <c r="H1" s="2"/>
      <c r="I1" s="2"/>
      <c r="J1" s="2"/>
      <c r="K1" s="2"/>
      <c r="L1" s="3"/>
      <c r="M1" s="4" t="s">
        <v>1</v>
      </c>
      <c r="N1" s="2"/>
      <c r="O1" s="3"/>
      <c r="P1" s="4" t="s">
        <v>2</v>
      </c>
      <c r="Q1" s="2"/>
      <c r="R1" s="2"/>
      <c r="S1" s="3"/>
    </row>
    <row r="2">
      <c r="A2" s="5" t="s">
        <v>3</v>
      </c>
      <c r="D2" s="6" t="s">
        <v>4</v>
      </c>
      <c r="M2" s="7" t="s">
        <v>5</v>
      </c>
      <c r="O2" s="8">
        <f>COUNTIF($A:$A, TRUE)</f>
        <v>134</v>
      </c>
      <c r="P2" s="9" t="s">
        <v>6</v>
      </c>
      <c r="R2" s="10">
        <f>countif(C1,TRUE)-countifs(C1,TRUE,C11,"")</f>
        <v>0</v>
      </c>
      <c r="S2" s="11">
        <f t="shared" ref="S2:S4" si="1">R2/$O$2</f>
        <v>0</v>
      </c>
    </row>
    <row r="3">
      <c r="A3" s="5" t="s">
        <v>7</v>
      </c>
      <c r="D3" s="12" t="s">
        <v>8</v>
      </c>
      <c r="M3" s="7" t="s">
        <v>9</v>
      </c>
      <c r="O3" s="13">
        <f>COUNTIFS($A:$A,TRUE,$P:$P,"NOT CHECKED")</f>
        <v>134</v>
      </c>
      <c r="P3" s="9" t="s">
        <v>10</v>
      </c>
      <c r="R3" s="10">
        <f>countif(C1,TRUE)-countifs(C1,TRUE,C18,"")</f>
        <v>0</v>
      </c>
      <c r="S3" s="11">
        <f t="shared" si="1"/>
        <v>0</v>
      </c>
    </row>
    <row r="4">
      <c r="A4" s="5" t="s">
        <v>11</v>
      </c>
      <c r="D4" s="12" t="s">
        <v>12</v>
      </c>
      <c r="M4" s="7" t="s">
        <v>13</v>
      </c>
      <c r="O4" s="13">
        <f>O2-O3</f>
        <v>0</v>
      </c>
      <c r="P4" s="9" t="s">
        <v>14</v>
      </c>
      <c r="R4" s="10">
        <f>countif(C1,TRUE)-countifs(C1,TRUE,C19,"")</f>
        <v>0</v>
      </c>
      <c r="S4" s="11">
        <f t="shared" si="1"/>
        <v>0</v>
      </c>
    </row>
    <row r="5">
      <c r="A5" s="5" t="s">
        <v>15</v>
      </c>
      <c r="D5" s="12" t="s">
        <v>16</v>
      </c>
      <c r="M5" s="7" t="s">
        <v>17</v>
      </c>
      <c r="O5" s="14">
        <f>O4/O2</f>
        <v>0</v>
      </c>
      <c r="P5" s="15"/>
      <c r="R5" s="15"/>
      <c r="S5" s="16"/>
    </row>
    <row r="6">
      <c r="A6" s="17" t="s">
        <v>18</v>
      </c>
      <c r="B6" s="17" t="s">
        <v>19</v>
      </c>
      <c r="C6" s="17" t="s">
        <v>20</v>
      </c>
      <c r="D6" s="17" t="s">
        <v>21</v>
      </c>
      <c r="E6" s="17" t="s">
        <v>22</v>
      </c>
      <c r="F6" s="17" t="s">
        <v>23</v>
      </c>
      <c r="G6" s="18" t="s">
        <v>24</v>
      </c>
      <c r="H6" s="17" t="s">
        <v>25</v>
      </c>
      <c r="I6" s="17" t="s">
        <v>26</v>
      </c>
      <c r="J6" s="17" t="s">
        <v>27</v>
      </c>
      <c r="K6" s="18" t="s">
        <v>28</v>
      </c>
      <c r="L6" s="19" t="s">
        <v>29</v>
      </c>
      <c r="M6" s="17" t="s">
        <v>30</v>
      </c>
      <c r="N6" s="17" t="s">
        <v>31</v>
      </c>
      <c r="O6" s="20" t="s">
        <v>32</v>
      </c>
      <c r="P6" s="17" t="s">
        <v>33</v>
      </c>
      <c r="Q6" s="21" t="s">
        <v>34</v>
      </c>
      <c r="R6" s="21" t="s">
        <v>35</v>
      </c>
      <c r="S6" s="21" t="s">
        <v>36</v>
      </c>
    </row>
    <row r="7">
      <c r="A7" s="22" t="b">
        <v>1</v>
      </c>
      <c r="B7" s="22" t="b">
        <v>0</v>
      </c>
      <c r="C7" s="23" t="s">
        <v>37</v>
      </c>
      <c r="D7" s="23" t="s">
        <v>38</v>
      </c>
      <c r="E7" s="24"/>
      <c r="F7" s="24"/>
      <c r="G7" s="25"/>
      <c r="H7" s="24"/>
      <c r="I7" s="24"/>
      <c r="J7" s="24"/>
      <c r="K7" s="26" t="s">
        <v>39</v>
      </c>
      <c r="L7" s="27" t="s">
        <v>40</v>
      </c>
      <c r="M7" s="28">
        <f t="shared" ref="M7:M11" si="3">250-len(L7)</f>
        <v>172</v>
      </c>
      <c r="N7" s="29" t="s">
        <v>41</v>
      </c>
      <c r="O7" s="30" t="s">
        <v>42</v>
      </c>
      <c r="P7" s="31" t="s">
        <v>43</v>
      </c>
      <c r="Q7" s="15"/>
      <c r="R7" s="15"/>
      <c r="S7" s="15"/>
    </row>
    <row r="8">
      <c r="A8" s="22" t="b">
        <v>1</v>
      </c>
      <c r="B8" s="28" t="b">
        <v>0</v>
      </c>
      <c r="C8" s="23" t="s">
        <v>44</v>
      </c>
      <c r="D8" s="32" t="s">
        <v>45</v>
      </c>
      <c r="E8" s="33" t="s">
        <v>46</v>
      </c>
      <c r="F8" s="34" t="str">
        <f t="shared" ref="F8:J8" si="2">F7</f>
        <v/>
      </c>
      <c r="G8" s="35" t="str">
        <f t="shared" si="2"/>
        <v/>
      </c>
      <c r="H8" s="34" t="str">
        <f t="shared" si="2"/>
        <v/>
      </c>
      <c r="I8" s="34" t="str">
        <f t="shared" si="2"/>
        <v/>
      </c>
      <c r="J8" s="34" t="str">
        <f t="shared" si="2"/>
        <v/>
      </c>
      <c r="K8" s="36" t="s">
        <v>39</v>
      </c>
      <c r="L8" s="37" t="s">
        <v>47</v>
      </c>
      <c r="M8" s="28">
        <f t="shared" si="3"/>
        <v>182</v>
      </c>
      <c r="N8" s="29" t="s">
        <v>41</v>
      </c>
      <c r="O8" s="30" t="s">
        <v>42</v>
      </c>
      <c r="P8" s="31" t="s">
        <v>43</v>
      </c>
      <c r="Q8" s="15"/>
      <c r="R8" s="15"/>
      <c r="S8" s="15"/>
    </row>
    <row r="9">
      <c r="A9" s="22" t="b">
        <v>1</v>
      </c>
      <c r="B9" s="28" t="b">
        <v>0</v>
      </c>
      <c r="C9" s="38" t="str">
        <f t="shared" ref="C9:D9" si="4">C8</f>
        <v>Roulette-dev: Enabled</v>
      </c>
      <c r="D9" s="38" t="str">
        <f t="shared" si="4"/>
        <v>App Version</v>
      </c>
      <c r="E9" s="33" t="s">
        <v>48</v>
      </c>
      <c r="F9" s="39" t="str">
        <f t="shared" ref="F9:J9" si="5">F8</f>
        <v/>
      </c>
      <c r="G9" s="40" t="str">
        <f t="shared" si="5"/>
        <v/>
      </c>
      <c r="H9" s="39" t="str">
        <f t="shared" si="5"/>
        <v/>
      </c>
      <c r="I9" s="39" t="str">
        <f t="shared" si="5"/>
        <v/>
      </c>
      <c r="J9" s="39" t="str">
        <f t="shared" si="5"/>
        <v/>
      </c>
      <c r="K9" s="41" t="s">
        <v>39</v>
      </c>
      <c r="L9" s="37" t="s">
        <v>49</v>
      </c>
      <c r="M9" s="28">
        <f t="shared" si="3"/>
        <v>195</v>
      </c>
      <c r="N9" s="29" t="s">
        <v>41</v>
      </c>
      <c r="O9" s="30" t="s">
        <v>42</v>
      </c>
      <c r="P9" s="31" t="s">
        <v>43</v>
      </c>
      <c r="Q9" s="15"/>
      <c r="R9" s="15"/>
      <c r="S9" s="15"/>
    </row>
    <row r="10">
      <c r="A10" s="22" t="b">
        <v>1</v>
      </c>
      <c r="B10" s="28" t="b">
        <v>0</v>
      </c>
      <c r="C10" s="38" t="str">
        <f t="shared" ref="C10:C19" si="7">C9</f>
        <v>Roulette-dev: Enabled</v>
      </c>
      <c r="D10" s="42" t="s">
        <v>50</v>
      </c>
      <c r="E10" s="39"/>
      <c r="F10" s="39" t="str">
        <f t="shared" ref="F10:J10" si="6">F9</f>
        <v/>
      </c>
      <c r="G10" s="40" t="str">
        <f t="shared" si="6"/>
        <v/>
      </c>
      <c r="H10" s="39" t="str">
        <f t="shared" si="6"/>
        <v/>
      </c>
      <c r="I10" s="39" t="str">
        <f t="shared" si="6"/>
        <v/>
      </c>
      <c r="J10" s="39" t="str">
        <f t="shared" si="6"/>
        <v/>
      </c>
      <c r="K10" s="41" t="s">
        <v>39</v>
      </c>
      <c r="L10" s="43" t="s">
        <v>51</v>
      </c>
      <c r="M10" s="28">
        <f t="shared" si="3"/>
        <v>203</v>
      </c>
      <c r="N10" s="29" t="s">
        <v>41</v>
      </c>
      <c r="O10" s="30" t="s">
        <v>42</v>
      </c>
      <c r="P10" s="31" t="s">
        <v>43</v>
      </c>
      <c r="Q10" s="15"/>
      <c r="R10" s="15"/>
      <c r="S10" s="15"/>
    </row>
    <row r="11">
      <c r="A11" s="22" t="b">
        <v>1</v>
      </c>
      <c r="B11" s="28" t="b">
        <v>0</v>
      </c>
      <c r="C11" s="38" t="str">
        <f t="shared" si="7"/>
        <v>Roulette-dev: Enabled</v>
      </c>
      <c r="D11" s="23" t="s">
        <v>52</v>
      </c>
      <c r="E11" s="23" t="s">
        <v>53</v>
      </c>
      <c r="F11" s="39" t="str">
        <f t="shared" ref="F11:J11" si="8">F10</f>
        <v/>
      </c>
      <c r="G11" s="40" t="str">
        <f t="shared" si="8"/>
        <v/>
      </c>
      <c r="H11" s="39" t="str">
        <f t="shared" si="8"/>
        <v/>
      </c>
      <c r="I11" s="39" t="str">
        <f t="shared" si="8"/>
        <v/>
      </c>
      <c r="J11" s="39" t="str">
        <f t="shared" si="8"/>
        <v/>
      </c>
      <c r="K11" s="41" t="s">
        <v>39</v>
      </c>
      <c r="L11" s="43" t="s">
        <v>54</v>
      </c>
      <c r="M11" s="28">
        <f t="shared" si="3"/>
        <v>163</v>
      </c>
      <c r="N11" s="29" t="s">
        <v>41</v>
      </c>
      <c r="O11" s="30" t="s">
        <v>42</v>
      </c>
      <c r="P11" s="31" t="s">
        <v>43</v>
      </c>
      <c r="Q11" s="15"/>
      <c r="R11" s="15"/>
      <c r="S11" s="15"/>
    </row>
    <row r="12">
      <c r="A12" s="22" t="b">
        <v>1</v>
      </c>
      <c r="B12" s="28" t="b">
        <v>0</v>
      </c>
      <c r="C12" s="38" t="str">
        <f t="shared" si="7"/>
        <v>Roulette-dev: Enabled</v>
      </c>
      <c r="D12" s="38" t="str">
        <f t="shared" ref="D12:E12" si="9">D11</f>
        <v>HUD</v>
      </c>
      <c r="E12" s="38" t="str">
        <f t="shared" si="9"/>
        <v>Roulette Banner</v>
      </c>
      <c r="F12" s="44" t="s">
        <v>55</v>
      </c>
      <c r="G12" s="45" t="str">
        <f t="shared" ref="G12:J12" si="10">G11</f>
        <v/>
      </c>
      <c r="H12" s="38" t="str">
        <f t="shared" si="10"/>
        <v/>
      </c>
      <c r="I12" s="38" t="str">
        <f t="shared" si="10"/>
        <v/>
      </c>
      <c r="J12" s="38" t="str">
        <f t="shared" si="10"/>
        <v/>
      </c>
      <c r="K12" s="26" t="s">
        <v>39</v>
      </c>
      <c r="L12" s="46" t="s">
        <v>56</v>
      </c>
      <c r="M12" s="28">
        <f t="shared" ref="M12:M17" si="12">250-len(L15)</f>
        <v>162</v>
      </c>
      <c r="N12" s="29" t="s">
        <v>41</v>
      </c>
      <c r="O12" s="30" t="s">
        <v>42</v>
      </c>
      <c r="P12" s="31" t="s">
        <v>43</v>
      </c>
      <c r="Q12" s="15"/>
      <c r="R12" s="15"/>
      <c r="S12" s="15"/>
    </row>
    <row r="13">
      <c r="A13" s="22" t="b">
        <v>1</v>
      </c>
      <c r="B13" s="28" t="b">
        <v>0</v>
      </c>
      <c r="C13" s="38" t="str">
        <f t="shared" si="7"/>
        <v>Roulette-dev: Enabled</v>
      </c>
      <c r="D13" s="38" t="str">
        <f t="shared" ref="D13:J13" si="11">D12</f>
        <v>HUD</v>
      </c>
      <c r="E13" s="38" t="str">
        <f t="shared" si="11"/>
        <v>Roulette Banner</v>
      </c>
      <c r="F13" s="38" t="str">
        <f t="shared" si="11"/>
        <v>Idle state</v>
      </c>
      <c r="G13" s="45" t="str">
        <f t="shared" si="11"/>
        <v/>
      </c>
      <c r="H13" s="38" t="str">
        <f t="shared" si="11"/>
        <v/>
      </c>
      <c r="I13" s="38" t="str">
        <f t="shared" si="11"/>
        <v/>
      </c>
      <c r="J13" s="38" t="str">
        <f t="shared" si="11"/>
        <v/>
      </c>
      <c r="K13" s="26" t="s">
        <v>39</v>
      </c>
      <c r="L13" s="47" t="s">
        <v>57</v>
      </c>
      <c r="M13" s="28">
        <f t="shared" si="12"/>
        <v>181</v>
      </c>
      <c r="N13" s="29" t="s">
        <v>41</v>
      </c>
      <c r="O13" s="30" t="s">
        <v>42</v>
      </c>
      <c r="P13" s="31" t="s">
        <v>43</v>
      </c>
      <c r="Q13" s="15"/>
      <c r="R13" s="15"/>
      <c r="S13" s="15"/>
    </row>
    <row r="14">
      <c r="A14" s="22" t="b">
        <v>1</v>
      </c>
      <c r="B14" s="28" t="b">
        <v>0</v>
      </c>
      <c r="C14" s="38" t="str">
        <f t="shared" si="7"/>
        <v>Roulette-dev: Enabled</v>
      </c>
      <c r="D14" s="38" t="str">
        <f t="shared" ref="D14:J14" si="13">D13</f>
        <v>HUD</v>
      </c>
      <c r="E14" s="38" t="str">
        <f t="shared" si="13"/>
        <v>Roulette Banner</v>
      </c>
      <c r="F14" s="38" t="str">
        <f t="shared" si="13"/>
        <v>Idle state</v>
      </c>
      <c r="G14" s="45" t="str">
        <f t="shared" si="13"/>
        <v/>
      </c>
      <c r="H14" s="48" t="str">
        <f t="shared" si="13"/>
        <v/>
      </c>
      <c r="I14" s="38" t="str">
        <f t="shared" si="13"/>
        <v/>
      </c>
      <c r="J14" s="38" t="str">
        <f t="shared" si="13"/>
        <v/>
      </c>
      <c r="K14" s="26" t="s">
        <v>39</v>
      </c>
      <c r="L14" s="47" t="s">
        <v>58</v>
      </c>
      <c r="M14" s="28">
        <f t="shared" si="12"/>
        <v>210</v>
      </c>
      <c r="N14" s="29" t="s">
        <v>41</v>
      </c>
      <c r="O14" s="30" t="s">
        <v>42</v>
      </c>
      <c r="P14" s="31" t="s">
        <v>43</v>
      </c>
      <c r="Q14" s="15"/>
      <c r="R14" s="15"/>
      <c r="S14" s="15"/>
    </row>
    <row r="15">
      <c r="A15" s="22" t="b">
        <v>1</v>
      </c>
      <c r="B15" s="28" t="b">
        <v>0</v>
      </c>
      <c r="C15" s="38" t="str">
        <f t="shared" si="7"/>
        <v>Roulette-dev: Enabled</v>
      </c>
      <c r="D15" s="38" t="str">
        <f t="shared" ref="D15:J15" si="14">D14</f>
        <v>HUD</v>
      </c>
      <c r="E15" s="38" t="str">
        <f t="shared" si="14"/>
        <v>Roulette Banner</v>
      </c>
      <c r="F15" s="38" t="str">
        <f t="shared" si="14"/>
        <v>Idle state</v>
      </c>
      <c r="G15" s="45" t="str">
        <f t="shared" si="14"/>
        <v/>
      </c>
      <c r="H15" s="48" t="str">
        <f t="shared" si="14"/>
        <v/>
      </c>
      <c r="I15" s="38" t="str">
        <f t="shared" si="14"/>
        <v/>
      </c>
      <c r="J15" s="38" t="str">
        <f t="shared" si="14"/>
        <v/>
      </c>
      <c r="K15" s="26" t="s">
        <v>59</v>
      </c>
      <c r="L15" s="27" t="s">
        <v>60</v>
      </c>
      <c r="M15" s="28">
        <f t="shared" si="12"/>
        <v>202</v>
      </c>
      <c r="N15" s="29" t="s">
        <v>41</v>
      </c>
      <c r="O15" s="30" t="s">
        <v>42</v>
      </c>
      <c r="P15" s="31" t="s">
        <v>43</v>
      </c>
      <c r="Q15" s="15"/>
      <c r="R15" s="15"/>
      <c r="S15" s="15"/>
    </row>
    <row r="16">
      <c r="A16" s="22" t="b">
        <v>1</v>
      </c>
      <c r="B16" s="28" t="b">
        <v>0</v>
      </c>
      <c r="C16" s="38" t="str">
        <f t="shared" si="7"/>
        <v>Roulette-dev: Enabled</v>
      </c>
      <c r="D16" s="38" t="str">
        <f t="shared" ref="D16:J16" si="15">D15</f>
        <v>HUD</v>
      </c>
      <c r="E16" s="38" t="str">
        <f t="shared" si="15"/>
        <v>Roulette Banner</v>
      </c>
      <c r="F16" s="38" t="str">
        <f t="shared" si="15"/>
        <v>Idle state</v>
      </c>
      <c r="G16" s="45" t="str">
        <f t="shared" si="15"/>
        <v/>
      </c>
      <c r="H16" s="48" t="str">
        <f t="shared" si="15"/>
        <v/>
      </c>
      <c r="I16" s="38" t="str">
        <f t="shared" si="15"/>
        <v/>
      </c>
      <c r="J16" s="38" t="str">
        <f t="shared" si="15"/>
        <v/>
      </c>
      <c r="K16" s="26" t="s">
        <v>59</v>
      </c>
      <c r="L16" s="27" t="s">
        <v>61</v>
      </c>
      <c r="M16" s="28">
        <f t="shared" si="12"/>
        <v>179</v>
      </c>
      <c r="N16" s="29" t="s">
        <v>41</v>
      </c>
      <c r="O16" s="30" t="s">
        <v>42</v>
      </c>
      <c r="P16" s="31" t="s">
        <v>43</v>
      </c>
      <c r="Q16" s="15"/>
      <c r="R16" s="15"/>
      <c r="S16" s="15"/>
    </row>
    <row r="17">
      <c r="A17" s="22" t="b">
        <v>1</v>
      </c>
      <c r="B17" s="28" t="b">
        <v>0</v>
      </c>
      <c r="C17" s="38" t="str">
        <f t="shared" si="7"/>
        <v>Roulette-dev: Enabled</v>
      </c>
      <c r="D17" s="38" t="str">
        <f t="shared" ref="D17:J17" si="16">D16</f>
        <v>HUD</v>
      </c>
      <c r="E17" s="38" t="str">
        <f t="shared" si="16"/>
        <v>Roulette Banner</v>
      </c>
      <c r="F17" s="38" t="str">
        <f t="shared" si="16"/>
        <v>Idle state</v>
      </c>
      <c r="G17" s="45" t="str">
        <f t="shared" si="16"/>
        <v/>
      </c>
      <c r="H17" s="48" t="str">
        <f t="shared" si="16"/>
        <v/>
      </c>
      <c r="I17" s="38" t="str">
        <f t="shared" si="16"/>
        <v/>
      </c>
      <c r="J17" s="38" t="str">
        <f t="shared" si="16"/>
        <v/>
      </c>
      <c r="K17" s="26" t="s">
        <v>39</v>
      </c>
      <c r="L17" s="27" t="s">
        <v>62</v>
      </c>
      <c r="M17" s="28">
        <f t="shared" si="12"/>
        <v>180</v>
      </c>
      <c r="N17" s="29" t="s">
        <v>41</v>
      </c>
      <c r="O17" s="30" t="s">
        <v>42</v>
      </c>
      <c r="P17" s="31" t="s">
        <v>43</v>
      </c>
      <c r="Q17" s="15"/>
      <c r="R17" s="15"/>
      <c r="S17" s="15"/>
    </row>
    <row r="18">
      <c r="A18" s="22" t="b">
        <v>1</v>
      </c>
      <c r="B18" s="28" t="b">
        <v>0</v>
      </c>
      <c r="C18" s="38" t="str">
        <f t="shared" si="7"/>
        <v>Roulette-dev: Enabled</v>
      </c>
      <c r="D18" s="38" t="str">
        <f t="shared" ref="D18:J18" si="17">D17</f>
        <v>HUD</v>
      </c>
      <c r="E18" s="38" t="str">
        <f t="shared" si="17"/>
        <v>Roulette Banner</v>
      </c>
      <c r="F18" s="38" t="str">
        <f t="shared" si="17"/>
        <v>Idle state</v>
      </c>
      <c r="G18" s="45" t="str">
        <f t="shared" si="17"/>
        <v/>
      </c>
      <c r="H18" s="48" t="str">
        <f t="shared" si="17"/>
        <v/>
      </c>
      <c r="I18" s="38" t="str">
        <f t="shared" si="17"/>
        <v/>
      </c>
      <c r="J18" s="38" t="str">
        <f t="shared" si="17"/>
        <v/>
      </c>
      <c r="K18" s="26" t="s">
        <v>39</v>
      </c>
      <c r="L18" s="27" t="s">
        <v>63</v>
      </c>
      <c r="M18" s="28">
        <f t="shared" ref="M18:M22" si="19">250-len(L23)</f>
        <v>177</v>
      </c>
      <c r="N18" s="29" t="s">
        <v>41</v>
      </c>
      <c r="O18" s="30" t="s">
        <v>42</v>
      </c>
      <c r="P18" s="31" t="s">
        <v>43</v>
      </c>
      <c r="Q18" s="15"/>
      <c r="R18" s="15"/>
      <c r="S18" s="15"/>
    </row>
    <row r="19">
      <c r="A19" s="22" t="b">
        <v>1</v>
      </c>
      <c r="B19" s="28" t="b">
        <v>0</v>
      </c>
      <c r="C19" s="38" t="str">
        <f t="shared" si="7"/>
        <v>Roulette-dev: Enabled</v>
      </c>
      <c r="D19" s="38" t="str">
        <f t="shared" ref="D19:F19" si="18">D18</f>
        <v>HUD</v>
      </c>
      <c r="E19" s="38" t="str">
        <f t="shared" si="18"/>
        <v>Roulette Banner</v>
      </c>
      <c r="F19" s="39" t="str">
        <f t="shared" si="18"/>
        <v>Idle state</v>
      </c>
      <c r="G19" s="40"/>
      <c r="H19" s="39"/>
      <c r="I19" s="39"/>
      <c r="J19" s="39"/>
      <c r="K19" s="41" t="s">
        <v>39</v>
      </c>
      <c r="L19" s="43" t="s">
        <v>64</v>
      </c>
      <c r="M19" s="28">
        <f t="shared" si="19"/>
        <v>176</v>
      </c>
      <c r="N19" s="29" t="s">
        <v>41</v>
      </c>
      <c r="O19" s="30" t="s">
        <v>42</v>
      </c>
      <c r="P19" s="31" t="s">
        <v>43</v>
      </c>
      <c r="Q19" s="15"/>
      <c r="R19" s="15"/>
      <c r="S19" s="15"/>
    </row>
    <row r="20">
      <c r="A20" s="22" t="b">
        <v>1</v>
      </c>
      <c r="B20" s="28" t="b">
        <v>0</v>
      </c>
      <c r="C20" s="38" t="str">
        <f t="shared" ref="C20:E20" si="20">C18</f>
        <v>Roulette-dev: Enabled</v>
      </c>
      <c r="D20" s="38" t="str">
        <f t="shared" si="20"/>
        <v>HUD</v>
      </c>
      <c r="E20" s="38" t="str">
        <f t="shared" si="20"/>
        <v>Roulette Banner</v>
      </c>
      <c r="F20" s="23" t="s">
        <v>65</v>
      </c>
      <c r="G20" s="45" t="str">
        <f t="shared" ref="G20:J20" si="21">G18</f>
        <v/>
      </c>
      <c r="H20" s="48" t="str">
        <f t="shared" si="21"/>
        <v/>
      </c>
      <c r="I20" s="38" t="str">
        <f t="shared" si="21"/>
        <v/>
      </c>
      <c r="J20" s="38" t="str">
        <f t="shared" si="21"/>
        <v/>
      </c>
      <c r="K20" s="26" t="s">
        <v>39</v>
      </c>
      <c r="L20" s="27" t="s">
        <v>66</v>
      </c>
      <c r="M20" s="28">
        <f t="shared" si="19"/>
        <v>158</v>
      </c>
      <c r="N20" s="29" t="s">
        <v>41</v>
      </c>
      <c r="O20" s="30" t="s">
        <v>42</v>
      </c>
      <c r="P20" s="31" t="s">
        <v>43</v>
      </c>
      <c r="Q20" s="15"/>
      <c r="R20" s="15"/>
      <c r="S20" s="15"/>
    </row>
    <row r="21">
      <c r="A21" s="22" t="b">
        <v>1</v>
      </c>
      <c r="B21" s="28" t="b">
        <v>0</v>
      </c>
      <c r="C21" s="38" t="str">
        <f t="shared" ref="C21:F21" si="22">C20</f>
        <v>Roulette-dev: Enabled</v>
      </c>
      <c r="D21" s="38" t="str">
        <f t="shared" si="22"/>
        <v>HUD</v>
      </c>
      <c r="E21" s="38" t="str">
        <f t="shared" si="22"/>
        <v>Roulette Banner</v>
      </c>
      <c r="F21" s="38" t="str">
        <f t="shared" si="22"/>
        <v>Spinning State</v>
      </c>
      <c r="G21" s="45"/>
      <c r="H21" s="38"/>
      <c r="I21" s="38"/>
      <c r="J21" s="38"/>
      <c r="K21" s="26" t="s">
        <v>39</v>
      </c>
      <c r="L21" s="27" t="s">
        <v>67</v>
      </c>
      <c r="M21" s="28">
        <f t="shared" si="19"/>
        <v>213</v>
      </c>
      <c r="N21" s="29" t="s">
        <v>41</v>
      </c>
      <c r="O21" s="30" t="s">
        <v>42</v>
      </c>
      <c r="P21" s="31" t="s">
        <v>43</v>
      </c>
      <c r="Q21" s="15"/>
      <c r="R21" s="15"/>
      <c r="S21" s="15"/>
    </row>
    <row r="22">
      <c r="A22" s="22" t="b">
        <v>1</v>
      </c>
      <c r="B22" s="28" t="b">
        <v>0</v>
      </c>
      <c r="C22" s="38" t="str">
        <f t="shared" ref="C22:F22" si="23">C21</f>
        <v>Roulette-dev: Enabled</v>
      </c>
      <c r="D22" s="38" t="str">
        <f t="shared" si="23"/>
        <v>HUD</v>
      </c>
      <c r="E22" s="38" t="str">
        <f t="shared" si="23"/>
        <v>Roulette Banner</v>
      </c>
      <c r="F22" s="38" t="str">
        <f t="shared" si="23"/>
        <v>Spinning State</v>
      </c>
      <c r="G22" s="45"/>
      <c r="H22" s="38"/>
      <c r="I22" s="38"/>
      <c r="J22" s="38"/>
      <c r="K22" s="26" t="s">
        <v>39</v>
      </c>
      <c r="L22" s="27" t="s">
        <v>68</v>
      </c>
      <c r="M22" s="28">
        <f t="shared" si="19"/>
        <v>183</v>
      </c>
      <c r="N22" s="29" t="s">
        <v>41</v>
      </c>
      <c r="O22" s="30" t="s">
        <v>42</v>
      </c>
      <c r="P22" s="31" t="s">
        <v>43</v>
      </c>
      <c r="Q22" s="15"/>
      <c r="R22" s="15"/>
      <c r="S22" s="15"/>
    </row>
    <row r="23">
      <c r="A23" s="22" t="b">
        <v>1</v>
      </c>
      <c r="B23" s="28" t="b">
        <v>0</v>
      </c>
      <c r="C23" s="38" t="str">
        <f t="shared" ref="C23:J23" si="24">C20</f>
        <v>Roulette-dev: Enabled</v>
      </c>
      <c r="D23" s="38" t="str">
        <f t="shared" si="24"/>
        <v>HUD</v>
      </c>
      <c r="E23" s="38" t="str">
        <f t="shared" si="24"/>
        <v>Roulette Banner</v>
      </c>
      <c r="F23" s="38" t="str">
        <f t="shared" si="24"/>
        <v>Spinning State</v>
      </c>
      <c r="G23" s="45" t="str">
        <f t="shared" si="24"/>
        <v/>
      </c>
      <c r="H23" s="48" t="str">
        <f t="shared" si="24"/>
        <v/>
      </c>
      <c r="I23" s="38" t="str">
        <f t="shared" si="24"/>
        <v/>
      </c>
      <c r="J23" s="38" t="str">
        <f t="shared" si="24"/>
        <v/>
      </c>
      <c r="K23" s="26" t="s">
        <v>39</v>
      </c>
      <c r="L23" s="27" t="s">
        <v>69</v>
      </c>
      <c r="M23" s="28">
        <f t="shared" ref="M23:M55" si="26">250-len(L23)</f>
        <v>177</v>
      </c>
      <c r="N23" s="29" t="s">
        <v>41</v>
      </c>
      <c r="O23" s="30" t="s">
        <v>42</v>
      </c>
      <c r="P23" s="31" t="s">
        <v>43</v>
      </c>
      <c r="Q23" s="15"/>
      <c r="R23" s="15"/>
      <c r="S23" s="15"/>
    </row>
    <row r="24">
      <c r="A24" s="22" t="b">
        <v>1</v>
      </c>
      <c r="B24" s="28" t="b">
        <v>0</v>
      </c>
      <c r="C24" s="38" t="str">
        <f t="shared" ref="C24:J24" si="25">C23</f>
        <v>Roulette-dev: Enabled</v>
      </c>
      <c r="D24" s="38" t="str">
        <f t="shared" si="25"/>
        <v>HUD</v>
      </c>
      <c r="E24" s="38" t="str">
        <f t="shared" si="25"/>
        <v>Roulette Banner</v>
      </c>
      <c r="F24" s="38" t="str">
        <f t="shared" si="25"/>
        <v>Spinning State</v>
      </c>
      <c r="G24" s="45" t="str">
        <f t="shared" si="25"/>
        <v/>
      </c>
      <c r="H24" s="48" t="str">
        <f t="shared" si="25"/>
        <v/>
      </c>
      <c r="I24" s="38" t="str">
        <f t="shared" si="25"/>
        <v/>
      </c>
      <c r="J24" s="38" t="str">
        <f t="shared" si="25"/>
        <v/>
      </c>
      <c r="K24" s="26" t="s">
        <v>39</v>
      </c>
      <c r="L24" s="27" t="s">
        <v>70</v>
      </c>
      <c r="M24" s="28">
        <f t="shared" si="26"/>
        <v>176</v>
      </c>
      <c r="N24" s="29" t="s">
        <v>41</v>
      </c>
      <c r="O24" s="30" t="s">
        <v>42</v>
      </c>
      <c r="P24" s="31" t="s">
        <v>43</v>
      </c>
      <c r="Q24" s="15"/>
      <c r="R24" s="15"/>
      <c r="S24" s="15"/>
    </row>
    <row r="25">
      <c r="A25" s="22" t="b">
        <v>1</v>
      </c>
      <c r="B25" s="28" t="b">
        <v>0</v>
      </c>
      <c r="C25" s="38" t="str">
        <f t="shared" ref="C25:J25" si="27">C24</f>
        <v>Roulette-dev: Enabled</v>
      </c>
      <c r="D25" s="38" t="str">
        <f t="shared" si="27"/>
        <v>HUD</v>
      </c>
      <c r="E25" s="38" t="str">
        <f t="shared" si="27"/>
        <v>Roulette Banner</v>
      </c>
      <c r="F25" s="38" t="str">
        <f t="shared" si="27"/>
        <v>Spinning State</v>
      </c>
      <c r="G25" s="45" t="str">
        <f t="shared" si="27"/>
        <v/>
      </c>
      <c r="H25" s="48" t="str">
        <f t="shared" si="27"/>
        <v/>
      </c>
      <c r="I25" s="38" t="str">
        <f t="shared" si="27"/>
        <v/>
      </c>
      <c r="J25" s="38" t="str">
        <f t="shared" si="27"/>
        <v/>
      </c>
      <c r="K25" s="26" t="s">
        <v>39</v>
      </c>
      <c r="L25" s="27" t="s">
        <v>71</v>
      </c>
      <c r="M25" s="28">
        <f t="shared" si="26"/>
        <v>158</v>
      </c>
      <c r="N25" s="29" t="s">
        <v>41</v>
      </c>
      <c r="O25" s="30" t="s">
        <v>42</v>
      </c>
      <c r="P25" s="31" t="s">
        <v>43</v>
      </c>
      <c r="Q25" s="15"/>
      <c r="R25" s="15"/>
      <c r="S25" s="15"/>
    </row>
    <row r="26">
      <c r="A26" s="22" t="b">
        <v>1</v>
      </c>
      <c r="B26" s="28" t="b">
        <v>0</v>
      </c>
      <c r="C26" s="38" t="str">
        <f t="shared" ref="C26:J26" si="28">C25</f>
        <v>Roulette-dev: Enabled</v>
      </c>
      <c r="D26" s="38" t="str">
        <f t="shared" si="28"/>
        <v>HUD</v>
      </c>
      <c r="E26" s="38" t="str">
        <f t="shared" si="28"/>
        <v>Roulette Banner</v>
      </c>
      <c r="F26" s="38" t="str">
        <f t="shared" si="28"/>
        <v>Spinning State</v>
      </c>
      <c r="G26" s="45" t="str">
        <f t="shared" si="28"/>
        <v/>
      </c>
      <c r="H26" s="48" t="str">
        <f t="shared" si="28"/>
        <v/>
      </c>
      <c r="I26" s="38" t="str">
        <f t="shared" si="28"/>
        <v/>
      </c>
      <c r="J26" s="38" t="str">
        <f t="shared" si="28"/>
        <v/>
      </c>
      <c r="K26" s="26" t="s">
        <v>72</v>
      </c>
      <c r="L26" s="27" t="s">
        <v>73</v>
      </c>
      <c r="M26" s="28">
        <f t="shared" si="26"/>
        <v>213</v>
      </c>
      <c r="N26" s="29" t="s">
        <v>41</v>
      </c>
      <c r="O26" s="30" t="s">
        <v>42</v>
      </c>
      <c r="P26" s="31" t="s">
        <v>43</v>
      </c>
      <c r="Q26" s="15"/>
      <c r="R26" s="15"/>
      <c r="S26" s="15"/>
    </row>
    <row r="27">
      <c r="A27" s="22" t="b">
        <v>1</v>
      </c>
      <c r="B27" s="28" t="b">
        <v>0</v>
      </c>
      <c r="C27" s="38" t="str">
        <f t="shared" ref="C27:J27" si="29">C26</f>
        <v>Roulette-dev: Enabled</v>
      </c>
      <c r="D27" s="38" t="str">
        <f t="shared" si="29"/>
        <v>HUD</v>
      </c>
      <c r="E27" s="38" t="str">
        <f t="shared" si="29"/>
        <v>Roulette Banner</v>
      </c>
      <c r="F27" s="38" t="str">
        <f t="shared" si="29"/>
        <v>Spinning State</v>
      </c>
      <c r="G27" s="40" t="str">
        <f t="shared" si="29"/>
        <v/>
      </c>
      <c r="H27" s="49" t="str">
        <f t="shared" si="29"/>
        <v/>
      </c>
      <c r="I27" s="39" t="str">
        <f t="shared" si="29"/>
        <v/>
      </c>
      <c r="J27" s="39" t="str">
        <f t="shared" si="29"/>
        <v/>
      </c>
      <c r="K27" s="41" t="s">
        <v>72</v>
      </c>
      <c r="L27" s="43" t="s">
        <v>74</v>
      </c>
      <c r="M27" s="28">
        <f t="shared" si="26"/>
        <v>183</v>
      </c>
      <c r="N27" s="29" t="s">
        <v>41</v>
      </c>
      <c r="O27" s="30" t="s">
        <v>42</v>
      </c>
      <c r="P27" s="31" t="s">
        <v>43</v>
      </c>
      <c r="Q27" s="15"/>
      <c r="R27" s="15"/>
      <c r="S27" s="15"/>
    </row>
    <row r="28">
      <c r="A28" s="22" t="b">
        <v>1</v>
      </c>
      <c r="B28" s="28" t="b">
        <v>0</v>
      </c>
      <c r="C28" s="38" t="str">
        <f t="shared" ref="C28:F28" si="30">C27</f>
        <v>Roulette-dev: Enabled</v>
      </c>
      <c r="D28" s="38" t="str">
        <f t="shared" si="30"/>
        <v>HUD</v>
      </c>
      <c r="E28" s="38" t="str">
        <f t="shared" si="30"/>
        <v>Roulette Banner</v>
      </c>
      <c r="F28" s="38" t="str">
        <f t="shared" si="30"/>
        <v>Spinning State</v>
      </c>
      <c r="G28" s="50" t="s">
        <v>75</v>
      </c>
      <c r="H28" s="23" t="s">
        <v>38</v>
      </c>
      <c r="I28" s="38" t="str">
        <f t="shared" ref="I28:J28" si="31">I27</f>
        <v/>
      </c>
      <c r="J28" s="38" t="str">
        <f t="shared" si="31"/>
        <v/>
      </c>
      <c r="K28" s="26" t="s">
        <v>39</v>
      </c>
      <c r="L28" s="27" t="s">
        <v>76</v>
      </c>
      <c r="M28" s="28">
        <f t="shared" si="26"/>
        <v>213</v>
      </c>
      <c r="N28" s="29" t="s">
        <v>41</v>
      </c>
      <c r="O28" s="30" t="s">
        <v>42</v>
      </c>
      <c r="P28" s="31" t="s">
        <v>43</v>
      </c>
      <c r="Q28" s="15"/>
      <c r="R28" s="15"/>
      <c r="S28" s="15"/>
    </row>
    <row r="29">
      <c r="A29" s="22" t="b">
        <v>1</v>
      </c>
      <c r="B29" s="28" t="b">
        <v>0</v>
      </c>
      <c r="C29" s="38" t="str">
        <f t="shared" ref="C29:J29" si="32">C28</f>
        <v>Roulette-dev: Enabled</v>
      </c>
      <c r="D29" s="38" t="str">
        <f t="shared" si="32"/>
        <v>HUD</v>
      </c>
      <c r="E29" s="38" t="str">
        <f t="shared" si="32"/>
        <v>Roulette Banner</v>
      </c>
      <c r="F29" s="38" t="str">
        <f t="shared" si="32"/>
        <v>Spinning State</v>
      </c>
      <c r="G29" s="45" t="str">
        <f t="shared" si="32"/>
        <v>Going Back Idle State</v>
      </c>
      <c r="H29" s="38" t="str">
        <f t="shared" si="32"/>
        <v>General</v>
      </c>
      <c r="I29" s="38" t="str">
        <f t="shared" si="32"/>
        <v/>
      </c>
      <c r="J29" s="38" t="str">
        <f t="shared" si="32"/>
        <v/>
      </c>
      <c r="K29" s="26" t="s">
        <v>39</v>
      </c>
      <c r="L29" s="27" t="s">
        <v>77</v>
      </c>
      <c r="M29" s="28">
        <f t="shared" si="26"/>
        <v>212</v>
      </c>
      <c r="N29" s="29" t="s">
        <v>41</v>
      </c>
      <c r="O29" s="30" t="s">
        <v>42</v>
      </c>
      <c r="P29" s="31" t="s">
        <v>43</v>
      </c>
      <c r="Q29" s="15"/>
      <c r="R29" s="15"/>
      <c r="S29" s="15"/>
    </row>
    <row r="30">
      <c r="A30" s="22" t="b">
        <v>1</v>
      </c>
      <c r="B30" s="28" t="b">
        <v>0</v>
      </c>
      <c r="C30" s="38" t="str">
        <f t="shared" ref="C30:J30" si="33">C29</f>
        <v>Roulette-dev: Enabled</v>
      </c>
      <c r="D30" s="38" t="str">
        <f t="shared" si="33"/>
        <v>HUD</v>
      </c>
      <c r="E30" s="38" t="str">
        <f t="shared" si="33"/>
        <v>Roulette Banner</v>
      </c>
      <c r="F30" s="38" t="str">
        <f t="shared" si="33"/>
        <v>Spinning State</v>
      </c>
      <c r="G30" s="45" t="str">
        <f t="shared" si="33"/>
        <v>Going Back Idle State</v>
      </c>
      <c r="H30" s="38" t="str">
        <f t="shared" si="33"/>
        <v>General</v>
      </c>
      <c r="I30" s="38" t="str">
        <f t="shared" si="33"/>
        <v/>
      </c>
      <c r="J30" s="38" t="str">
        <f t="shared" si="33"/>
        <v/>
      </c>
      <c r="K30" s="26" t="s">
        <v>39</v>
      </c>
      <c r="L30" s="27" t="s">
        <v>78</v>
      </c>
      <c r="M30" s="28">
        <f t="shared" si="26"/>
        <v>185</v>
      </c>
      <c r="N30" s="29" t="s">
        <v>41</v>
      </c>
      <c r="O30" s="30" t="s">
        <v>42</v>
      </c>
      <c r="P30" s="31" t="s">
        <v>43</v>
      </c>
      <c r="Q30" s="15"/>
      <c r="R30" s="15"/>
      <c r="S30" s="15"/>
    </row>
    <row r="31">
      <c r="A31" s="22" t="b">
        <v>1</v>
      </c>
      <c r="B31" s="28" t="b">
        <v>0</v>
      </c>
      <c r="C31" s="38" t="str">
        <f t="shared" ref="C31:J31" si="34">C30</f>
        <v>Roulette-dev: Enabled</v>
      </c>
      <c r="D31" s="38" t="str">
        <f t="shared" si="34"/>
        <v>HUD</v>
      </c>
      <c r="E31" s="38" t="str">
        <f t="shared" si="34"/>
        <v>Roulette Banner</v>
      </c>
      <c r="F31" s="38" t="str">
        <f t="shared" si="34"/>
        <v>Spinning State</v>
      </c>
      <c r="G31" s="45" t="str">
        <f t="shared" si="34"/>
        <v>Going Back Idle State</v>
      </c>
      <c r="H31" s="38" t="str">
        <f t="shared" si="34"/>
        <v>General</v>
      </c>
      <c r="I31" s="39" t="str">
        <f t="shared" si="34"/>
        <v/>
      </c>
      <c r="J31" s="39" t="str">
        <f t="shared" si="34"/>
        <v/>
      </c>
      <c r="K31" s="41" t="s">
        <v>39</v>
      </c>
      <c r="L31" s="43" t="s">
        <v>79</v>
      </c>
      <c r="M31" s="28">
        <f t="shared" si="26"/>
        <v>212</v>
      </c>
      <c r="N31" s="29" t="s">
        <v>41</v>
      </c>
      <c r="O31" s="30" t="s">
        <v>42</v>
      </c>
      <c r="P31" s="31" t="s">
        <v>43</v>
      </c>
      <c r="Q31" s="15"/>
      <c r="R31" s="15"/>
      <c r="S31" s="15"/>
    </row>
    <row r="32">
      <c r="A32" s="22" t="b">
        <v>1</v>
      </c>
      <c r="B32" s="28" t="b">
        <v>0</v>
      </c>
      <c r="C32" s="38" t="str">
        <f t="shared" ref="C32:H32" si="35">C31</f>
        <v>Roulette-dev: Enabled</v>
      </c>
      <c r="D32" s="38" t="str">
        <f t="shared" si="35"/>
        <v>HUD</v>
      </c>
      <c r="E32" s="38" t="str">
        <f t="shared" si="35"/>
        <v>Roulette Banner</v>
      </c>
      <c r="F32" s="38" t="str">
        <f t="shared" si="35"/>
        <v>Spinning State</v>
      </c>
      <c r="G32" s="45" t="str">
        <f t="shared" si="35"/>
        <v>Going Back Idle State</v>
      </c>
      <c r="H32" s="38" t="str">
        <f t="shared" si="35"/>
        <v>General</v>
      </c>
      <c r="I32" s="23" t="s">
        <v>80</v>
      </c>
      <c r="J32" s="38" t="str">
        <f t="shared" ref="J32:J35" si="37">J31</f>
        <v/>
      </c>
      <c r="K32" s="26" t="s">
        <v>81</v>
      </c>
      <c r="L32" s="27" t="s">
        <v>82</v>
      </c>
      <c r="M32" s="28">
        <f t="shared" si="26"/>
        <v>148</v>
      </c>
      <c r="N32" s="29" t="s">
        <v>41</v>
      </c>
      <c r="O32" s="30" t="s">
        <v>42</v>
      </c>
      <c r="P32" s="31" t="s">
        <v>43</v>
      </c>
      <c r="Q32" s="15"/>
      <c r="R32" s="15"/>
      <c r="S32" s="15"/>
    </row>
    <row r="33">
      <c r="A33" s="22" t="b">
        <v>1</v>
      </c>
      <c r="B33" s="28" t="b">
        <v>0</v>
      </c>
      <c r="C33" s="38" t="str">
        <f t="shared" ref="C33:H33" si="36">C32</f>
        <v>Roulette-dev: Enabled</v>
      </c>
      <c r="D33" s="38" t="str">
        <f t="shared" si="36"/>
        <v>HUD</v>
      </c>
      <c r="E33" s="38" t="str">
        <f t="shared" si="36"/>
        <v>Roulette Banner</v>
      </c>
      <c r="F33" s="38" t="str">
        <f t="shared" si="36"/>
        <v>Spinning State</v>
      </c>
      <c r="G33" s="45" t="str">
        <f t="shared" si="36"/>
        <v>Going Back Idle State</v>
      </c>
      <c r="H33" s="38" t="str">
        <f t="shared" si="36"/>
        <v>General</v>
      </c>
      <c r="I33" s="23" t="s">
        <v>83</v>
      </c>
      <c r="J33" s="38" t="str">
        <f t="shared" si="37"/>
        <v/>
      </c>
      <c r="K33" s="26" t="s">
        <v>81</v>
      </c>
      <c r="L33" s="27" t="s">
        <v>84</v>
      </c>
      <c r="M33" s="28">
        <f t="shared" si="26"/>
        <v>148</v>
      </c>
      <c r="N33" s="29" t="s">
        <v>41</v>
      </c>
      <c r="O33" s="30" t="s">
        <v>42</v>
      </c>
      <c r="P33" s="31" t="s">
        <v>43</v>
      </c>
      <c r="Q33" s="15"/>
      <c r="R33" s="15"/>
      <c r="S33" s="15"/>
    </row>
    <row r="34">
      <c r="A34" s="22" t="b">
        <v>1</v>
      </c>
      <c r="B34" s="28" t="b">
        <v>0</v>
      </c>
      <c r="C34" s="38" t="str">
        <f t="shared" ref="C34:H34" si="38">C33</f>
        <v>Roulette-dev: Enabled</v>
      </c>
      <c r="D34" s="38" t="str">
        <f t="shared" si="38"/>
        <v>HUD</v>
      </c>
      <c r="E34" s="39" t="str">
        <f t="shared" si="38"/>
        <v>Roulette Banner</v>
      </c>
      <c r="F34" s="39" t="str">
        <f t="shared" si="38"/>
        <v>Spinning State</v>
      </c>
      <c r="G34" s="40" t="str">
        <f t="shared" si="38"/>
        <v>Going Back Idle State</v>
      </c>
      <c r="H34" s="39" t="str">
        <f t="shared" si="38"/>
        <v>General</v>
      </c>
      <c r="I34" s="42" t="s">
        <v>85</v>
      </c>
      <c r="J34" s="39" t="str">
        <f t="shared" si="37"/>
        <v/>
      </c>
      <c r="K34" s="41" t="s">
        <v>81</v>
      </c>
      <c r="L34" s="43" t="s">
        <v>86</v>
      </c>
      <c r="M34" s="28">
        <f t="shared" si="26"/>
        <v>144</v>
      </c>
      <c r="N34" s="29" t="s">
        <v>41</v>
      </c>
      <c r="O34" s="30" t="s">
        <v>42</v>
      </c>
      <c r="P34" s="31" t="s">
        <v>43</v>
      </c>
      <c r="Q34" s="15"/>
      <c r="R34" s="15"/>
      <c r="S34" s="15"/>
    </row>
    <row r="35">
      <c r="A35" s="22" t="b">
        <v>1</v>
      </c>
      <c r="B35" s="28" t="b">
        <v>0</v>
      </c>
      <c r="C35" s="38" t="str">
        <f t="shared" ref="C35:D35" si="39">C34</f>
        <v>Roulette-dev: Enabled</v>
      </c>
      <c r="D35" s="38" t="str">
        <f t="shared" si="39"/>
        <v>HUD</v>
      </c>
      <c r="E35" s="23" t="s">
        <v>87</v>
      </c>
      <c r="F35" s="32" t="s">
        <v>38</v>
      </c>
      <c r="G35" s="45"/>
      <c r="H35" s="38"/>
      <c r="I35" s="38"/>
      <c r="J35" s="38" t="str">
        <f t="shared" si="37"/>
        <v/>
      </c>
      <c r="K35" s="26" t="s">
        <v>39</v>
      </c>
      <c r="L35" s="27" t="s">
        <v>88</v>
      </c>
      <c r="M35" s="28">
        <f t="shared" si="26"/>
        <v>186</v>
      </c>
      <c r="N35" s="29" t="s">
        <v>41</v>
      </c>
      <c r="O35" s="30" t="s">
        <v>42</v>
      </c>
      <c r="P35" s="31" t="s">
        <v>43</v>
      </c>
      <c r="Q35" s="15"/>
      <c r="R35" s="15"/>
      <c r="S35" s="15"/>
    </row>
    <row r="36">
      <c r="A36" s="22" t="b">
        <v>1</v>
      </c>
      <c r="B36" s="28" t="b">
        <v>0</v>
      </c>
      <c r="C36" s="38" t="str">
        <f t="shared" ref="C36:J36" si="40">C35</f>
        <v>Roulette-dev: Enabled</v>
      </c>
      <c r="D36" s="38" t="str">
        <f t="shared" si="40"/>
        <v>HUD</v>
      </c>
      <c r="E36" s="38" t="str">
        <f t="shared" si="40"/>
        <v>Previous Rolls Banner</v>
      </c>
      <c r="F36" s="38" t="str">
        <f t="shared" si="40"/>
        <v>General</v>
      </c>
      <c r="G36" s="45" t="str">
        <f t="shared" si="40"/>
        <v/>
      </c>
      <c r="H36" s="38" t="str">
        <f t="shared" si="40"/>
        <v/>
      </c>
      <c r="I36" s="38" t="str">
        <f t="shared" si="40"/>
        <v/>
      </c>
      <c r="J36" s="38" t="str">
        <f t="shared" si="40"/>
        <v/>
      </c>
      <c r="K36" s="26" t="s">
        <v>39</v>
      </c>
      <c r="L36" s="27" t="s">
        <v>89</v>
      </c>
      <c r="M36" s="28">
        <f t="shared" si="26"/>
        <v>195</v>
      </c>
      <c r="N36" s="29" t="s">
        <v>41</v>
      </c>
      <c r="O36" s="30" t="s">
        <v>42</v>
      </c>
      <c r="P36" s="31" t="s">
        <v>43</v>
      </c>
      <c r="Q36" s="15"/>
      <c r="R36" s="15"/>
      <c r="S36" s="15"/>
    </row>
    <row r="37">
      <c r="A37" s="22" t="b">
        <v>1</v>
      </c>
      <c r="B37" s="28" t="b">
        <v>0</v>
      </c>
      <c r="C37" s="38" t="str">
        <f t="shared" ref="C37:J37" si="41">C36</f>
        <v>Roulette-dev: Enabled</v>
      </c>
      <c r="D37" s="38" t="str">
        <f t="shared" si="41"/>
        <v>HUD</v>
      </c>
      <c r="E37" s="38" t="str">
        <f t="shared" si="41"/>
        <v>Previous Rolls Banner</v>
      </c>
      <c r="F37" s="38" t="str">
        <f t="shared" si="41"/>
        <v>General</v>
      </c>
      <c r="G37" s="40" t="str">
        <f t="shared" si="41"/>
        <v/>
      </c>
      <c r="H37" s="39" t="str">
        <f t="shared" si="41"/>
        <v/>
      </c>
      <c r="I37" s="39" t="str">
        <f t="shared" si="41"/>
        <v/>
      </c>
      <c r="J37" s="39" t="str">
        <f t="shared" si="41"/>
        <v/>
      </c>
      <c r="K37" s="41" t="s">
        <v>39</v>
      </c>
      <c r="L37" s="43" t="s">
        <v>90</v>
      </c>
      <c r="M37" s="28">
        <f t="shared" si="26"/>
        <v>174</v>
      </c>
      <c r="N37" s="29" t="s">
        <v>41</v>
      </c>
      <c r="O37" s="30" t="s">
        <v>42</v>
      </c>
      <c r="P37" s="31" t="s">
        <v>43</v>
      </c>
      <c r="Q37" s="15"/>
      <c r="R37" s="15"/>
      <c r="S37" s="15"/>
    </row>
    <row r="38">
      <c r="A38" s="22" t="b">
        <v>1</v>
      </c>
      <c r="B38" s="28" t="b">
        <v>0</v>
      </c>
      <c r="C38" s="38" t="str">
        <f t="shared" ref="C38:F38" si="42">C37</f>
        <v>Roulette-dev: Enabled</v>
      </c>
      <c r="D38" s="38" t="str">
        <f t="shared" si="42"/>
        <v>HUD</v>
      </c>
      <c r="E38" s="38" t="str">
        <f t="shared" si="42"/>
        <v>Previous Rolls Banner</v>
      </c>
      <c r="F38" s="38" t="str">
        <f t="shared" si="42"/>
        <v>General</v>
      </c>
      <c r="G38" s="51" t="s">
        <v>91</v>
      </c>
      <c r="H38" s="38" t="str">
        <f t="shared" ref="H38:J38" si="43">H37</f>
        <v/>
      </c>
      <c r="I38" s="38" t="str">
        <f t="shared" si="43"/>
        <v/>
      </c>
      <c r="J38" s="38" t="str">
        <f t="shared" si="43"/>
        <v/>
      </c>
      <c r="K38" s="26" t="s">
        <v>72</v>
      </c>
      <c r="L38" s="27" t="s">
        <v>92</v>
      </c>
      <c r="M38" s="28">
        <f t="shared" si="26"/>
        <v>161</v>
      </c>
      <c r="N38" s="29" t="s">
        <v>41</v>
      </c>
      <c r="O38" s="30" t="s">
        <v>42</v>
      </c>
      <c r="P38" s="31" t="s">
        <v>43</v>
      </c>
      <c r="Q38" s="15"/>
      <c r="R38" s="15"/>
      <c r="S38" s="15"/>
    </row>
    <row r="39">
      <c r="A39" s="22" t="b">
        <v>1</v>
      </c>
      <c r="B39" s="28" t="b">
        <v>0</v>
      </c>
      <c r="C39" s="38" t="str">
        <f t="shared" ref="C39:J39" si="44">C38</f>
        <v>Roulette-dev: Enabled</v>
      </c>
      <c r="D39" s="38" t="str">
        <f t="shared" si="44"/>
        <v>HUD</v>
      </c>
      <c r="E39" s="38" t="str">
        <f t="shared" si="44"/>
        <v>Previous Rolls Banner</v>
      </c>
      <c r="F39" s="38" t="str">
        <f t="shared" si="44"/>
        <v>General</v>
      </c>
      <c r="G39" s="45" t="str">
        <f t="shared" si="44"/>
        <v>Updating</v>
      </c>
      <c r="H39" s="38" t="str">
        <f t="shared" si="44"/>
        <v/>
      </c>
      <c r="I39" s="38" t="str">
        <f t="shared" si="44"/>
        <v/>
      </c>
      <c r="J39" s="38" t="str">
        <f t="shared" si="44"/>
        <v/>
      </c>
      <c r="K39" s="26" t="s">
        <v>72</v>
      </c>
      <c r="L39" s="27" t="s">
        <v>93</v>
      </c>
      <c r="M39" s="28">
        <f t="shared" si="26"/>
        <v>206</v>
      </c>
      <c r="N39" s="29" t="s">
        <v>41</v>
      </c>
      <c r="O39" s="30" t="s">
        <v>42</v>
      </c>
      <c r="P39" s="31" t="s">
        <v>43</v>
      </c>
      <c r="Q39" s="15"/>
      <c r="R39" s="15"/>
      <c r="S39" s="15"/>
    </row>
    <row r="40">
      <c r="A40" s="22" t="b">
        <v>1</v>
      </c>
      <c r="B40" s="28" t="b">
        <v>0</v>
      </c>
      <c r="C40" s="38" t="str">
        <f t="shared" ref="C40:J40" si="45">C39</f>
        <v>Roulette-dev: Enabled</v>
      </c>
      <c r="D40" s="38" t="str">
        <f t="shared" si="45"/>
        <v>HUD</v>
      </c>
      <c r="E40" s="38" t="str">
        <f t="shared" si="45"/>
        <v>Previous Rolls Banner</v>
      </c>
      <c r="F40" s="39" t="str">
        <f t="shared" si="45"/>
        <v>General</v>
      </c>
      <c r="G40" s="40" t="str">
        <f t="shared" si="45"/>
        <v>Updating</v>
      </c>
      <c r="H40" s="39" t="str">
        <f t="shared" si="45"/>
        <v/>
      </c>
      <c r="I40" s="39" t="str">
        <f t="shared" si="45"/>
        <v/>
      </c>
      <c r="J40" s="39" t="str">
        <f t="shared" si="45"/>
        <v/>
      </c>
      <c r="K40" s="41" t="s">
        <v>39</v>
      </c>
      <c r="L40" s="43" t="s">
        <v>94</v>
      </c>
      <c r="M40" s="28">
        <f t="shared" si="26"/>
        <v>192</v>
      </c>
      <c r="N40" s="29" t="s">
        <v>41</v>
      </c>
      <c r="O40" s="30" t="s">
        <v>42</v>
      </c>
      <c r="P40" s="31" t="s">
        <v>43</v>
      </c>
      <c r="Q40" s="15"/>
      <c r="R40" s="15"/>
      <c r="S40" s="15"/>
    </row>
    <row r="41">
      <c r="A41" s="22" t="b">
        <v>1</v>
      </c>
      <c r="B41" s="28" t="b">
        <v>0</v>
      </c>
      <c r="C41" s="38" t="str">
        <f t="shared" ref="C41:E41" si="46">C40</f>
        <v>Roulette-dev: Enabled</v>
      </c>
      <c r="D41" s="38" t="str">
        <f t="shared" si="46"/>
        <v>HUD</v>
      </c>
      <c r="E41" s="38" t="str">
        <f t="shared" si="46"/>
        <v>Previous Rolls Banner</v>
      </c>
      <c r="F41" s="23" t="s">
        <v>95</v>
      </c>
      <c r="G41" s="45"/>
      <c r="H41" s="38" t="str">
        <f t="shared" ref="H41:J41" si="47">H40</f>
        <v/>
      </c>
      <c r="I41" s="38" t="str">
        <f t="shared" si="47"/>
        <v/>
      </c>
      <c r="J41" s="38" t="str">
        <f t="shared" si="47"/>
        <v/>
      </c>
      <c r="K41" s="26" t="s">
        <v>39</v>
      </c>
      <c r="L41" s="27" t="s">
        <v>96</v>
      </c>
      <c r="M41" s="28">
        <f t="shared" si="26"/>
        <v>195</v>
      </c>
      <c r="N41" s="29" t="s">
        <v>41</v>
      </c>
      <c r="O41" s="30" t="s">
        <v>42</v>
      </c>
      <c r="P41" s="31" t="s">
        <v>43</v>
      </c>
      <c r="Q41" s="15"/>
      <c r="R41" s="15"/>
      <c r="S41" s="15"/>
    </row>
    <row r="42">
      <c r="A42" s="22" t="b">
        <v>1</v>
      </c>
      <c r="B42" s="28" t="b">
        <v>0</v>
      </c>
      <c r="C42" s="38" t="str">
        <f t="shared" ref="C42:J42" si="48">C41</f>
        <v>Roulette-dev: Enabled</v>
      </c>
      <c r="D42" s="38" t="str">
        <f t="shared" si="48"/>
        <v>HUD</v>
      </c>
      <c r="E42" s="38" t="str">
        <f t="shared" si="48"/>
        <v>Previous Rolls Banner</v>
      </c>
      <c r="F42" s="38" t="str">
        <f t="shared" si="48"/>
        <v>Last 100 section</v>
      </c>
      <c r="G42" s="45" t="str">
        <f t="shared" si="48"/>
        <v/>
      </c>
      <c r="H42" s="38" t="str">
        <f t="shared" si="48"/>
        <v/>
      </c>
      <c r="I42" s="38" t="str">
        <f t="shared" si="48"/>
        <v/>
      </c>
      <c r="J42" s="38" t="str">
        <f t="shared" si="48"/>
        <v/>
      </c>
      <c r="K42" s="26" t="s">
        <v>59</v>
      </c>
      <c r="L42" s="27" t="s">
        <v>97</v>
      </c>
      <c r="M42" s="28">
        <f t="shared" si="26"/>
        <v>224</v>
      </c>
      <c r="N42" s="29" t="s">
        <v>41</v>
      </c>
      <c r="O42" s="30" t="s">
        <v>42</v>
      </c>
      <c r="P42" s="31" t="s">
        <v>43</v>
      </c>
      <c r="Q42" s="15"/>
      <c r="R42" s="15"/>
      <c r="S42" s="15"/>
    </row>
    <row r="43">
      <c r="A43" s="22" t="b">
        <v>1</v>
      </c>
      <c r="B43" s="28" t="b">
        <v>0</v>
      </c>
      <c r="C43" s="38" t="str">
        <f t="shared" ref="C43:J43" si="49">C42</f>
        <v>Roulette-dev: Enabled</v>
      </c>
      <c r="D43" s="38" t="str">
        <f t="shared" si="49"/>
        <v>HUD</v>
      </c>
      <c r="E43" s="38" t="str">
        <f t="shared" si="49"/>
        <v>Previous Rolls Banner</v>
      </c>
      <c r="F43" s="38" t="str">
        <f t="shared" si="49"/>
        <v>Last 100 section</v>
      </c>
      <c r="G43" s="45" t="str">
        <f t="shared" si="49"/>
        <v/>
      </c>
      <c r="H43" s="38" t="str">
        <f t="shared" si="49"/>
        <v/>
      </c>
      <c r="I43" s="38" t="str">
        <f t="shared" si="49"/>
        <v/>
      </c>
      <c r="J43" s="38" t="str">
        <f t="shared" si="49"/>
        <v/>
      </c>
      <c r="K43" s="26" t="s">
        <v>39</v>
      </c>
      <c r="L43" s="27" t="s">
        <v>98</v>
      </c>
      <c r="M43" s="28">
        <f t="shared" si="26"/>
        <v>198</v>
      </c>
      <c r="N43" s="29" t="s">
        <v>41</v>
      </c>
      <c r="O43" s="30" t="s">
        <v>42</v>
      </c>
      <c r="P43" s="31" t="s">
        <v>43</v>
      </c>
      <c r="Q43" s="15"/>
      <c r="R43" s="15"/>
      <c r="S43" s="15"/>
    </row>
    <row r="44">
      <c r="A44" s="22" t="b">
        <v>1</v>
      </c>
      <c r="B44" s="28" t="b">
        <v>0</v>
      </c>
      <c r="C44" s="38" t="str">
        <f t="shared" ref="C44:J44" si="50">C43</f>
        <v>Roulette-dev: Enabled</v>
      </c>
      <c r="D44" s="38" t="str">
        <f t="shared" si="50"/>
        <v>HUD</v>
      </c>
      <c r="E44" s="38" t="str">
        <f t="shared" si="50"/>
        <v>Previous Rolls Banner</v>
      </c>
      <c r="F44" s="38" t="str">
        <f t="shared" si="50"/>
        <v>Last 100 section</v>
      </c>
      <c r="G44" s="45" t="str">
        <f t="shared" si="50"/>
        <v/>
      </c>
      <c r="H44" s="38" t="str">
        <f t="shared" si="50"/>
        <v/>
      </c>
      <c r="I44" s="38" t="str">
        <f t="shared" si="50"/>
        <v/>
      </c>
      <c r="J44" s="38" t="str">
        <f t="shared" si="50"/>
        <v/>
      </c>
      <c r="K44" s="26" t="s">
        <v>39</v>
      </c>
      <c r="L44" s="27" t="s">
        <v>99</v>
      </c>
      <c r="M44" s="28">
        <f t="shared" si="26"/>
        <v>142</v>
      </c>
      <c r="N44" s="29" t="s">
        <v>41</v>
      </c>
      <c r="O44" s="30" t="s">
        <v>42</v>
      </c>
      <c r="P44" s="31" t="s">
        <v>43</v>
      </c>
      <c r="Q44" s="15"/>
      <c r="R44" s="15"/>
      <c r="S44" s="15"/>
    </row>
    <row r="45">
      <c r="A45" s="22" t="b">
        <v>1</v>
      </c>
      <c r="B45" s="28" t="b">
        <v>0</v>
      </c>
      <c r="C45" s="38" t="str">
        <f t="shared" ref="C45:F45" si="51">C44</f>
        <v>Roulette-dev: Enabled</v>
      </c>
      <c r="D45" s="38" t="str">
        <f t="shared" si="51"/>
        <v>HUD</v>
      </c>
      <c r="E45" s="38" t="str">
        <f t="shared" si="51"/>
        <v>Previous Rolls Banner</v>
      </c>
      <c r="F45" s="39" t="str">
        <f t="shared" si="51"/>
        <v>Last 100 section</v>
      </c>
      <c r="G45" s="52" t="s">
        <v>91</v>
      </c>
      <c r="H45" s="39" t="str">
        <f t="shared" ref="H45:J45" si="52">H44</f>
        <v/>
      </c>
      <c r="I45" s="39" t="str">
        <f t="shared" si="52"/>
        <v/>
      </c>
      <c r="J45" s="39" t="str">
        <f t="shared" si="52"/>
        <v/>
      </c>
      <c r="K45" s="41" t="s">
        <v>39</v>
      </c>
      <c r="L45" s="53" t="s">
        <v>100</v>
      </c>
      <c r="M45" s="28">
        <f t="shared" si="26"/>
        <v>74</v>
      </c>
      <c r="N45" s="29" t="s">
        <v>41</v>
      </c>
      <c r="O45" s="30" t="s">
        <v>42</v>
      </c>
      <c r="P45" s="31" t="s">
        <v>43</v>
      </c>
      <c r="Q45" s="15"/>
      <c r="R45" s="15"/>
      <c r="S45" s="15"/>
    </row>
    <row r="46">
      <c r="A46" s="22" t="b">
        <v>1</v>
      </c>
      <c r="B46" s="28" t="b">
        <v>0</v>
      </c>
      <c r="C46" s="38" t="str">
        <f t="shared" ref="C46:E46" si="53">C45</f>
        <v>Roulette-dev: Enabled</v>
      </c>
      <c r="D46" s="38" t="str">
        <f t="shared" si="53"/>
        <v>HUD</v>
      </c>
      <c r="E46" s="38" t="str">
        <f t="shared" si="53"/>
        <v>Previous Rolls Banner</v>
      </c>
      <c r="F46" s="23" t="s">
        <v>101</v>
      </c>
      <c r="G46" s="51"/>
      <c r="H46" s="38" t="str">
        <f t="shared" ref="H46:J46" si="54">H45</f>
        <v/>
      </c>
      <c r="I46" s="38" t="str">
        <f t="shared" si="54"/>
        <v/>
      </c>
      <c r="J46" s="38" t="str">
        <f t="shared" si="54"/>
        <v/>
      </c>
      <c r="K46" s="26" t="s">
        <v>72</v>
      </c>
      <c r="L46" s="27" t="s">
        <v>102</v>
      </c>
      <c r="M46" s="28">
        <f t="shared" si="26"/>
        <v>169</v>
      </c>
      <c r="N46" s="29" t="s">
        <v>41</v>
      </c>
      <c r="O46" s="30" t="s">
        <v>42</v>
      </c>
      <c r="P46" s="31" t="s">
        <v>43</v>
      </c>
      <c r="Q46" s="15"/>
      <c r="R46" s="15"/>
      <c r="S46" s="15"/>
    </row>
    <row r="47">
      <c r="A47" s="22" t="b">
        <v>1</v>
      </c>
      <c r="B47" s="28" t="b">
        <v>0</v>
      </c>
      <c r="C47" s="38" t="str">
        <f t="shared" ref="C47:J47" si="55">C46</f>
        <v>Roulette-dev: Enabled</v>
      </c>
      <c r="D47" s="39" t="str">
        <f t="shared" si="55"/>
        <v>HUD</v>
      </c>
      <c r="E47" s="39" t="str">
        <f t="shared" si="55"/>
        <v>Previous Rolls Banner</v>
      </c>
      <c r="F47" s="39" t="str">
        <f t="shared" si="55"/>
        <v>Edge Cases</v>
      </c>
      <c r="G47" s="40" t="str">
        <f t="shared" si="55"/>
        <v/>
      </c>
      <c r="H47" s="39" t="str">
        <f t="shared" si="55"/>
        <v/>
      </c>
      <c r="I47" s="39" t="str">
        <f t="shared" si="55"/>
        <v/>
      </c>
      <c r="J47" s="39" t="str">
        <f t="shared" si="55"/>
        <v/>
      </c>
      <c r="K47" s="41" t="s">
        <v>81</v>
      </c>
      <c r="L47" s="43" t="s">
        <v>103</v>
      </c>
      <c r="M47" s="28">
        <f t="shared" si="26"/>
        <v>147</v>
      </c>
      <c r="N47" s="29" t="s">
        <v>41</v>
      </c>
      <c r="O47" s="30" t="s">
        <v>42</v>
      </c>
      <c r="P47" s="31" t="s">
        <v>43</v>
      </c>
      <c r="Q47" s="15"/>
      <c r="R47" s="15"/>
      <c r="S47" s="15"/>
    </row>
    <row r="48">
      <c r="A48" s="22" t="b">
        <v>1</v>
      </c>
      <c r="B48" s="28" t="b">
        <v>0</v>
      </c>
      <c r="C48" s="38" t="str">
        <f t="shared" ref="C48:C81" si="57">C47</f>
        <v>Roulette-dev: Enabled</v>
      </c>
      <c r="D48" s="23" t="s">
        <v>104</v>
      </c>
      <c r="E48" s="32" t="s">
        <v>105</v>
      </c>
      <c r="F48" s="32" t="s">
        <v>38</v>
      </c>
      <c r="G48" s="45" t="str">
        <f t="shared" ref="G48:J48" si="56">G47</f>
        <v/>
      </c>
      <c r="H48" s="38" t="str">
        <f t="shared" si="56"/>
        <v/>
      </c>
      <c r="I48" s="38" t="str">
        <f t="shared" si="56"/>
        <v/>
      </c>
      <c r="J48" s="38" t="str">
        <f t="shared" si="56"/>
        <v/>
      </c>
      <c r="K48" s="26" t="s">
        <v>39</v>
      </c>
      <c r="L48" s="27" t="s">
        <v>106</v>
      </c>
      <c r="M48" s="28">
        <f t="shared" si="26"/>
        <v>191</v>
      </c>
      <c r="N48" s="29" t="s">
        <v>41</v>
      </c>
      <c r="O48" s="30" t="s">
        <v>42</v>
      </c>
      <c r="P48" s="31" t="s">
        <v>43</v>
      </c>
      <c r="Q48" s="15"/>
      <c r="R48" s="15"/>
      <c r="S48" s="15"/>
    </row>
    <row r="49">
      <c r="A49" s="22" t="b">
        <v>1</v>
      </c>
      <c r="B49" s="28" t="b">
        <v>0</v>
      </c>
      <c r="C49" s="38" t="str">
        <f t="shared" si="57"/>
        <v>Roulette-dev: Enabled</v>
      </c>
      <c r="D49" s="38" t="str">
        <f t="shared" ref="D49:E49" si="58">D48</f>
        <v>Gambling HUD</v>
      </c>
      <c r="E49" s="38" t="str">
        <f t="shared" si="58"/>
        <v>Set your bet Banner</v>
      </c>
      <c r="F49" s="32" t="s">
        <v>107</v>
      </c>
      <c r="G49" s="45" t="str">
        <f t="shared" ref="G49:J49" si="59">G48</f>
        <v/>
      </c>
      <c r="H49" s="38" t="str">
        <f t="shared" si="59"/>
        <v/>
      </c>
      <c r="I49" s="38" t="str">
        <f t="shared" si="59"/>
        <v/>
      </c>
      <c r="J49" s="38" t="str">
        <f t="shared" si="59"/>
        <v/>
      </c>
      <c r="K49" s="26" t="s">
        <v>39</v>
      </c>
      <c r="L49" s="27" t="s">
        <v>108</v>
      </c>
      <c r="M49" s="28">
        <f t="shared" si="26"/>
        <v>199</v>
      </c>
      <c r="N49" s="29" t="s">
        <v>41</v>
      </c>
      <c r="O49" s="30" t="s">
        <v>42</v>
      </c>
      <c r="P49" s="31" t="s">
        <v>43</v>
      </c>
      <c r="Q49" s="15"/>
      <c r="R49" s="15"/>
      <c r="S49" s="15"/>
    </row>
    <row r="50">
      <c r="A50" s="22" t="b">
        <v>1</v>
      </c>
      <c r="B50" s="28" t="b">
        <v>0</v>
      </c>
      <c r="C50" s="38" t="str">
        <f t="shared" si="57"/>
        <v>Roulette-dev: Enabled</v>
      </c>
      <c r="D50" s="38" t="str">
        <f t="shared" ref="D50:J50" si="60">D49</f>
        <v>Gambling HUD</v>
      </c>
      <c r="E50" s="38" t="str">
        <f t="shared" si="60"/>
        <v>Set your bet Banner</v>
      </c>
      <c r="F50" s="38" t="str">
        <f t="shared" si="60"/>
        <v>text field</v>
      </c>
      <c r="G50" s="45" t="str">
        <f t="shared" si="60"/>
        <v/>
      </c>
      <c r="H50" s="38" t="str">
        <f t="shared" si="60"/>
        <v/>
      </c>
      <c r="I50" s="38" t="str">
        <f t="shared" si="60"/>
        <v/>
      </c>
      <c r="J50" s="38" t="str">
        <f t="shared" si="60"/>
        <v/>
      </c>
      <c r="K50" s="26" t="s">
        <v>39</v>
      </c>
      <c r="L50" s="27" t="s">
        <v>109</v>
      </c>
      <c r="M50" s="28">
        <f t="shared" si="26"/>
        <v>223</v>
      </c>
      <c r="N50" s="29" t="s">
        <v>41</v>
      </c>
      <c r="O50" s="30" t="s">
        <v>42</v>
      </c>
      <c r="P50" s="31" t="s">
        <v>43</v>
      </c>
      <c r="Q50" s="15"/>
      <c r="R50" s="15"/>
      <c r="S50" s="15"/>
    </row>
    <row r="51">
      <c r="A51" s="22" t="b">
        <v>1</v>
      </c>
      <c r="B51" s="28" t="b">
        <v>0</v>
      </c>
      <c r="C51" s="38" t="str">
        <f t="shared" si="57"/>
        <v>Roulette-dev: Enabled</v>
      </c>
      <c r="D51" s="38" t="str">
        <f t="shared" ref="D51:J51" si="61">D50</f>
        <v>Gambling HUD</v>
      </c>
      <c r="E51" s="38" t="str">
        <f t="shared" si="61"/>
        <v>Set your bet Banner</v>
      </c>
      <c r="F51" s="38" t="str">
        <f t="shared" si="61"/>
        <v>text field</v>
      </c>
      <c r="G51" s="45" t="str">
        <f t="shared" si="61"/>
        <v/>
      </c>
      <c r="H51" s="38" t="str">
        <f t="shared" si="61"/>
        <v/>
      </c>
      <c r="I51" s="38" t="str">
        <f t="shared" si="61"/>
        <v/>
      </c>
      <c r="J51" s="38" t="str">
        <f t="shared" si="61"/>
        <v/>
      </c>
      <c r="K51" s="26" t="s">
        <v>59</v>
      </c>
      <c r="L51" s="27" t="s">
        <v>110</v>
      </c>
      <c r="M51" s="28">
        <f t="shared" si="26"/>
        <v>203</v>
      </c>
      <c r="N51" s="29" t="s">
        <v>41</v>
      </c>
      <c r="O51" s="30" t="s">
        <v>42</v>
      </c>
      <c r="P51" s="31" t="s">
        <v>43</v>
      </c>
      <c r="Q51" s="15"/>
      <c r="R51" s="15"/>
      <c r="S51" s="15"/>
    </row>
    <row r="52">
      <c r="A52" s="22" t="b">
        <v>1</v>
      </c>
      <c r="B52" s="28" t="b">
        <v>0</v>
      </c>
      <c r="C52" s="38" t="str">
        <f t="shared" si="57"/>
        <v>Roulette-dev: Enabled</v>
      </c>
      <c r="D52" s="38" t="str">
        <f t="shared" ref="D52:J52" si="62">D51</f>
        <v>Gambling HUD</v>
      </c>
      <c r="E52" s="38" t="str">
        <f t="shared" si="62"/>
        <v>Set your bet Banner</v>
      </c>
      <c r="F52" s="38" t="str">
        <f t="shared" si="62"/>
        <v>text field</v>
      </c>
      <c r="G52" s="40" t="str">
        <f t="shared" si="62"/>
        <v/>
      </c>
      <c r="H52" s="39" t="str">
        <f t="shared" si="62"/>
        <v/>
      </c>
      <c r="I52" s="39" t="str">
        <f t="shared" si="62"/>
        <v/>
      </c>
      <c r="J52" s="39" t="str">
        <f t="shared" si="62"/>
        <v/>
      </c>
      <c r="K52" s="41" t="s">
        <v>39</v>
      </c>
      <c r="L52" s="43" t="s">
        <v>111</v>
      </c>
      <c r="M52" s="28">
        <f t="shared" si="26"/>
        <v>196</v>
      </c>
      <c r="N52" s="29" t="s">
        <v>41</v>
      </c>
      <c r="O52" s="30" t="s">
        <v>42</v>
      </c>
      <c r="P52" s="31" t="s">
        <v>43</v>
      </c>
      <c r="Q52" s="15"/>
      <c r="R52" s="15"/>
      <c r="S52" s="15"/>
    </row>
    <row r="53">
      <c r="A53" s="22" t="b">
        <v>1</v>
      </c>
      <c r="B53" s="28" t="b">
        <v>0</v>
      </c>
      <c r="C53" s="38" t="str">
        <f t="shared" si="57"/>
        <v>Roulette-dev: Enabled</v>
      </c>
      <c r="D53" s="38" t="str">
        <f t="shared" ref="D53:E53" si="63">D52</f>
        <v>Gambling HUD</v>
      </c>
      <c r="E53" s="38" t="str">
        <f t="shared" si="63"/>
        <v>Set your bet Banner</v>
      </c>
      <c r="F53" s="32" t="s">
        <v>112</v>
      </c>
      <c r="G53" s="54" t="s">
        <v>38</v>
      </c>
      <c r="H53" s="39" t="str">
        <f t="shared" ref="H53:J53" si="64">H52</f>
        <v/>
      </c>
      <c r="I53" s="39" t="str">
        <f t="shared" si="64"/>
        <v/>
      </c>
      <c r="J53" s="39" t="str">
        <f t="shared" si="64"/>
        <v/>
      </c>
      <c r="K53" s="41" t="s">
        <v>72</v>
      </c>
      <c r="L53" s="43" t="s">
        <v>113</v>
      </c>
      <c r="M53" s="28">
        <f t="shared" si="26"/>
        <v>190</v>
      </c>
      <c r="N53" s="29" t="s">
        <v>41</v>
      </c>
      <c r="O53" s="30" t="s">
        <v>42</v>
      </c>
      <c r="P53" s="31" t="s">
        <v>43</v>
      </c>
      <c r="Q53" s="15"/>
      <c r="R53" s="15"/>
      <c r="S53" s="15"/>
    </row>
    <row r="54">
      <c r="A54" s="22" t="b">
        <v>1</v>
      </c>
      <c r="B54" s="28" t="b">
        <v>0</v>
      </c>
      <c r="C54" s="38" t="str">
        <f t="shared" si="57"/>
        <v>Roulette-dev: Enabled</v>
      </c>
      <c r="D54" s="38" t="str">
        <f t="shared" ref="D54:F54" si="65">D53</f>
        <v>Gambling HUD</v>
      </c>
      <c r="E54" s="38" t="str">
        <f t="shared" si="65"/>
        <v>Set your bet Banner</v>
      </c>
      <c r="F54" s="38" t="str">
        <f t="shared" si="65"/>
        <v>Buttons</v>
      </c>
      <c r="G54" s="55" t="s">
        <v>114</v>
      </c>
      <c r="H54" s="38" t="str">
        <f t="shared" ref="H54:J54" si="66">H53</f>
        <v/>
      </c>
      <c r="I54" s="38" t="str">
        <f t="shared" si="66"/>
        <v/>
      </c>
      <c r="J54" s="38" t="str">
        <f t="shared" si="66"/>
        <v/>
      </c>
      <c r="K54" s="26" t="s">
        <v>39</v>
      </c>
      <c r="L54" s="27" t="s">
        <v>115</v>
      </c>
      <c r="M54" s="28">
        <f t="shared" si="26"/>
        <v>226</v>
      </c>
      <c r="N54" s="29" t="s">
        <v>41</v>
      </c>
      <c r="O54" s="30" t="s">
        <v>42</v>
      </c>
      <c r="P54" s="31" t="s">
        <v>43</v>
      </c>
      <c r="Q54" s="15"/>
      <c r="R54" s="15"/>
      <c r="S54" s="15"/>
    </row>
    <row r="55">
      <c r="A55" s="22" t="b">
        <v>1</v>
      </c>
      <c r="B55" s="28" t="b">
        <v>0</v>
      </c>
      <c r="C55" s="38" t="str">
        <f t="shared" si="57"/>
        <v>Roulette-dev: Enabled</v>
      </c>
      <c r="D55" s="38" t="str">
        <f t="shared" ref="D55:J55" si="67">D54</f>
        <v>Gambling HUD</v>
      </c>
      <c r="E55" s="38" t="str">
        <f t="shared" si="67"/>
        <v>Set your bet Banner</v>
      </c>
      <c r="F55" s="38" t="str">
        <f t="shared" si="67"/>
        <v>Buttons</v>
      </c>
      <c r="G55" s="40" t="str">
        <f t="shared" si="67"/>
        <v>Clear button</v>
      </c>
      <c r="H55" s="39" t="str">
        <f t="shared" si="67"/>
        <v/>
      </c>
      <c r="I55" s="39" t="str">
        <f t="shared" si="67"/>
        <v/>
      </c>
      <c r="J55" s="39" t="str">
        <f t="shared" si="67"/>
        <v/>
      </c>
      <c r="K55" s="41" t="s">
        <v>39</v>
      </c>
      <c r="L55" s="43" t="s">
        <v>116</v>
      </c>
      <c r="M55" s="28">
        <f t="shared" si="26"/>
        <v>193</v>
      </c>
      <c r="N55" s="29" t="s">
        <v>41</v>
      </c>
      <c r="O55" s="30" t="s">
        <v>42</v>
      </c>
      <c r="P55" s="31" t="s">
        <v>43</v>
      </c>
      <c r="Q55" s="15"/>
      <c r="R55" s="15"/>
      <c r="S55" s="15"/>
    </row>
    <row r="56">
      <c r="A56" s="22" t="b">
        <v>1</v>
      </c>
      <c r="B56" s="28" t="b">
        <v>0</v>
      </c>
      <c r="C56" s="38" t="str">
        <f t="shared" si="57"/>
        <v>Roulette-dev: Enabled</v>
      </c>
      <c r="D56" s="38" t="str">
        <f t="shared" ref="D56:F56" si="68">D55</f>
        <v>Gambling HUD</v>
      </c>
      <c r="E56" s="38" t="str">
        <f t="shared" si="68"/>
        <v>Set your bet Banner</v>
      </c>
      <c r="F56" s="38" t="str">
        <f t="shared" si="68"/>
        <v>Buttons</v>
      </c>
      <c r="G56" s="56" t="s">
        <v>117</v>
      </c>
      <c r="H56" s="38" t="str">
        <f t="shared" ref="H56:J56" si="69">H55</f>
        <v/>
      </c>
      <c r="I56" s="38" t="str">
        <f t="shared" si="69"/>
        <v/>
      </c>
      <c r="J56" s="38" t="str">
        <f t="shared" si="69"/>
        <v/>
      </c>
      <c r="K56" s="26" t="s">
        <v>72</v>
      </c>
      <c r="L56" s="27" t="s">
        <v>118</v>
      </c>
      <c r="M56" s="28">
        <f t="shared" ref="M56:M57" si="71">250-len(L57)</f>
        <v>175</v>
      </c>
      <c r="N56" s="29" t="s">
        <v>41</v>
      </c>
      <c r="O56" s="30" t="s">
        <v>42</v>
      </c>
      <c r="P56" s="31" t="s">
        <v>43</v>
      </c>
      <c r="Q56" s="15"/>
      <c r="R56" s="15"/>
      <c r="S56" s="15"/>
    </row>
    <row r="57">
      <c r="A57" s="22" t="b">
        <v>1</v>
      </c>
      <c r="B57" s="28" t="b">
        <v>0</v>
      </c>
      <c r="C57" s="38" t="str">
        <f t="shared" si="57"/>
        <v>Roulette-dev: Enabled</v>
      </c>
      <c r="D57" s="38" t="str">
        <f t="shared" ref="D57:J57" si="70">D56</f>
        <v>Gambling HUD</v>
      </c>
      <c r="E57" s="38" t="str">
        <f t="shared" si="70"/>
        <v>Set your bet Banner</v>
      </c>
      <c r="F57" s="38" t="str">
        <f t="shared" si="70"/>
        <v>Buttons</v>
      </c>
      <c r="G57" s="40" t="str">
        <f t="shared" si="70"/>
        <v>+0.01 button</v>
      </c>
      <c r="H57" s="39" t="str">
        <f t="shared" si="70"/>
        <v/>
      </c>
      <c r="I57" s="39" t="str">
        <f t="shared" si="70"/>
        <v/>
      </c>
      <c r="J57" s="39" t="str">
        <f t="shared" si="70"/>
        <v/>
      </c>
      <c r="K57" s="41" t="s">
        <v>72</v>
      </c>
      <c r="L57" s="43" t="s">
        <v>119</v>
      </c>
      <c r="M57" s="28">
        <f t="shared" si="71"/>
        <v>227</v>
      </c>
      <c r="N57" s="29" t="s">
        <v>41</v>
      </c>
      <c r="O57" s="30" t="s">
        <v>42</v>
      </c>
      <c r="P57" s="31" t="s">
        <v>43</v>
      </c>
      <c r="Q57" s="15"/>
      <c r="R57" s="15"/>
      <c r="S57" s="15"/>
    </row>
    <row r="58">
      <c r="A58" s="22" t="b">
        <v>1</v>
      </c>
      <c r="B58" s="28" t="b">
        <v>0</v>
      </c>
      <c r="C58" s="38" t="str">
        <f t="shared" si="57"/>
        <v>Roulette-dev: Enabled</v>
      </c>
      <c r="D58" s="38" t="str">
        <f t="shared" ref="D58:F58" si="72">D57</f>
        <v>Gambling HUD</v>
      </c>
      <c r="E58" s="38" t="str">
        <f t="shared" si="72"/>
        <v>Set your bet Banner</v>
      </c>
      <c r="F58" s="38" t="str">
        <f t="shared" si="72"/>
        <v>Buttons</v>
      </c>
      <c r="G58" s="56" t="s">
        <v>120</v>
      </c>
      <c r="H58" s="38" t="str">
        <f t="shared" ref="H58:J58" si="73">H57</f>
        <v/>
      </c>
      <c r="I58" s="38" t="str">
        <f t="shared" si="73"/>
        <v/>
      </c>
      <c r="J58" s="38" t="str">
        <f t="shared" si="73"/>
        <v/>
      </c>
      <c r="K58" s="26" t="s">
        <v>72</v>
      </c>
      <c r="L58" s="27" t="s">
        <v>121</v>
      </c>
      <c r="M58" s="28">
        <f t="shared" ref="M58:M141" si="75">250-len(L58)</f>
        <v>227</v>
      </c>
      <c r="N58" s="29" t="s">
        <v>41</v>
      </c>
      <c r="O58" s="30" t="s">
        <v>42</v>
      </c>
      <c r="P58" s="31" t="s">
        <v>43</v>
      </c>
      <c r="Q58" s="15"/>
      <c r="R58" s="15"/>
      <c r="S58" s="15"/>
    </row>
    <row r="59">
      <c r="A59" s="22" t="b">
        <v>1</v>
      </c>
      <c r="B59" s="28" t="b">
        <v>0</v>
      </c>
      <c r="C59" s="38" t="str">
        <f t="shared" si="57"/>
        <v>Roulette-dev: Enabled</v>
      </c>
      <c r="D59" s="38" t="str">
        <f t="shared" ref="D59:J59" si="74">D58</f>
        <v>Gambling HUD</v>
      </c>
      <c r="E59" s="38" t="str">
        <f t="shared" si="74"/>
        <v>Set your bet Banner</v>
      </c>
      <c r="F59" s="38" t="str">
        <f t="shared" si="74"/>
        <v>Buttons</v>
      </c>
      <c r="G59" s="40" t="str">
        <f t="shared" si="74"/>
        <v>+0.1 button</v>
      </c>
      <c r="H59" s="39" t="str">
        <f t="shared" si="74"/>
        <v/>
      </c>
      <c r="I59" s="39" t="str">
        <f t="shared" si="74"/>
        <v/>
      </c>
      <c r="J59" s="39" t="str">
        <f t="shared" si="74"/>
        <v/>
      </c>
      <c r="K59" s="41" t="s">
        <v>72</v>
      </c>
      <c r="L59" s="43" t="s">
        <v>122</v>
      </c>
      <c r="M59" s="28">
        <f t="shared" si="75"/>
        <v>177</v>
      </c>
      <c r="N59" s="29" t="s">
        <v>41</v>
      </c>
      <c r="O59" s="30" t="s">
        <v>42</v>
      </c>
      <c r="P59" s="31" t="s">
        <v>43</v>
      </c>
      <c r="Q59" s="15"/>
      <c r="R59" s="15"/>
      <c r="S59" s="15"/>
    </row>
    <row r="60">
      <c r="A60" s="22" t="b">
        <v>1</v>
      </c>
      <c r="B60" s="28" t="b">
        <v>0</v>
      </c>
      <c r="C60" s="38" t="str">
        <f t="shared" si="57"/>
        <v>Roulette-dev: Enabled</v>
      </c>
      <c r="D60" s="38" t="str">
        <f t="shared" ref="D60:F60" si="76">D59</f>
        <v>Gambling HUD</v>
      </c>
      <c r="E60" s="38" t="str">
        <f t="shared" si="76"/>
        <v>Set your bet Banner</v>
      </c>
      <c r="F60" s="38" t="str">
        <f t="shared" si="76"/>
        <v>Buttons</v>
      </c>
      <c r="G60" s="56" t="s">
        <v>123</v>
      </c>
      <c r="H60" s="38" t="str">
        <f t="shared" ref="H60:J60" si="77">H59</f>
        <v/>
      </c>
      <c r="I60" s="38" t="str">
        <f t="shared" si="77"/>
        <v/>
      </c>
      <c r="J60" s="38" t="str">
        <f t="shared" si="77"/>
        <v/>
      </c>
      <c r="K60" s="26" t="s">
        <v>72</v>
      </c>
      <c r="L60" s="27" t="s">
        <v>124</v>
      </c>
      <c r="M60" s="28">
        <f t="shared" si="75"/>
        <v>229</v>
      </c>
      <c r="N60" s="29" t="s">
        <v>41</v>
      </c>
      <c r="O60" s="30" t="s">
        <v>42</v>
      </c>
      <c r="P60" s="31" t="s">
        <v>43</v>
      </c>
      <c r="Q60" s="15"/>
      <c r="R60" s="15"/>
      <c r="S60" s="15"/>
    </row>
    <row r="61">
      <c r="A61" s="22" t="b">
        <v>1</v>
      </c>
      <c r="B61" s="28" t="b">
        <v>0</v>
      </c>
      <c r="C61" s="38" t="str">
        <f t="shared" si="57"/>
        <v>Roulette-dev: Enabled</v>
      </c>
      <c r="D61" s="38" t="str">
        <f t="shared" ref="D61:J61" si="78">D60</f>
        <v>Gambling HUD</v>
      </c>
      <c r="E61" s="38" t="str">
        <f t="shared" si="78"/>
        <v>Set your bet Banner</v>
      </c>
      <c r="F61" s="38" t="str">
        <f t="shared" si="78"/>
        <v>Buttons</v>
      </c>
      <c r="G61" s="40" t="str">
        <f t="shared" si="78"/>
        <v>+1 button</v>
      </c>
      <c r="H61" s="39" t="str">
        <f t="shared" si="78"/>
        <v/>
      </c>
      <c r="I61" s="39" t="str">
        <f t="shared" si="78"/>
        <v/>
      </c>
      <c r="J61" s="39" t="str">
        <f t="shared" si="78"/>
        <v/>
      </c>
      <c r="K61" s="41" t="s">
        <v>72</v>
      </c>
      <c r="L61" s="43" t="s">
        <v>125</v>
      </c>
      <c r="M61" s="28">
        <f t="shared" si="75"/>
        <v>181</v>
      </c>
      <c r="N61" s="29" t="s">
        <v>41</v>
      </c>
      <c r="O61" s="30" t="s">
        <v>42</v>
      </c>
      <c r="P61" s="31" t="s">
        <v>43</v>
      </c>
      <c r="Q61" s="15"/>
      <c r="R61" s="15"/>
      <c r="S61" s="15"/>
    </row>
    <row r="62">
      <c r="A62" s="22" t="b">
        <v>1</v>
      </c>
      <c r="B62" s="28" t="b">
        <v>0</v>
      </c>
      <c r="C62" s="38" t="str">
        <f t="shared" si="57"/>
        <v>Roulette-dev: Enabled</v>
      </c>
      <c r="D62" s="38" t="str">
        <f t="shared" ref="D62:F62" si="79">D61</f>
        <v>Gambling HUD</v>
      </c>
      <c r="E62" s="38" t="str">
        <f t="shared" si="79"/>
        <v>Set your bet Banner</v>
      </c>
      <c r="F62" s="38" t="str">
        <f t="shared" si="79"/>
        <v>Buttons</v>
      </c>
      <c r="G62" s="56" t="s">
        <v>126</v>
      </c>
      <c r="H62" s="38" t="str">
        <f t="shared" ref="H62:J62" si="80">H61</f>
        <v/>
      </c>
      <c r="I62" s="38" t="str">
        <f t="shared" si="80"/>
        <v/>
      </c>
      <c r="J62" s="38" t="str">
        <f t="shared" si="80"/>
        <v/>
      </c>
      <c r="K62" s="26" t="s">
        <v>72</v>
      </c>
      <c r="L62" s="27" t="s">
        <v>127</v>
      </c>
      <c r="M62" s="28">
        <f t="shared" si="75"/>
        <v>228</v>
      </c>
      <c r="N62" s="29" t="s">
        <v>41</v>
      </c>
      <c r="O62" s="30" t="s">
        <v>42</v>
      </c>
      <c r="P62" s="31" t="s">
        <v>43</v>
      </c>
      <c r="Q62" s="15"/>
      <c r="R62" s="15"/>
      <c r="S62" s="15"/>
    </row>
    <row r="63">
      <c r="A63" s="22" t="b">
        <v>1</v>
      </c>
      <c r="B63" s="28" t="b">
        <v>0</v>
      </c>
      <c r="C63" s="38" t="str">
        <f t="shared" si="57"/>
        <v>Roulette-dev: Enabled</v>
      </c>
      <c r="D63" s="38" t="str">
        <f t="shared" ref="D63:J63" si="81">D62</f>
        <v>Gambling HUD</v>
      </c>
      <c r="E63" s="38" t="str">
        <f t="shared" si="81"/>
        <v>Set your bet Banner</v>
      </c>
      <c r="F63" s="38" t="str">
        <f t="shared" si="81"/>
        <v>Buttons</v>
      </c>
      <c r="G63" s="40" t="str">
        <f t="shared" si="81"/>
        <v>+10 button</v>
      </c>
      <c r="H63" s="39" t="str">
        <f t="shared" si="81"/>
        <v/>
      </c>
      <c r="I63" s="39" t="str">
        <f t="shared" si="81"/>
        <v/>
      </c>
      <c r="J63" s="39" t="str">
        <f t="shared" si="81"/>
        <v/>
      </c>
      <c r="K63" s="41" t="s">
        <v>72</v>
      </c>
      <c r="L63" s="43" t="s">
        <v>128</v>
      </c>
      <c r="M63" s="28">
        <f t="shared" si="75"/>
        <v>179</v>
      </c>
      <c r="N63" s="29" t="s">
        <v>41</v>
      </c>
      <c r="O63" s="30" t="s">
        <v>42</v>
      </c>
      <c r="P63" s="31" t="s">
        <v>43</v>
      </c>
      <c r="Q63" s="15"/>
      <c r="R63" s="15"/>
      <c r="S63" s="15"/>
    </row>
    <row r="64">
      <c r="A64" s="22" t="b">
        <v>1</v>
      </c>
      <c r="B64" s="28" t="b">
        <v>0</v>
      </c>
      <c r="C64" s="38" t="str">
        <f t="shared" si="57"/>
        <v>Roulette-dev: Enabled</v>
      </c>
      <c r="D64" s="38" t="str">
        <f t="shared" ref="D64:F64" si="82">D63</f>
        <v>Gambling HUD</v>
      </c>
      <c r="E64" s="38" t="str">
        <f t="shared" si="82"/>
        <v>Set your bet Banner</v>
      </c>
      <c r="F64" s="38" t="str">
        <f t="shared" si="82"/>
        <v>Buttons</v>
      </c>
      <c r="G64" s="56" t="s">
        <v>129</v>
      </c>
      <c r="H64" s="38" t="str">
        <f t="shared" ref="H64:J64" si="83">H63</f>
        <v/>
      </c>
      <c r="I64" s="38" t="str">
        <f t="shared" si="83"/>
        <v/>
      </c>
      <c r="J64" s="38" t="str">
        <f t="shared" si="83"/>
        <v/>
      </c>
      <c r="K64" s="26" t="s">
        <v>72</v>
      </c>
      <c r="L64" s="27" t="s">
        <v>130</v>
      </c>
      <c r="M64" s="28">
        <f t="shared" si="75"/>
        <v>227</v>
      </c>
      <c r="N64" s="29" t="s">
        <v>41</v>
      </c>
      <c r="O64" s="30" t="s">
        <v>42</v>
      </c>
      <c r="P64" s="31" t="s">
        <v>43</v>
      </c>
      <c r="Q64" s="15"/>
      <c r="R64" s="15"/>
      <c r="S64" s="15"/>
    </row>
    <row r="65">
      <c r="A65" s="22" t="b">
        <v>1</v>
      </c>
      <c r="B65" s="28" t="b">
        <v>0</v>
      </c>
      <c r="C65" s="38" t="str">
        <f t="shared" si="57"/>
        <v>Roulette-dev: Enabled</v>
      </c>
      <c r="D65" s="38" t="str">
        <f t="shared" ref="D65:J65" si="84">D64</f>
        <v>Gambling HUD</v>
      </c>
      <c r="E65" s="38" t="str">
        <f t="shared" si="84"/>
        <v>Set your bet Banner</v>
      </c>
      <c r="F65" s="38" t="str">
        <f t="shared" si="84"/>
        <v>Buttons</v>
      </c>
      <c r="G65" s="40" t="str">
        <f t="shared" si="84"/>
        <v>+100 button</v>
      </c>
      <c r="H65" s="39" t="str">
        <f t="shared" si="84"/>
        <v/>
      </c>
      <c r="I65" s="39" t="str">
        <f t="shared" si="84"/>
        <v/>
      </c>
      <c r="J65" s="39" t="str">
        <f t="shared" si="84"/>
        <v/>
      </c>
      <c r="K65" s="41" t="s">
        <v>72</v>
      </c>
      <c r="L65" s="43" t="s">
        <v>131</v>
      </c>
      <c r="M65" s="28">
        <f t="shared" si="75"/>
        <v>177</v>
      </c>
      <c r="N65" s="29" t="s">
        <v>41</v>
      </c>
      <c r="O65" s="30" t="s">
        <v>42</v>
      </c>
      <c r="P65" s="31" t="s">
        <v>43</v>
      </c>
      <c r="Q65" s="15"/>
      <c r="R65" s="15"/>
      <c r="S65" s="15"/>
    </row>
    <row r="66">
      <c r="A66" s="22" t="b">
        <v>1</v>
      </c>
      <c r="B66" s="28" t="b">
        <v>0</v>
      </c>
      <c r="C66" s="38" t="str">
        <f t="shared" si="57"/>
        <v>Roulette-dev: Enabled</v>
      </c>
      <c r="D66" s="38" t="str">
        <f t="shared" ref="D66:F66" si="85">D65</f>
        <v>Gambling HUD</v>
      </c>
      <c r="E66" s="38" t="str">
        <f t="shared" si="85"/>
        <v>Set your bet Banner</v>
      </c>
      <c r="F66" s="38" t="str">
        <f t="shared" si="85"/>
        <v>Buttons</v>
      </c>
      <c r="G66" s="56" t="s">
        <v>132</v>
      </c>
      <c r="H66" s="38" t="str">
        <f t="shared" ref="H66:J66" si="86">H65</f>
        <v/>
      </c>
      <c r="I66" s="38" t="str">
        <f t="shared" si="86"/>
        <v/>
      </c>
      <c r="J66" s="38" t="str">
        <f t="shared" si="86"/>
        <v/>
      </c>
      <c r="K66" s="26" t="s">
        <v>72</v>
      </c>
      <c r="L66" s="27" t="s">
        <v>133</v>
      </c>
      <c r="M66" s="28">
        <f t="shared" si="75"/>
        <v>228</v>
      </c>
      <c r="N66" s="29" t="s">
        <v>41</v>
      </c>
      <c r="O66" s="30" t="s">
        <v>42</v>
      </c>
      <c r="P66" s="31" t="s">
        <v>43</v>
      </c>
      <c r="Q66" s="15"/>
      <c r="R66" s="15"/>
      <c r="S66" s="15"/>
    </row>
    <row r="67">
      <c r="A67" s="22" t="b">
        <v>1</v>
      </c>
      <c r="B67" s="28" t="b">
        <v>0</v>
      </c>
      <c r="C67" s="38" t="str">
        <f t="shared" si="57"/>
        <v>Roulette-dev: Enabled</v>
      </c>
      <c r="D67" s="38" t="str">
        <f t="shared" ref="D67:J67" si="87">D66</f>
        <v>Gambling HUD</v>
      </c>
      <c r="E67" s="38" t="str">
        <f t="shared" si="87"/>
        <v>Set your bet Banner</v>
      </c>
      <c r="F67" s="38" t="str">
        <f t="shared" si="87"/>
        <v>Buttons</v>
      </c>
      <c r="G67" s="40" t="str">
        <f t="shared" si="87"/>
        <v>1/2 button</v>
      </c>
      <c r="H67" s="39" t="str">
        <f t="shared" si="87"/>
        <v/>
      </c>
      <c r="I67" s="39" t="str">
        <f t="shared" si="87"/>
        <v/>
      </c>
      <c r="J67" s="39" t="str">
        <f t="shared" si="87"/>
        <v/>
      </c>
      <c r="K67" s="41" t="s">
        <v>72</v>
      </c>
      <c r="L67" s="43" t="s">
        <v>134</v>
      </c>
      <c r="M67" s="28">
        <f t="shared" si="75"/>
        <v>182</v>
      </c>
      <c r="N67" s="29" t="s">
        <v>41</v>
      </c>
      <c r="O67" s="30" t="s">
        <v>42</v>
      </c>
      <c r="P67" s="31" t="s">
        <v>43</v>
      </c>
      <c r="Q67" s="15"/>
      <c r="R67" s="15"/>
      <c r="S67" s="15"/>
    </row>
    <row r="68">
      <c r="A68" s="22" t="b">
        <v>1</v>
      </c>
      <c r="B68" s="28" t="b">
        <v>0</v>
      </c>
      <c r="C68" s="38" t="str">
        <f t="shared" si="57"/>
        <v>Roulette-dev: Enabled</v>
      </c>
      <c r="D68" s="38" t="str">
        <f t="shared" ref="D68:F68" si="88">D67</f>
        <v>Gambling HUD</v>
      </c>
      <c r="E68" s="38" t="str">
        <f t="shared" si="88"/>
        <v>Set your bet Banner</v>
      </c>
      <c r="F68" s="38" t="str">
        <f t="shared" si="88"/>
        <v>Buttons</v>
      </c>
      <c r="G68" s="55" t="s">
        <v>135</v>
      </c>
      <c r="H68" s="38" t="str">
        <f t="shared" ref="H68:J68" si="89">H67</f>
        <v/>
      </c>
      <c r="I68" s="38" t="str">
        <f t="shared" si="89"/>
        <v/>
      </c>
      <c r="J68" s="38" t="str">
        <f t="shared" si="89"/>
        <v/>
      </c>
      <c r="K68" s="26" t="s">
        <v>72</v>
      </c>
      <c r="L68" s="27" t="s">
        <v>136</v>
      </c>
      <c r="M68" s="28">
        <f t="shared" si="75"/>
        <v>229</v>
      </c>
      <c r="N68" s="29" t="s">
        <v>41</v>
      </c>
      <c r="O68" s="30" t="s">
        <v>42</v>
      </c>
      <c r="P68" s="31" t="s">
        <v>43</v>
      </c>
      <c r="Q68" s="15"/>
      <c r="R68" s="15"/>
      <c r="S68" s="15"/>
    </row>
    <row r="69">
      <c r="A69" s="22" t="b">
        <v>1</v>
      </c>
      <c r="B69" s="28" t="b">
        <v>0</v>
      </c>
      <c r="C69" s="38" t="str">
        <f t="shared" si="57"/>
        <v>Roulette-dev: Enabled</v>
      </c>
      <c r="D69" s="38" t="str">
        <f t="shared" ref="D69:J69" si="90">D68</f>
        <v>Gambling HUD</v>
      </c>
      <c r="E69" s="38" t="str">
        <f t="shared" si="90"/>
        <v>Set your bet Banner</v>
      </c>
      <c r="F69" s="38" t="str">
        <f t="shared" si="90"/>
        <v>Buttons</v>
      </c>
      <c r="G69" s="40" t="str">
        <f t="shared" si="90"/>
        <v>x2 Button</v>
      </c>
      <c r="H69" s="39" t="str">
        <f t="shared" si="90"/>
        <v/>
      </c>
      <c r="I69" s="39" t="str">
        <f t="shared" si="90"/>
        <v/>
      </c>
      <c r="J69" s="39" t="str">
        <f t="shared" si="90"/>
        <v/>
      </c>
      <c r="K69" s="41" t="s">
        <v>72</v>
      </c>
      <c r="L69" s="43" t="s">
        <v>137</v>
      </c>
      <c r="M69" s="28">
        <f t="shared" si="75"/>
        <v>180</v>
      </c>
      <c r="N69" s="29" t="s">
        <v>41</v>
      </c>
      <c r="O69" s="30" t="s">
        <v>42</v>
      </c>
      <c r="P69" s="31" t="s">
        <v>43</v>
      </c>
      <c r="Q69" s="15"/>
      <c r="R69" s="15"/>
      <c r="S69" s="15"/>
    </row>
    <row r="70">
      <c r="A70" s="22" t="b">
        <v>1</v>
      </c>
      <c r="B70" s="28" t="b">
        <v>0</v>
      </c>
      <c r="C70" s="38" t="str">
        <f t="shared" si="57"/>
        <v>Roulette-dev: Enabled</v>
      </c>
      <c r="D70" s="38" t="str">
        <f t="shared" ref="D70:F70" si="91">D69</f>
        <v>Gambling HUD</v>
      </c>
      <c r="E70" s="38" t="str">
        <f t="shared" si="91"/>
        <v>Set your bet Banner</v>
      </c>
      <c r="F70" s="38" t="str">
        <f t="shared" si="91"/>
        <v>Buttons</v>
      </c>
      <c r="G70" s="55" t="s">
        <v>138</v>
      </c>
      <c r="H70" s="38" t="str">
        <f t="shared" ref="H70:J70" si="92">H69</f>
        <v/>
      </c>
      <c r="I70" s="38" t="str">
        <f t="shared" si="92"/>
        <v/>
      </c>
      <c r="J70" s="38" t="str">
        <f t="shared" si="92"/>
        <v/>
      </c>
      <c r="K70" s="26" t="s">
        <v>39</v>
      </c>
      <c r="L70" s="27" t="s">
        <v>139</v>
      </c>
      <c r="M70" s="28">
        <f t="shared" si="75"/>
        <v>229</v>
      </c>
      <c r="N70" s="29" t="s">
        <v>41</v>
      </c>
      <c r="O70" s="30" t="s">
        <v>42</v>
      </c>
      <c r="P70" s="31" t="s">
        <v>43</v>
      </c>
      <c r="Q70" s="15"/>
      <c r="R70" s="15"/>
      <c r="S70" s="15"/>
    </row>
    <row r="71">
      <c r="A71" s="22" t="b">
        <v>1</v>
      </c>
      <c r="B71" s="28" t="b">
        <v>0</v>
      </c>
      <c r="C71" s="38" t="str">
        <f t="shared" si="57"/>
        <v>Roulette-dev: Enabled</v>
      </c>
      <c r="D71" s="38" t="str">
        <f t="shared" ref="D71:J71" si="93">D70</f>
        <v>Gambling HUD</v>
      </c>
      <c r="E71" s="39" t="str">
        <f t="shared" si="93"/>
        <v>Set your bet Banner</v>
      </c>
      <c r="F71" s="39" t="str">
        <f t="shared" si="93"/>
        <v>Buttons</v>
      </c>
      <c r="G71" s="40" t="str">
        <f t="shared" si="93"/>
        <v>Max Button</v>
      </c>
      <c r="H71" s="39" t="str">
        <f t="shared" si="93"/>
        <v/>
      </c>
      <c r="I71" s="39" t="str">
        <f t="shared" si="93"/>
        <v/>
      </c>
      <c r="J71" s="39" t="str">
        <f t="shared" si="93"/>
        <v/>
      </c>
      <c r="K71" s="41" t="s">
        <v>39</v>
      </c>
      <c r="L71" s="43" t="s">
        <v>140</v>
      </c>
      <c r="M71" s="28">
        <f t="shared" si="75"/>
        <v>176</v>
      </c>
      <c r="N71" s="29" t="s">
        <v>41</v>
      </c>
      <c r="O71" s="30" t="s">
        <v>42</v>
      </c>
      <c r="P71" s="31" t="s">
        <v>43</v>
      </c>
      <c r="Q71" s="15"/>
      <c r="R71" s="15"/>
      <c r="S71" s="15"/>
    </row>
    <row r="72">
      <c r="A72" s="22" t="b">
        <v>1</v>
      </c>
      <c r="B72" s="28" t="b">
        <v>0</v>
      </c>
      <c r="C72" s="38" t="str">
        <f t="shared" si="57"/>
        <v>Roulette-dev: Enabled</v>
      </c>
      <c r="D72" s="38" t="str">
        <f t="shared" ref="D72:D81" si="95">D71</f>
        <v>Gambling HUD</v>
      </c>
      <c r="E72" s="23" t="s">
        <v>141</v>
      </c>
      <c r="F72" s="23" t="s">
        <v>38</v>
      </c>
      <c r="G72" s="45"/>
      <c r="H72" s="38" t="str">
        <f t="shared" ref="H72:J72" si="94">H71</f>
        <v/>
      </c>
      <c r="I72" s="38" t="str">
        <f t="shared" si="94"/>
        <v/>
      </c>
      <c r="J72" s="38" t="str">
        <f t="shared" si="94"/>
        <v/>
      </c>
      <c r="K72" s="26" t="s">
        <v>39</v>
      </c>
      <c r="L72" s="27" t="s">
        <v>142</v>
      </c>
      <c r="M72" s="28">
        <f t="shared" si="75"/>
        <v>192</v>
      </c>
      <c r="N72" s="29" t="s">
        <v>41</v>
      </c>
      <c r="O72" s="30" t="s">
        <v>42</v>
      </c>
      <c r="P72" s="31" t="s">
        <v>43</v>
      </c>
      <c r="Q72" s="15"/>
      <c r="R72" s="15"/>
      <c r="S72" s="15"/>
    </row>
    <row r="73">
      <c r="A73" s="22" t="b">
        <v>1</v>
      </c>
      <c r="B73" s="28" t="b">
        <v>0</v>
      </c>
      <c r="C73" s="38" t="str">
        <f t="shared" si="57"/>
        <v>Roulette-dev: Enabled</v>
      </c>
      <c r="D73" s="38" t="str">
        <f t="shared" si="95"/>
        <v>Gambling HUD</v>
      </c>
      <c r="E73" s="38" t="str">
        <f t="shared" ref="E73:J73" si="96">E72</f>
        <v>Place Bet Section</v>
      </c>
      <c r="F73" s="38" t="str">
        <f t="shared" si="96"/>
        <v>General</v>
      </c>
      <c r="G73" s="45" t="str">
        <f t="shared" si="96"/>
        <v/>
      </c>
      <c r="H73" s="38" t="str">
        <f t="shared" si="96"/>
        <v/>
      </c>
      <c r="I73" s="38" t="str">
        <f t="shared" si="96"/>
        <v/>
      </c>
      <c r="J73" s="38" t="str">
        <f t="shared" si="96"/>
        <v/>
      </c>
      <c r="K73" s="26" t="s">
        <v>39</v>
      </c>
      <c r="L73" s="27" t="s">
        <v>143</v>
      </c>
      <c r="M73" s="28">
        <f t="shared" si="75"/>
        <v>138</v>
      </c>
      <c r="N73" s="29" t="s">
        <v>41</v>
      </c>
      <c r="O73" s="30" t="s">
        <v>42</v>
      </c>
      <c r="P73" s="31" t="s">
        <v>43</v>
      </c>
      <c r="Q73" s="15"/>
      <c r="R73" s="15"/>
      <c r="S73" s="15"/>
    </row>
    <row r="74">
      <c r="A74" s="22" t="b">
        <v>1</v>
      </c>
      <c r="B74" s="28" t="b">
        <v>0</v>
      </c>
      <c r="C74" s="38" t="str">
        <f t="shared" si="57"/>
        <v>Roulette-dev: Enabled</v>
      </c>
      <c r="D74" s="38" t="str">
        <f t="shared" si="95"/>
        <v>Gambling HUD</v>
      </c>
      <c r="E74" s="38" t="str">
        <f t="shared" ref="E74:F74" si="97">E73</f>
        <v>Place Bet Section</v>
      </c>
      <c r="F74" s="38" t="str">
        <f t="shared" si="97"/>
        <v>General</v>
      </c>
      <c r="G74" s="57" t="s">
        <v>144</v>
      </c>
      <c r="H74" s="58" t="str">
        <f t="shared" ref="H74:J74" si="98">H73</f>
        <v/>
      </c>
      <c r="I74" s="58" t="str">
        <f t="shared" si="98"/>
        <v/>
      </c>
      <c r="J74" s="58" t="str">
        <f t="shared" si="98"/>
        <v/>
      </c>
      <c r="K74" s="59" t="s">
        <v>39</v>
      </c>
      <c r="L74" s="60" t="s">
        <v>145</v>
      </c>
      <c r="M74" s="28">
        <f t="shared" si="75"/>
        <v>199</v>
      </c>
      <c r="N74" s="29" t="s">
        <v>41</v>
      </c>
      <c r="O74" s="30" t="s">
        <v>42</v>
      </c>
      <c r="P74" s="31" t="s">
        <v>43</v>
      </c>
      <c r="Q74" s="15"/>
      <c r="R74" s="15"/>
      <c r="S74" s="15"/>
    </row>
    <row r="75">
      <c r="A75" s="22" t="b">
        <v>1</v>
      </c>
      <c r="B75" s="28" t="b">
        <v>0</v>
      </c>
      <c r="C75" s="38" t="str">
        <f t="shared" si="57"/>
        <v>Roulette-dev: Enabled</v>
      </c>
      <c r="D75" s="38" t="str">
        <f t="shared" si="95"/>
        <v>Gambling HUD</v>
      </c>
      <c r="E75" s="38" t="str">
        <f t="shared" ref="E75:J75" si="99">E74</f>
        <v>Place Bet Section</v>
      </c>
      <c r="F75" s="38" t="str">
        <f t="shared" si="99"/>
        <v>General</v>
      </c>
      <c r="G75" s="45" t="str">
        <f t="shared" si="99"/>
        <v>Counter-Terrorist column</v>
      </c>
      <c r="H75" s="38" t="str">
        <f t="shared" si="99"/>
        <v/>
      </c>
      <c r="I75" s="38" t="str">
        <f t="shared" si="99"/>
        <v/>
      </c>
      <c r="J75" s="38" t="str">
        <f t="shared" si="99"/>
        <v/>
      </c>
      <c r="K75" s="26" t="s">
        <v>39</v>
      </c>
      <c r="L75" s="27" t="s">
        <v>146</v>
      </c>
      <c r="M75" s="28">
        <f t="shared" si="75"/>
        <v>201</v>
      </c>
      <c r="N75" s="29" t="s">
        <v>41</v>
      </c>
      <c r="O75" s="30" t="s">
        <v>42</v>
      </c>
      <c r="P75" s="31" t="s">
        <v>43</v>
      </c>
      <c r="Q75" s="15"/>
      <c r="R75" s="15"/>
      <c r="S75" s="15"/>
    </row>
    <row r="76">
      <c r="A76" s="22" t="b">
        <v>1</v>
      </c>
      <c r="B76" s="28" t="b">
        <v>0</v>
      </c>
      <c r="C76" s="38" t="str">
        <f t="shared" si="57"/>
        <v>Roulette-dev: Enabled</v>
      </c>
      <c r="D76" s="38" t="str">
        <f t="shared" si="95"/>
        <v>Gambling HUD</v>
      </c>
      <c r="E76" s="38" t="str">
        <f t="shared" ref="E76:J76" si="100">E75</f>
        <v>Place Bet Section</v>
      </c>
      <c r="F76" s="38" t="str">
        <f t="shared" si="100"/>
        <v>General</v>
      </c>
      <c r="G76" s="45" t="str">
        <f t="shared" si="100"/>
        <v>Counter-Terrorist column</v>
      </c>
      <c r="H76" s="38" t="str">
        <f t="shared" si="100"/>
        <v/>
      </c>
      <c r="I76" s="38" t="str">
        <f t="shared" si="100"/>
        <v/>
      </c>
      <c r="J76" s="38" t="str">
        <f t="shared" si="100"/>
        <v/>
      </c>
      <c r="K76" s="26" t="s">
        <v>39</v>
      </c>
      <c r="L76" s="27" t="s">
        <v>147</v>
      </c>
      <c r="M76" s="28">
        <f t="shared" si="75"/>
        <v>206</v>
      </c>
      <c r="N76" s="29" t="s">
        <v>41</v>
      </c>
      <c r="O76" s="30" t="s">
        <v>42</v>
      </c>
      <c r="P76" s="31" t="s">
        <v>43</v>
      </c>
      <c r="Q76" s="15"/>
      <c r="R76" s="15"/>
      <c r="S76" s="15"/>
    </row>
    <row r="77">
      <c r="A77" s="22" t="b">
        <v>1</v>
      </c>
      <c r="B77" s="28" t="b">
        <v>0</v>
      </c>
      <c r="C77" s="38" t="str">
        <f t="shared" si="57"/>
        <v>Roulette-dev: Enabled</v>
      </c>
      <c r="D77" s="38" t="str">
        <f t="shared" si="95"/>
        <v>Gambling HUD</v>
      </c>
      <c r="E77" s="38" t="str">
        <f t="shared" ref="E77:J77" si="101">E76</f>
        <v>Place Bet Section</v>
      </c>
      <c r="F77" s="38" t="str">
        <f t="shared" si="101"/>
        <v>General</v>
      </c>
      <c r="G77" s="45" t="str">
        <f t="shared" si="101"/>
        <v>Counter-Terrorist column</v>
      </c>
      <c r="H77" s="38" t="str">
        <f t="shared" si="101"/>
        <v/>
      </c>
      <c r="I77" s="38" t="str">
        <f t="shared" si="101"/>
        <v/>
      </c>
      <c r="J77" s="38" t="str">
        <f t="shared" si="101"/>
        <v/>
      </c>
      <c r="K77" s="26" t="s">
        <v>39</v>
      </c>
      <c r="L77" s="27" t="s">
        <v>148</v>
      </c>
      <c r="M77" s="28">
        <f t="shared" si="75"/>
        <v>199</v>
      </c>
      <c r="N77" s="29" t="s">
        <v>41</v>
      </c>
      <c r="O77" s="30" t="s">
        <v>42</v>
      </c>
      <c r="P77" s="31" t="s">
        <v>43</v>
      </c>
      <c r="Q77" s="15"/>
      <c r="R77" s="15"/>
      <c r="S77" s="15"/>
    </row>
    <row r="78">
      <c r="A78" s="22" t="b">
        <v>1</v>
      </c>
      <c r="B78" s="28" t="b">
        <v>0</v>
      </c>
      <c r="C78" s="38" t="str">
        <f t="shared" si="57"/>
        <v>Roulette-dev: Enabled</v>
      </c>
      <c r="D78" s="38" t="str">
        <f t="shared" si="95"/>
        <v>Gambling HUD</v>
      </c>
      <c r="E78" s="38" t="str">
        <f t="shared" ref="E78:G78" si="102">E77</f>
        <v>Place Bet Section</v>
      </c>
      <c r="F78" s="38" t="str">
        <f t="shared" si="102"/>
        <v>General</v>
      </c>
      <c r="G78" s="45" t="str">
        <f t="shared" si="102"/>
        <v>Counter-Terrorist column</v>
      </c>
      <c r="H78" s="61" t="s">
        <v>149</v>
      </c>
      <c r="I78" s="58" t="str">
        <f t="shared" ref="I78:J78" si="103">I77</f>
        <v/>
      </c>
      <c r="J78" s="58" t="str">
        <f t="shared" si="103"/>
        <v/>
      </c>
      <c r="K78" s="59" t="s">
        <v>39</v>
      </c>
      <c r="L78" s="60" t="s">
        <v>150</v>
      </c>
      <c r="M78" s="28">
        <f t="shared" si="75"/>
        <v>174</v>
      </c>
      <c r="N78" s="29" t="s">
        <v>41</v>
      </c>
      <c r="O78" s="30" t="s">
        <v>42</v>
      </c>
      <c r="P78" s="31" t="s">
        <v>43</v>
      </c>
      <c r="Q78" s="15"/>
      <c r="R78" s="15"/>
      <c r="S78" s="15"/>
    </row>
    <row r="79">
      <c r="A79" s="22" t="b">
        <v>1</v>
      </c>
      <c r="B79" s="28" t="b">
        <v>0</v>
      </c>
      <c r="C79" s="38" t="str">
        <f t="shared" si="57"/>
        <v>Roulette-dev: Enabled</v>
      </c>
      <c r="D79" s="38" t="str">
        <f t="shared" si="95"/>
        <v>Gambling HUD</v>
      </c>
      <c r="E79" s="38" t="str">
        <f t="shared" ref="E79:J79" si="104">E78</f>
        <v>Place Bet Section</v>
      </c>
      <c r="F79" s="38" t="str">
        <f t="shared" si="104"/>
        <v>General</v>
      </c>
      <c r="G79" s="45" t="str">
        <f t="shared" si="104"/>
        <v>Counter-Terrorist column</v>
      </c>
      <c r="H79" s="38" t="str">
        <f t="shared" si="104"/>
        <v>Bets List</v>
      </c>
      <c r="I79" s="38" t="str">
        <f t="shared" si="104"/>
        <v/>
      </c>
      <c r="J79" s="38" t="str">
        <f t="shared" si="104"/>
        <v/>
      </c>
      <c r="K79" s="26" t="s">
        <v>39</v>
      </c>
      <c r="L79" s="27" t="s">
        <v>151</v>
      </c>
      <c r="M79" s="28">
        <f t="shared" si="75"/>
        <v>221</v>
      </c>
      <c r="N79" s="29" t="s">
        <v>41</v>
      </c>
      <c r="O79" s="30" t="s">
        <v>42</v>
      </c>
      <c r="P79" s="31" t="s">
        <v>43</v>
      </c>
      <c r="Q79" s="15"/>
      <c r="R79" s="15"/>
      <c r="S79" s="15"/>
    </row>
    <row r="80">
      <c r="A80" s="22" t="b">
        <v>1</v>
      </c>
      <c r="B80" s="28" t="b">
        <v>0</v>
      </c>
      <c r="C80" s="38" t="str">
        <f t="shared" si="57"/>
        <v>Roulette-dev: Enabled</v>
      </c>
      <c r="D80" s="38" t="str">
        <f t="shared" si="95"/>
        <v>Gambling HUD</v>
      </c>
      <c r="E80" s="38" t="str">
        <f t="shared" ref="E80:J80" si="105">E79</f>
        <v>Place Bet Section</v>
      </c>
      <c r="F80" s="38" t="str">
        <f t="shared" si="105"/>
        <v>General</v>
      </c>
      <c r="G80" s="45" t="str">
        <f t="shared" si="105"/>
        <v>Counter-Terrorist column</v>
      </c>
      <c r="H80" s="38" t="str">
        <f t="shared" si="105"/>
        <v>Bets List</v>
      </c>
      <c r="I80" s="38" t="str">
        <f t="shared" si="105"/>
        <v/>
      </c>
      <c r="J80" s="38" t="str">
        <f t="shared" si="105"/>
        <v/>
      </c>
      <c r="K80" s="26" t="s">
        <v>39</v>
      </c>
      <c r="L80" s="27" t="s">
        <v>152</v>
      </c>
      <c r="M80" s="28">
        <f t="shared" si="75"/>
        <v>195</v>
      </c>
      <c r="N80" s="29" t="s">
        <v>41</v>
      </c>
      <c r="O80" s="30" t="s">
        <v>42</v>
      </c>
      <c r="P80" s="31" t="s">
        <v>43</v>
      </c>
      <c r="Q80" s="15"/>
      <c r="R80" s="15"/>
      <c r="S80" s="15"/>
    </row>
    <row r="81">
      <c r="A81" s="22" t="b">
        <v>0</v>
      </c>
      <c r="B81" s="28" t="b">
        <v>0</v>
      </c>
      <c r="C81" s="38" t="str">
        <f t="shared" si="57"/>
        <v>Roulette-dev: Enabled</v>
      </c>
      <c r="D81" s="38" t="str">
        <f t="shared" si="95"/>
        <v>Gambling HUD</v>
      </c>
      <c r="E81" s="38" t="str">
        <f t="shared" ref="E81:H81" si="106">E80</f>
        <v>Place Bet Section</v>
      </c>
      <c r="F81" s="38" t="str">
        <f t="shared" si="106"/>
        <v>General</v>
      </c>
      <c r="G81" s="45" t="str">
        <f t="shared" si="106"/>
        <v>Counter-Terrorist column</v>
      </c>
      <c r="H81" s="38" t="str">
        <f t="shared" si="106"/>
        <v>Bets List</v>
      </c>
      <c r="I81" s="38"/>
      <c r="J81" s="38"/>
      <c r="K81" s="26" t="s">
        <v>39</v>
      </c>
      <c r="L81" s="27" t="s">
        <v>153</v>
      </c>
      <c r="M81" s="28">
        <f t="shared" si="75"/>
        <v>180</v>
      </c>
      <c r="N81" s="29" t="s">
        <v>41</v>
      </c>
      <c r="O81" s="30" t="s">
        <v>42</v>
      </c>
      <c r="P81" s="31" t="s">
        <v>43</v>
      </c>
      <c r="Q81" s="15"/>
      <c r="R81" s="15"/>
      <c r="S81" s="15"/>
    </row>
    <row r="82">
      <c r="A82" s="22" t="b">
        <v>1</v>
      </c>
      <c r="B82" s="28" t="b">
        <v>0</v>
      </c>
      <c r="C82" s="38" t="str">
        <f t="shared" ref="C82:J82" si="107">C80</f>
        <v>Roulette-dev: Enabled</v>
      </c>
      <c r="D82" s="38" t="str">
        <f t="shared" si="107"/>
        <v>Gambling HUD</v>
      </c>
      <c r="E82" s="38" t="str">
        <f t="shared" si="107"/>
        <v>Place Bet Section</v>
      </c>
      <c r="F82" s="38" t="str">
        <f t="shared" si="107"/>
        <v>General</v>
      </c>
      <c r="G82" s="45" t="str">
        <f t="shared" si="107"/>
        <v>Counter-Terrorist column</v>
      </c>
      <c r="H82" s="38" t="str">
        <f t="shared" si="107"/>
        <v>Bets List</v>
      </c>
      <c r="I82" s="38" t="str">
        <f t="shared" si="107"/>
        <v/>
      </c>
      <c r="J82" s="38" t="str">
        <f t="shared" si="107"/>
        <v/>
      </c>
      <c r="K82" s="26" t="s">
        <v>39</v>
      </c>
      <c r="L82" s="27" t="s">
        <v>154</v>
      </c>
      <c r="M82" s="28">
        <f t="shared" si="75"/>
        <v>202</v>
      </c>
      <c r="N82" s="29" t="s">
        <v>41</v>
      </c>
      <c r="O82" s="30" t="s">
        <v>42</v>
      </c>
      <c r="P82" s="31" t="s">
        <v>43</v>
      </c>
      <c r="Q82" s="15"/>
      <c r="R82" s="15"/>
      <c r="S82" s="15"/>
    </row>
    <row r="83">
      <c r="A83" s="22" t="b">
        <v>1</v>
      </c>
      <c r="B83" s="28" t="b">
        <v>0</v>
      </c>
      <c r="C83" s="38" t="str">
        <f t="shared" ref="C83:H83" si="108">C82</f>
        <v>Roulette-dev: Enabled</v>
      </c>
      <c r="D83" s="38" t="str">
        <f t="shared" si="108"/>
        <v>Gambling HUD</v>
      </c>
      <c r="E83" s="38" t="str">
        <f t="shared" si="108"/>
        <v>Place Bet Section</v>
      </c>
      <c r="F83" s="38" t="str">
        <f t="shared" si="108"/>
        <v>General</v>
      </c>
      <c r="G83" s="45" t="str">
        <f t="shared" si="108"/>
        <v>Counter-Terrorist column</v>
      </c>
      <c r="H83" s="38" t="str">
        <f t="shared" si="108"/>
        <v>Bets List</v>
      </c>
      <c r="I83" s="61" t="s">
        <v>91</v>
      </c>
      <c r="J83" s="58" t="str">
        <f>J82</f>
        <v/>
      </c>
      <c r="K83" s="59" t="s">
        <v>39</v>
      </c>
      <c r="L83" s="60" t="s">
        <v>155</v>
      </c>
      <c r="M83" s="28">
        <f t="shared" si="75"/>
        <v>189</v>
      </c>
      <c r="N83" s="29" t="s">
        <v>41</v>
      </c>
      <c r="O83" s="30" t="s">
        <v>42</v>
      </c>
      <c r="P83" s="31" t="s">
        <v>43</v>
      </c>
      <c r="Q83" s="15"/>
      <c r="R83" s="15"/>
      <c r="S83" s="15"/>
    </row>
    <row r="84">
      <c r="A84" s="22" t="b">
        <v>1</v>
      </c>
      <c r="B84" s="28" t="b">
        <v>0</v>
      </c>
      <c r="C84" s="38" t="str">
        <f t="shared" ref="C84:J84" si="109">C83</f>
        <v>Roulette-dev: Enabled</v>
      </c>
      <c r="D84" s="38" t="str">
        <f t="shared" si="109"/>
        <v>Gambling HUD</v>
      </c>
      <c r="E84" s="38" t="str">
        <f t="shared" si="109"/>
        <v>Place Bet Section</v>
      </c>
      <c r="F84" s="39" t="str">
        <f t="shared" si="109"/>
        <v>General</v>
      </c>
      <c r="G84" s="40" t="str">
        <f t="shared" si="109"/>
        <v>Counter-Terrorist column</v>
      </c>
      <c r="H84" s="39" t="str">
        <f t="shared" si="109"/>
        <v>Bets List</v>
      </c>
      <c r="I84" s="39" t="str">
        <f t="shared" si="109"/>
        <v>Updating</v>
      </c>
      <c r="J84" s="39" t="str">
        <f t="shared" si="109"/>
        <v/>
      </c>
      <c r="K84" s="41" t="s">
        <v>39</v>
      </c>
      <c r="L84" s="43" t="s">
        <v>156</v>
      </c>
      <c r="M84" s="28">
        <f t="shared" si="75"/>
        <v>171</v>
      </c>
      <c r="N84" s="29" t="s">
        <v>41</v>
      </c>
      <c r="O84" s="30" t="s">
        <v>42</v>
      </c>
      <c r="P84" s="31" t="s">
        <v>43</v>
      </c>
      <c r="Q84" s="15"/>
      <c r="R84" s="15"/>
      <c r="S84" s="15"/>
    </row>
    <row r="85">
      <c r="A85" s="22" t="b">
        <v>1</v>
      </c>
      <c r="B85" s="28" t="b">
        <v>0</v>
      </c>
      <c r="C85" s="38" t="str">
        <f t="shared" ref="C85:F85" si="110">C84</f>
        <v>Roulette-dev: Enabled</v>
      </c>
      <c r="D85" s="38" t="str">
        <f t="shared" si="110"/>
        <v>Gambling HUD</v>
      </c>
      <c r="E85" s="38" t="str">
        <f t="shared" si="110"/>
        <v>Place Bet Section</v>
      </c>
      <c r="F85" s="38" t="str">
        <f t="shared" si="110"/>
        <v>General</v>
      </c>
      <c r="G85" s="57" t="s">
        <v>157</v>
      </c>
      <c r="H85" s="58"/>
      <c r="I85" s="58"/>
      <c r="J85" s="58" t="str">
        <f>J84</f>
        <v/>
      </c>
      <c r="K85" s="59" t="s">
        <v>39</v>
      </c>
      <c r="L85" s="60" t="s">
        <v>145</v>
      </c>
      <c r="M85" s="28">
        <f t="shared" si="75"/>
        <v>199</v>
      </c>
      <c r="N85" s="29" t="s">
        <v>41</v>
      </c>
      <c r="O85" s="30" t="s">
        <v>42</v>
      </c>
      <c r="P85" s="31" t="s">
        <v>43</v>
      </c>
      <c r="Q85" s="15"/>
      <c r="R85" s="15"/>
      <c r="S85" s="15"/>
    </row>
    <row r="86">
      <c r="A86" s="22" t="b">
        <v>1</v>
      </c>
      <c r="B86" s="28" t="b">
        <v>0</v>
      </c>
      <c r="C86" s="38" t="str">
        <f t="shared" ref="C86:J86" si="111">C85</f>
        <v>Roulette-dev: Enabled</v>
      </c>
      <c r="D86" s="38" t="str">
        <f t="shared" si="111"/>
        <v>Gambling HUD</v>
      </c>
      <c r="E86" s="38" t="str">
        <f t="shared" si="111"/>
        <v>Place Bet Section</v>
      </c>
      <c r="F86" s="38" t="str">
        <f t="shared" si="111"/>
        <v>General</v>
      </c>
      <c r="G86" s="45" t="str">
        <f t="shared" si="111"/>
        <v>Dices Column</v>
      </c>
      <c r="H86" s="38" t="str">
        <f t="shared" si="111"/>
        <v/>
      </c>
      <c r="I86" s="38" t="str">
        <f t="shared" si="111"/>
        <v/>
      </c>
      <c r="J86" s="38" t="str">
        <f t="shared" si="111"/>
        <v/>
      </c>
      <c r="K86" s="26" t="s">
        <v>39</v>
      </c>
      <c r="L86" s="27" t="s">
        <v>146</v>
      </c>
      <c r="M86" s="28">
        <f t="shared" si="75"/>
        <v>201</v>
      </c>
      <c r="N86" s="29" t="s">
        <v>41</v>
      </c>
      <c r="O86" s="30" t="s">
        <v>42</v>
      </c>
      <c r="P86" s="31" t="s">
        <v>43</v>
      </c>
      <c r="Q86" s="15"/>
      <c r="R86" s="15"/>
      <c r="S86" s="15"/>
    </row>
    <row r="87">
      <c r="A87" s="22" t="b">
        <v>1</v>
      </c>
      <c r="B87" s="28" t="b">
        <v>0</v>
      </c>
      <c r="C87" s="38" t="str">
        <f t="shared" ref="C87:J87" si="112">C86</f>
        <v>Roulette-dev: Enabled</v>
      </c>
      <c r="D87" s="38" t="str">
        <f t="shared" si="112"/>
        <v>Gambling HUD</v>
      </c>
      <c r="E87" s="38" t="str">
        <f t="shared" si="112"/>
        <v>Place Bet Section</v>
      </c>
      <c r="F87" s="38" t="str">
        <f t="shared" si="112"/>
        <v>General</v>
      </c>
      <c r="G87" s="45" t="str">
        <f t="shared" si="112"/>
        <v>Dices Column</v>
      </c>
      <c r="H87" s="38" t="str">
        <f t="shared" si="112"/>
        <v/>
      </c>
      <c r="I87" s="38" t="str">
        <f t="shared" si="112"/>
        <v/>
      </c>
      <c r="J87" s="38" t="str">
        <f t="shared" si="112"/>
        <v/>
      </c>
      <c r="K87" s="26" t="s">
        <v>39</v>
      </c>
      <c r="L87" s="27" t="s">
        <v>147</v>
      </c>
      <c r="M87" s="28">
        <f t="shared" si="75"/>
        <v>206</v>
      </c>
      <c r="N87" s="29" t="s">
        <v>41</v>
      </c>
      <c r="O87" s="30" t="s">
        <v>42</v>
      </c>
      <c r="P87" s="31" t="s">
        <v>43</v>
      </c>
      <c r="Q87" s="15"/>
      <c r="R87" s="15"/>
      <c r="S87" s="15"/>
    </row>
    <row r="88">
      <c r="A88" s="22" t="b">
        <v>1</v>
      </c>
      <c r="B88" s="28" t="b">
        <v>0</v>
      </c>
      <c r="C88" s="38" t="str">
        <f t="shared" ref="C88:J88" si="113">C87</f>
        <v>Roulette-dev: Enabled</v>
      </c>
      <c r="D88" s="38" t="str">
        <f t="shared" si="113"/>
        <v>Gambling HUD</v>
      </c>
      <c r="E88" s="38" t="str">
        <f t="shared" si="113"/>
        <v>Place Bet Section</v>
      </c>
      <c r="F88" s="38" t="str">
        <f t="shared" si="113"/>
        <v>General</v>
      </c>
      <c r="G88" s="45" t="str">
        <f t="shared" si="113"/>
        <v>Dices Column</v>
      </c>
      <c r="H88" s="38" t="str">
        <f t="shared" si="113"/>
        <v/>
      </c>
      <c r="I88" s="38" t="str">
        <f t="shared" si="113"/>
        <v/>
      </c>
      <c r="J88" s="38" t="str">
        <f t="shared" si="113"/>
        <v/>
      </c>
      <c r="K88" s="26" t="s">
        <v>39</v>
      </c>
      <c r="L88" s="27" t="s">
        <v>158</v>
      </c>
      <c r="M88" s="28">
        <f t="shared" si="75"/>
        <v>198</v>
      </c>
      <c r="N88" s="29" t="s">
        <v>41</v>
      </c>
      <c r="O88" s="30" t="s">
        <v>42</v>
      </c>
      <c r="P88" s="31" t="s">
        <v>43</v>
      </c>
      <c r="Q88" s="15"/>
      <c r="R88" s="15"/>
      <c r="S88" s="15"/>
    </row>
    <row r="89">
      <c r="A89" s="22" t="b">
        <v>1</v>
      </c>
      <c r="B89" s="28" t="b">
        <v>0</v>
      </c>
      <c r="C89" s="38" t="str">
        <f t="shared" ref="C89:G89" si="114">C88</f>
        <v>Roulette-dev: Enabled</v>
      </c>
      <c r="D89" s="38" t="str">
        <f t="shared" si="114"/>
        <v>Gambling HUD</v>
      </c>
      <c r="E89" s="38" t="str">
        <f t="shared" si="114"/>
        <v>Place Bet Section</v>
      </c>
      <c r="F89" s="38" t="str">
        <f t="shared" si="114"/>
        <v>General</v>
      </c>
      <c r="G89" s="45" t="str">
        <f t="shared" si="114"/>
        <v>Dices Column</v>
      </c>
      <c r="H89" s="61" t="s">
        <v>149</v>
      </c>
      <c r="I89" s="58" t="str">
        <f t="shared" ref="I89:J89" si="115">I88</f>
        <v/>
      </c>
      <c r="J89" s="58" t="str">
        <f t="shared" si="115"/>
        <v/>
      </c>
      <c r="K89" s="59" t="s">
        <v>39</v>
      </c>
      <c r="L89" s="60" t="s">
        <v>150</v>
      </c>
      <c r="M89" s="28">
        <f t="shared" si="75"/>
        <v>174</v>
      </c>
      <c r="N89" s="29" t="s">
        <v>41</v>
      </c>
      <c r="O89" s="30" t="s">
        <v>42</v>
      </c>
      <c r="P89" s="31" t="s">
        <v>43</v>
      </c>
      <c r="Q89" s="15"/>
      <c r="R89" s="15"/>
      <c r="S89" s="15"/>
    </row>
    <row r="90">
      <c r="A90" s="22" t="b">
        <v>1</v>
      </c>
      <c r="B90" s="28" t="b">
        <v>0</v>
      </c>
      <c r="C90" s="38" t="str">
        <f t="shared" ref="C90:J90" si="116">C89</f>
        <v>Roulette-dev: Enabled</v>
      </c>
      <c r="D90" s="38" t="str">
        <f t="shared" si="116"/>
        <v>Gambling HUD</v>
      </c>
      <c r="E90" s="38" t="str">
        <f t="shared" si="116"/>
        <v>Place Bet Section</v>
      </c>
      <c r="F90" s="38" t="str">
        <f t="shared" si="116"/>
        <v>General</v>
      </c>
      <c r="G90" s="45" t="str">
        <f t="shared" si="116"/>
        <v>Dices Column</v>
      </c>
      <c r="H90" s="38" t="str">
        <f t="shared" si="116"/>
        <v>Bets List</v>
      </c>
      <c r="I90" s="38" t="str">
        <f t="shared" si="116"/>
        <v/>
      </c>
      <c r="J90" s="38" t="str">
        <f t="shared" si="116"/>
        <v/>
      </c>
      <c r="K90" s="26" t="s">
        <v>39</v>
      </c>
      <c r="L90" s="27" t="s">
        <v>151</v>
      </c>
      <c r="M90" s="28">
        <f t="shared" si="75"/>
        <v>221</v>
      </c>
      <c r="N90" s="29" t="s">
        <v>41</v>
      </c>
      <c r="O90" s="30" t="s">
        <v>42</v>
      </c>
      <c r="P90" s="31" t="s">
        <v>43</v>
      </c>
      <c r="Q90" s="15"/>
      <c r="R90" s="15"/>
      <c r="S90" s="15"/>
    </row>
    <row r="91">
      <c r="A91" s="22" t="b">
        <v>1</v>
      </c>
      <c r="B91" s="28" t="b">
        <v>0</v>
      </c>
      <c r="C91" s="38" t="str">
        <f t="shared" ref="C91:J91" si="117">C90</f>
        <v>Roulette-dev: Enabled</v>
      </c>
      <c r="D91" s="38" t="str">
        <f t="shared" si="117"/>
        <v>Gambling HUD</v>
      </c>
      <c r="E91" s="38" t="str">
        <f t="shared" si="117"/>
        <v>Place Bet Section</v>
      </c>
      <c r="F91" s="38" t="str">
        <f t="shared" si="117"/>
        <v>General</v>
      </c>
      <c r="G91" s="45" t="str">
        <f t="shared" si="117"/>
        <v>Dices Column</v>
      </c>
      <c r="H91" s="38" t="str">
        <f t="shared" si="117"/>
        <v>Bets List</v>
      </c>
      <c r="I91" s="38" t="str">
        <f t="shared" si="117"/>
        <v/>
      </c>
      <c r="J91" s="38" t="str">
        <f t="shared" si="117"/>
        <v/>
      </c>
      <c r="K91" s="26" t="s">
        <v>39</v>
      </c>
      <c r="L91" s="27" t="s">
        <v>152</v>
      </c>
      <c r="M91" s="28">
        <f t="shared" si="75"/>
        <v>195</v>
      </c>
      <c r="N91" s="29" t="s">
        <v>41</v>
      </c>
      <c r="O91" s="30" t="s">
        <v>42</v>
      </c>
      <c r="P91" s="31" t="s">
        <v>43</v>
      </c>
      <c r="Q91" s="15"/>
      <c r="R91" s="15"/>
      <c r="S91" s="15"/>
    </row>
    <row r="92">
      <c r="A92" s="22" t="b">
        <v>1</v>
      </c>
      <c r="B92" s="28" t="b">
        <v>0</v>
      </c>
      <c r="C92" s="38" t="str">
        <f t="shared" ref="C92:H92" si="118">C91</f>
        <v>Roulette-dev: Enabled</v>
      </c>
      <c r="D92" s="38" t="str">
        <f t="shared" si="118"/>
        <v>Gambling HUD</v>
      </c>
      <c r="E92" s="38" t="str">
        <f t="shared" si="118"/>
        <v>Place Bet Section</v>
      </c>
      <c r="F92" s="38" t="str">
        <f t="shared" si="118"/>
        <v>General</v>
      </c>
      <c r="G92" s="45" t="str">
        <f t="shared" si="118"/>
        <v>Dices Column</v>
      </c>
      <c r="H92" s="38" t="str">
        <f t="shared" si="118"/>
        <v>Bets List</v>
      </c>
      <c r="I92" s="38"/>
      <c r="J92" s="38"/>
      <c r="K92" s="26" t="s">
        <v>39</v>
      </c>
      <c r="L92" s="27" t="s">
        <v>153</v>
      </c>
      <c r="M92" s="28">
        <f t="shared" si="75"/>
        <v>180</v>
      </c>
      <c r="N92" s="29" t="s">
        <v>41</v>
      </c>
      <c r="O92" s="30" t="s">
        <v>42</v>
      </c>
      <c r="P92" s="31" t="s">
        <v>43</v>
      </c>
      <c r="Q92" s="15"/>
      <c r="R92" s="15"/>
      <c r="S92" s="15"/>
    </row>
    <row r="93">
      <c r="A93" s="22" t="b">
        <v>1</v>
      </c>
      <c r="B93" s="28" t="b">
        <v>0</v>
      </c>
      <c r="C93" s="38" t="str">
        <f t="shared" ref="C93:J93" si="119">C91</f>
        <v>Roulette-dev: Enabled</v>
      </c>
      <c r="D93" s="38" t="str">
        <f t="shared" si="119"/>
        <v>Gambling HUD</v>
      </c>
      <c r="E93" s="38" t="str">
        <f t="shared" si="119"/>
        <v>Place Bet Section</v>
      </c>
      <c r="F93" s="38" t="str">
        <f t="shared" si="119"/>
        <v>General</v>
      </c>
      <c r="G93" s="45" t="str">
        <f t="shared" si="119"/>
        <v>Dices Column</v>
      </c>
      <c r="H93" s="38" t="str">
        <f t="shared" si="119"/>
        <v>Bets List</v>
      </c>
      <c r="I93" s="38" t="str">
        <f t="shared" si="119"/>
        <v/>
      </c>
      <c r="J93" s="38" t="str">
        <f t="shared" si="119"/>
        <v/>
      </c>
      <c r="K93" s="26" t="s">
        <v>39</v>
      </c>
      <c r="L93" s="27" t="s">
        <v>154</v>
      </c>
      <c r="M93" s="28">
        <f t="shared" si="75"/>
        <v>202</v>
      </c>
      <c r="N93" s="29" t="s">
        <v>41</v>
      </c>
      <c r="O93" s="30" t="s">
        <v>42</v>
      </c>
      <c r="P93" s="31" t="s">
        <v>43</v>
      </c>
      <c r="Q93" s="15"/>
      <c r="R93" s="15"/>
      <c r="S93" s="15"/>
    </row>
    <row r="94">
      <c r="A94" s="22" t="b">
        <v>1</v>
      </c>
      <c r="B94" s="28" t="b">
        <v>0</v>
      </c>
      <c r="C94" s="38" t="str">
        <f t="shared" ref="C94:H94" si="120">C93</f>
        <v>Roulette-dev: Enabled</v>
      </c>
      <c r="D94" s="38" t="str">
        <f t="shared" si="120"/>
        <v>Gambling HUD</v>
      </c>
      <c r="E94" s="38" t="str">
        <f t="shared" si="120"/>
        <v>Place Bet Section</v>
      </c>
      <c r="F94" s="38" t="str">
        <f t="shared" si="120"/>
        <v>General</v>
      </c>
      <c r="G94" s="45" t="str">
        <f t="shared" si="120"/>
        <v>Dices Column</v>
      </c>
      <c r="H94" s="38" t="str">
        <f t="shared" si="120"/>
        <v>Bets List</v>
      </c>
      <c r="I94" s="61" t="s">
        <v>91</v>
      </c>
      <c r="J94" s="58" t="str">
        <f>J93</f>
        <v/>
      </c>
      <c r="K94" s="59" t="s">
        <v>39</v>
      </c>
      <c r="L94" s="60" t="s">
        <v>155</v>
      </c>
      <c r="M94" s="28">
        <f t="shared" si="75"/>
        <v>189</v>
      </c>
      <c r="N94" s="29" t="s">
        <v>41</v>
      </c>
      <c r="O94" s="30" t="s">
        <v>42</v>
      </c>
      <c r="P94" s="31" t="s">
        <v>43</v>
      </c>
      <c r="Q94" s="15"/>
      <c r="R94" s="15"/>
      <c r="S94" s="15"/>
    </row>
    <row r="95">
      <c r="A95" s="22" t="b">
        <v>1</v>
      </c>
      <c r="B95" s="28" t="b">
        <v>0</v>
      </c>
      <c r="C95" s="38" t="str">
        <f t="shared" ref="C95:J95" si="121">C94</f>
        <v>Roulette-dev: Enabled</v>
      </c>
      <c r="D95" s="38" t="str">
        <f t="shared" si="121"/>
        <v>Gambling HUD</v>
      </c>
      <c r="E95" s="38" t="str">
        <f t="shared" si="121"/>
        <v>Place Bet Section</v>
      </c>
      <c r="F95" s="39" t="str">
        <f t="shared" si="121"/>
        <v>General</v>
      </c>
      <c r="G95" s="40" t="str">
        <f t="shared" si="121"/>
        <v>Dices Column</v>
      </c>
      <c r="H95" s="39" t="str">
        <f t="shared" si="121"/>
        <v>Bets List</v>
      </c>
      <c r="I95" s="39" t="str">
        <f t="shared" si="121"/>
        <v>Updating</v>
      </c>
      <c r="J95" s="39" t="str">
        <f t="shared" si="121"/>
        <v/>
      </c>
      <c r="K95" s="41" t="s">
        <v>39</v>
      </c>
      <c r="L95" s="43" t="s">
        <v>156</v>
      </c>
      <c r="M95" s="28">
        <f t="shared" si="75"/>
        <v>171</v>
      </c>
      <c r="N95" s="29" t="s">
        <v>41</v>
      </c>
      <c r="O95" s="30" t="s">
        <v>42</v>
      </c>
      <c r="P95" s="31" t="s">
        <v>43</v>
      </c>
      <c r="Q95" s="15"/>
      <c r="R95" s="15"/>
      <c r="S95" s="15"/>
    </row>
    <row r="96">
      <c r="A96" s="22" t="b">
        <v>1</v>
      </c>
      <c r="B96" s="28" t="b">
        <v>0</v>
      </c>
      <c r="C96" s="38" t="str">
        <f t="shared" ref="C96:F96" si="122">C95</f>
        <v>Roulette-dev: Enabled</v>
      </c>
      <c r="D96" s="38" t="str">
        <f t="shared" si="122"/>
        <v>Gambling HUD</v>
      </c>
      <c r="E96" s="38" t="str">
        <f t="shared" si="122"/>
        <v>Place Bet Section</v>
      </c>
      <c r="F96" s="38" t="str">
        <f t="shared" si="122"/>
        <v>General</v>
      </c>
      <c r="G96" s="57" t="s">
        <v>159</v>
      </c>
      <c r="H96" s="58"/>
      <c r="I96" s="58"/>
      <c r="J96" s="58" t="str">
        <f>J95</f>
        <v/>
      </c>
      <c r="K96" s="59" t="s">
        <v>39</v>
      </c>
      <c r="L96" s="60" t="s">
        <v>145</v>
      </c>
      <c r="M96" s="28">
        <f t="shared" si="75"/>
        <v>199</v>
      </c>
      <c r="N96" s="29" t="s">
        <v>41</v>
      </c>
      <c r="O96" s="30" t="s">
        <v>42</v>
      </c>
      <c r="P96" s="31" t="s">
        <v>43</v>
      </c>
      <c r="Q96" s="15"/>
      <c r="R96" s="15"/>
      <c r="S96" s="15"/>
    </row>
    <row r="97">
      <c r="A97" s="22" t="b">
        <v>1</v>
      </c>
      <c r="B97" s="28" t="b">
        <v>0</v>
      </c>
      <c r="C97" s="38" t="str">
        <f t="shared" ref="C97:J97" si="123">C96</f>
        <v>Roulette-dev: Enabled</v>
      </c>
      <c r="D97" s="38" t="str">
        <f t="shared" si="123"/>
        <v>Gambling HUD</v>
      </c>
      <c r="E97" s="38" t="str">
        <f t="shared" si="123"/>
        <v>Place Bet Section</v>
      </c>
      <c r="F97" s="38" t="str">
        <f t="shared" si="123"/>
        <v>General</v>
      </c>
      <c r="G97" s="45" t="str">
        <f t="shared" si="123"/>
        <v>Terrorists Column</v>
      </c>
      <c r="H97" s="38" t="str">
        <f t="shared" si="123"/>
        <v/>
      </c>
      <c r="I97" s="38" t="str">
        <f t="shared" si="123"/>
        <v/>
      </c>
      <c r="J97" s="38" t="str">
        <f t="shared" si="123"/>
        <v/>
      </c>
      <c r="K97" s="26" t="s">
        <v>39</v>
      </c>
      <c r="L97" s="27" t="s">
        <v>146</v>
      </c>
      <c r="M97" s="28">
        <f t="shared" si="75"/>
        <v>201</v>
      </c>
      <c r="N97" s="29" t="s">
        <v>41</v>
      </c>
      <c r="O97" s="30" t="s">
        <v>42</v>
      </c>
      <c r="P97" s="31" t="s">
        <v>43</v>
      </c>
      <c r="Q97" s="15"/>
      <c r="R97" s="15"/>
      <c r="S97" s="15"/>
    </row>
    <row r="98">
      <c r="A98" s="22" t="b">
        <v>1</v>
      </c>
      <c r="B98" s="28" t="b">
        <v>0</v>
      </c>
      <c r="C98" s="38" t="str">
        <f t="shared" ref="C98:J98" si="124">C97</f>
        <v>Roulette-dev: Enabled</v>
      </c>
      <c r="D98" s="38" t="str">
        <f t="shared" si="124"/>
        <v>Gambling HUD</v>
      </c>
      <c r="E98" s="38" t="str">
        <f t="shared" si="124"/>
        <v>Place Bet Section</v>
      </c>
      <c r="F98" s="38" t="str">
        <f t="shared" si="124"/>
        <v>General</v>
      </c>
      <c r="G98" s="45" t="str">
        <f t="shared" si="124"/>
        <v>Terrorists Column</v>
      </c>
      <c r="H98" s="38" t="str">
        <f t="shared" si="124"/>
        <v/>
      </c>
      <c r="I98" s="38" t="str">
        <f t="shared" si="124"/>
        <v/>
      </c>
      <c r="J98" s="38" t="str">
        <f t="shared" si="124"/>
        <v/>
      </c>
      <c r="K98" s="26" t="s">
        <v>39</v>
      </c>
      <c r="L98" s="27" t="s">
        <v>147</v>
      </c>
      <c r="M98" s="28">
        <f t="shared" si="75"/>
        <v>206</v>
      </c>
      <c r="N98" s="29" t="s">
        <v>41</v>
      </c>
      <c r="O98" s="30" t="s">
        <v>42</v>
      </c>
      <c r="P98" s="31" t="s">
        <v>43</v>
      </c>
      <c r="Q98" s="15"/>
      <c r="R98" s="15"/>
      <c r="S98" s="15"/>
    </row>
    <row r="99">
      <c r="A99" s="22" t="b">
        <v>1</v>
      </c>
      <c r="B99" s="28" t="b">
        <v>0</v>
      </c>
      <c r="C99" s="38" t="str">
        <f t="shared" ref="C99:J99" si="125">C98</f>
        <v>Roulette-dev: Enabled</v>
      </c>
      <c r="D99" s="38" t="str">
        <f t="shared" si="125"/>
        <v>Gambling HUD</v>
      </c>
      <c r="E99" s="38" t="str">
        <f t="shared" si="125"/>
        <v>Place Bet Section</v>
      </c>
      <c r="F99" s="38" t="str">
        <f t="shared" si="125"/>
        <v>General</v>
      </c>
      <c r="G99" s="45" t="str">
        <f t="shared" si="125"/>
        <v>Terrorists Column</v>
      </c>
      <c r="H99" s="38" t="str">
        <f t="shared" si="125"/>
        <v/>
      </c>
      <c r="I99" s="38" t="str">
        <f t="shared" si="125"/>
        <v/>
      </c>
      <c r="J99" s="38" t="str">
        <f t="shared" si="125"/>
        <v/>
      </c>
      <c r="K99" s="26" t="s">
        <v>39</v>
      </c>
      <c r="L99" s="27" t="s">
        <v>160</v>
      </c>
      <c r="M99" s="28">
        <f t="shared" si="75"/>
        <v>199</v>
      </c>
      <c r="N99" s="29" t="s">
        <v>41</v>
      </c>
      <c r="O99" s="30" t="s">
        <v>42</v>
      </c>
      <c r="P99" s="31" t="s">
        <v>43</v>
      </c>
      <c r="Q99" s="15"/>
      <c r="R99" s="15"/>
      <c r="S99" s="15"/>
    </row>
    <row r="100">
      <c r="A100" s="22" t="b">
        <v>1</v>
      </c>
      <c r="B100" s="28" t="b">
        <v>0</v>
      </c>
      <c r="C100" s="38" t="str">
        <f t="shared" ref="C100:G100" si="126">C99</f>
        <v>Roulette-dev: Enabled</v>
      </c>
      <c r="D100" s="38" t="str">
        <f t="shared" si="126"/>
        <v>Gambling HUD</v>
      </c>
      <c r="E100" s="38" t="str">
        <f t="shared" si="126"/>
        <v>Place Bet Section</v>
      </c>
      <c r="F100" s="38" t="str">
        <f t="shared" si="126"/>
        <v>General</v>
      </c>
      <c r="G100" s="45" t="str">
        <f t="shared" si="126"/>
        <v>Terrorists Column</v>
      </c>
      <c r="H100" s="61" t="s">
        <v>149</v>
      </c>
      <c r="I100" s="58" t="str">
        <f t="shared" ref="I100:J100" si="127">I99</f>
        <v/>
      </c>
      <c r="J100" s="58" t="str">
        <f t="shared" si="127"/>
        <v/>
      </c>
      <c r="K100" s="59" t="s">
        <v>39</v>
      </c>
      <c r="L100" s="60" t="s">
        <v>150</v>
      </c>
      <c r="M100" s="28">
        <f t="shared" si="75"/>
        <v>174</v>
      </c>
      <c r="N100" s="29" t="s">
        <v>41</v>
      </c>
      <c r="O100" s="30" t="s">
        <v>42</v>
      </c>
      <c r="P100" s="31" t="s">
        <v>43</v>
      </c>
      <c r="Q100" s="15"/>
      <c r="R100" s="15"/>
      <c r="S100" s="15"/>
    </row>
    <row r="101">
      <c r="A101" s="22" t="b">
        <v>1</v>
      </c>
      <c r="B101" s="28" t="b">
        <v>0</v>
      </c>
      <c r="C101" s="38" t="str">
        <f t="shared" ref="C101:J101" si="128">C100</f>
        <v>Roulette-dev: Enabled</v>
      </c>
      <c r="D101" s="38" t="str">
        <f t="shared" si="128"/>
        <v>Gambling HUD</v>
      </c>
      <c r="E101" s="38" t="str">
        <f t="shared" si="128"/>
        <v>Place Bet Section</v>
      </c>
      <c r="F101" s="38" t="str">
        <f t="shared" si="128"/>
        <v>General</v>
      </c>
      <c r="G101" s="45" t="str">
        <f t="shared" si="128"/>
        <v>Terrorists Column</v>
      </c>
      <c r="H101" s="38" t="str">
        <f t="shared" si="128"/>
        <v>Bets List</v>
      </c>
      <c r="I101" s="38" t="str">
        <f t="shared" si="128"/>
        <v/>
      </c>
      <c r="J101" s="38" t="str">
        <f t="shared" si="128"/>
        <v/>
      </c>
      <c r="K101" s="26" t="s">
        <v>39</v>
      </c>
      <c r="L101" s="27" t="s">
        <v>151</v>
      </c>
      <c r="M101" s="28">
        <f t="shared" si="75"/>
        <v>221</v>
      </c>
      <c r="N101" s="29" t="s">
        <v>41</v>
      </c>
      <c r="O101" s="30" t="s">
        <v>42</v>
      </c>
      <c r="P101" s="31" t="s">
        <v>43</v>
      </c>
      <c r="Q101" s="15"/>
      <c r="R101" s="15"/>
      <c r="S101" s="15"/>
    </row>
    <row r="102">
      <c r="A102" s="22" t="b">
        <v>1</v>
      </c>
      <c r="B102" s="28" t="b">
        <v>0</v>
      </c>
      <c r="C102" s="38" t="str">
        <f t="shared" ref="C102:J102" si="129">C101</f>
        <v>Roulette-dev: Enabled</v>
      </c>
      <c r="D102" s="38" t="str">
        <f t="shared" si="129"/>
        <v>Gambling HUD</v>
      </c>
      <c r="E102" s="38" t="str">
        <f t="shared" si="129"/>
        <v>Place Bet Section</v>
      </c>
      <c r="F102" s="38" t="str">
        <f t="shared" si="129"/>
        <v>General</v>
      </c>
      <c r="G102" s="45" t="str">
        <f t="shared" si="129"/>
        <v>Terrorists Column</v>
      </c>
      <c r="H102" s="38" t="str">
        <f t="shared" si="129"/>
        <v>Bets List</v>
      </c>
      <c r="I102" s="38" t="str">
        <f t="shared" si="129"/>
        <v/>
      </c>
      <c r="J102" s="38" t="str">
        <f t="shared" si="129"/>
        <v/>
      </c>
      <c r="K102" s="26" t="s">
        <v>39</v>
      </c>
      <c r="L102" s="27" t="s">
        <v>152</v>
      </c>
      <c r="M102" s="28">
        <f t="shared" si="75"/>
        <v>195</v>
      </c>
      <c r="N102" s="29" t="s">
        <v>41</v>
      </c>
      <c r="O102" s="30" t="s">
        <v>42</v>
      </c>
      <c r="P102" s="31" t="s">
        <v>43</v>
      </c>
      <c r="Q102" s="15"/>
      <c r="R102" s="15"/>
      <c r="S102" s="15"/>
    </row>
    <row r="103">
      <c r="A103" s="22" t="b">
        <v>1</v>
      </c>
      <c r="B103" s="28" t="b">
        <v>0</v>
      </c>
      <c r="C103" s="38" t="str">
        <f t="shared" ref="C103:H103" si="130">C102</f>
        <v>Roulette-dev: Enabled</v>
      </c>
      <c r="D103" s="38" t="str">
        <f t="shared" si="130"/>
        <v>Gambling HUD</v>
      </c>
      <c r="E103" s="38" t="str">
        <f t="shared" si="130"/>
        <v>Place Bet Section</v>
      </c>
      <c r="F103" s="38" t="str">
        <f t="shared" si="130"/>
        <v>General</v>
      </c>
      <c r="G103" s="45" t="str">
        <f t="shared" si="130"/>
        <v>Terrorists Column</v>
      </c>
      <c r="H103" s="38" t="str">
        <f t="shared" si="130"/>
        <v>Bets List</v>
      </c>
      <c r="I103" s="38"/>
      <c r="J103" s="38"/>
      <c r="K103" s="26" t="s">
        <v>39</v>
      </c>
      <c r="L103" s="27" t="s">
        <v>153</v>
      </c>
      <c r="M103" s="28">
        <f t="shared" si="75"/>
        <v>180</v>
      </c>
      <c r="N103" s="29" t="s">
        <v>41</v>
      </c>
      <c r="O103" s="30" t="s">
        <v>42</v>
      </c>
      <c r="P103" s="31" t="s">
        <v>43</v>
      </c>
      <c r="Q103" s="15"/>
      <c r="R103" s="15"/>
      <c r="S103" s="15"/>
    </row>
    <row r="104">
      <c r="A104" s="22" t="b">
        <v>1</v>
      </c>
      <c r="B104" s="28" t="b">
        <v>0</v>
      </c>
      <c r="C104" s="38" t="str">
        <f t="shared" ref="C104:J104" si="131">C102</f>
        <v>Roulette-dev: Enabled</v>
      </c>
      <c r="D104" s="38" t="str">
        <f t="shared" si="131"/>
        <v>Gambling HUD</v>
      </c>
      <c r="E104" s="38" t="str">
        <f t="shared" si="131"/>
        <v>Place Bet Section</v>
      </c>
      <c r="F104" s="38" t="str">
        <f t="shared" si="131"/>
        <v>General</v>
      </c>
      <c r="G104" s="45" t="str">
        <f t="shared" si="131"/>
        <v>Terrorists Column</v>
      </c>
      <c r="H104" s="38" t="str">
        <f t="shared" si="131"/>
        <v>Bets List</v>
      </c>
      <c r="I104" s="38" t="str">
        <f t="shared" si="131"/>
        <v/>
      </c>
      <c r="J104" s="38" t="str">
        <f t="shared" si="131"/>
        <v/>
      </c>
      <c r="K104" s="26" t="s">
        <v>39</v>
      </c>
      <c r="L104" s="27" t="s">
        <v>154</v>
      </c>
      <c r="M104" s="28">
        <f t="shared" si="75"/>
        <v>202</v>
      </c>
      <c r="N104" s="29" t="s">
        <v>41</v>
      </c>
      <c r="O104" s="30" t="s">
        <v>42</v>
      </c>
      <c r="P104" s="31" t="s">
        <v>43</v>
      </c>
      <c r="Q104" s="15"/>
      <c r="R104" s="15"/>
      <c r="S104" s="15"/>
    </row>
    <row r="105">
      <c r="A105" s="22" t="b">
        <v>1</v>
      </c>
      <c r="B105" s="28" t="b">
        <v>0</v>
      </c>
      <c r="C105" s="38" t="str">
        <f t="shared" ref="C105:H105" si="132">C104</f>
        <v>Roulette-dev: Enabled</v>
      </c>
      <c r="D105" s="38" t="str">
        <f t="shared" si="132"/>
        <v>Gambling HUD</v>
      </c>
      <c r="E105" s="38" t="str">
        <f t="shared" si="132"/>
        <v>Place Bet Section</v>
      </c>
      <c r="F105" s="38" t="str">
        <f t="shared" si="132"/>
        <v>General</v>
      </c>
      <c r="G105" s="45" t="str">
        <f t="shared" si="132"/>
        <v>Terrorists Column</v>
      </c>
      <c r="H105" s="38" t="str">
        <f t="shared" si="132"/>
        <v>Bets List</v>
      </c>
      <c r="I105" s="61" t="s">
        <v>91</v>
      </c>
      <c r="J105" s="58" t="str">
        <f>J104</f>
        <v/>
      </c>
      <c r="K105" s="59" t="s">
        <v>39</v>
      </c>
      <c r="L105" s="60" t="s">
        <v>155</v>
      </c>
      <c r="M105" s="28">
        <f t="shared" si="75"/>
        <v>189</v>
      </c>
      <c r="N105" s="29" t="s">
        <v>41</v>
      </c>
      <c r="O105" s="30" t="s">
        <v>42</v>
      </c>
      <c r="P105" s="31" t="s">
        <v>43</v>
      </c>
      <c r="Q105" s="15"/>
      <c r="R105" s="15"/>
      <c r="S105" s="15"/>
    </row>
    <row r="106">
      <c r="A106" s="22" t="b">
        <v>1</v>
      </c>
      <c r="B106" s="28" t="b">
        <v>0</v>
      </c>
      <c r="C106" s="38" t="str">
        <f t="shared" ref="C106:J106" si="133">C105</f>
        <v>Roulette-dev: Enabled</v>
      </c>
      <c r="D106" s="38" t="str">
        <f t="shared" si="133"/>
        <v>Gambling HUD</v>
      </c>
      <c r="E106" s="38" t="str">
        <f t="shared" si="133"/>
        <v>Place Bet Section</v>
      </c>
      <c r="F106" s="39" t="str">
        <f t="shared" si="133"/>
        <v>General</v>
      </c>
      <c r="G106" s="40" t="str">
        <f t="shared" si="133"/>
        <v>Terrorists Column</v>
      </c>
      <c r="H106" s="39" t="str">
        <f t="shared" si="133"/>
        <v>Bets List</v>
      </c>
      <c r="I106" s="39" t="str">
        <f t="shared" si="133"/>
        <v>Updating</v>
      </c>
      <c r="J106" s="39" t="str">
        <f t="shared" si="133"/>
        <v/>
      </c>
      <c r="K106" s="41" t="s">
        <v>39</v>
      </c>
      <c r="L106" s="43" t="s">
        <v>156</v>
      </c>
      <c r="M106" s="28">
        <f t="shared" si="75"/>
        <v>171</v>
      </c>
      <c r="N106" s="29" t="s">
        <v>41</v>
      </c>
      <c r="O106" s="30" t="s">
        <v>42</v>
      </c>
      <c r="P106" s="31" t="s">
        <v>43</v>
      </c>
      <c r="Q106" s="15"/>
      <c r="R106" s="15"/>
      <c r="S106" s="15"/>
    </row>
    <row r="107">
      <c r="A107" s="22" t="b">
        <v>1</v>
      </c>
      <c r="B107" s="28" t="b">
        <v>0</v>
      </c>
      <c r="C107" s="38" t="str">
        <f t="shared" ref="C107:E107" si="134">C106</f>
        <v>Roulette-dev: Enabled</v>
      </c>
      <c r="D107" s="38" t="str">
        <f t="shared" si="134"/>
        <v>Gambling HUD</v>
      </c>
      <c r="E107" s="38" t="str">
        <f t="shared" si="134"/>
        <v>Place Bet Section</v>
      </c>
      <c r="F107" s="39" t="s">
        <v>38</v>
      </c>
      <c r="G107" s="54" t="s">
        <v>161</v>
      </c>
      <c r="H107" s="39"/>
      <c r="I107" s="39"/>
      <c r="J107" s="39"/>
      <c r="K107" s="41" t="s">
        <v>72</v>
      </c>
      <c r="L107" s="43" t="s">
        <v>162</v>
      </c>
      <c r="M107" s="28">
        <f t="shared" si="75"/>
        <v>164</v>
      </c>
      <c r="N107" s="29" t="s">
        <v>41</v>
      </c>
      <c r="O107" s="30" t="s">
        <v>42</v>
      </c>
      <c r="P107" s="31" t="s">
        <v>43</v>
      </c>
      <c r="Q107" s="15"/>
      <c r="R107" s="15"/>
      <c r="S107" s="15"/>
    </row>
    <row r="108">
      <c r="A108" s="22" t="b">
        <v>1</v>
      </c>
      <c r="B108" s="28" t="b">
        <v>0</v>
      </c>
      <c r="C108" s="38" t="str">
        <f t="shared" ref="C108:E108" si="135">C106</f>
        <v>Roulette-dev: Enabled</v>
      </c>
      <c r="D108" s="38" t="str">
        <f t="shared" si="135"/>
        <v>Gambling HUD</v>
      </c>
      <c r="E108" s="38" t="str">
        <f t="shared" si="135"/>
        <v>Place Bet Section</v>
      </c>
      <c r="F108" s="23" t="s">
        <v>163</v>
      </c>
      <c r="G108" s="54" t="s">
        <v>164</v>
      </c>
      <c r="H108" s="39"/>
      <c r="I108" s="39"/>
      <c r="J108" s="39" t="str">
        <f>J106</f>
        <v/>
      </c>
      <c r="K108" s="41" t="s">
        <v>39</v>
      </c>
      <c r="L108" s="43" t="s">
        <v>165</v>
      </c>
      <c r="M108" s="28">
        <f t="shared" si="75"/>
        <v>192</v>
      </c>
      <c r="N108" s="29" t="s">
        <v>41</v>
      </c>
      <c r="O108" s="30" t="s">
        <v>42</v>
      </c>
      <c r="P108" s="31" t="s">
        <v>43</v>
      </c>
      <c r="Q108" s="15"/>
      <c r="R108" s="15"/>
      <c r="S108" s="15"/>
    </row>
    <row r="109">
      <c r="A109" s="22" t="b">
        <v>1</v>
      </c>
      <c r="B109" s="28" t="b">
        <v>0</v>
      </c>
      <c r="C109" s="38" t="str">
        <f t="shared" ref="C109:E109" si="136">C108</f>
        <v>Roulette-dev: Enabled</v>
      </c>
      <c r="D109" s="38" t="str">
        <f t="shared" si="136"/>
        <v>Gambling HUD</v>
      </c>
      <c r="E109" s="38" t="str">
        <f t="shared" si="136"/>
        <v>Place Bet Section</v>
      </c>
      <c r="F109" s="23" t="s">
        <v>163</v>
      </c>
      <c r="G109" s="54" t="s">
        <v>166</v>
      </c>
      <c r="H109" s="39"/>
      <c r="I109" s="39"/>
      <c r="J109" s="39"/>
      <c r="K109" s="41" t="s">
        <v>39</v>
      </c>
      <c r="L109" s="43" t="s">
        <v>167</v>
      </c>
      <c r="M109" s="28">
        <f t="shared" si="75"/>
        <v>143</v>
      </c>
      <c r="N109" s="29" t="s">
        <v>41</v>
      </c>
      <c r="O109" s="30" t="s">
        <v>42</v>
      </c>
      <c r="P109" s="31" t="s">
        <v>43</v>
      </c>
      <c r="Q109" s="15"/>
      <c r="R109" s="15"/>
      <c r="S109" s="15"/>
    </row>
    <row r="110">
      <c r="A110" s="22" t="b">
        <v>1</v>
      </c>
      <c r="B110" s="28" t="b">
        <v>0</v>
      </c>
      <c r="C110" s="38" t="str">
        <f t="shared" ref="C110:F110" si="137">C108</f>
        <v>Roulette-dev: Enabled</v>
      </c>
      <c r="D110" s="38" t="str">
        <f t="shared" si="137"/>
        <v>Gambling HUD</v>
      </c>
      <c r="E110" s="38" t="str">
        <f t="shared" si="137"/>
        <v>Place Bet Section</v>
      </c>
      <c r="F110" s="38" t="str">
        <f t="shared" si="137"/>
        <v>Gambling</v>
      </c>
      <c r="G110" s="62" t="str">
        <f>G109</f>
        <v>Roulette in idle state</v>
      </c>
      <c r="H110" s="42" t="s">
        <v>168</v>
      </c>
      <c r="I110" s="39" t="str">
        <f>H108</f>
        <v/>
      </c>
      <c r="J110" s="39" t="str">
        <f>J108</f>
        <v/>
      </c>
      <c r="K110" s="41" t="s">
        <v>59</v>
      </c>
      <c r="L110" s="43" t="s">
        <v>169</v>
      </c>
      <c r="M110" s="28">
        <f t="shared" si="75"/>
        <v>191</v>
      </c>
      <c r="N110" s="29" t="s">
        <v>41</v>
      </c>
      <c r="O110" s="30" t="s">
        <v>42</v>
      </c>
      <c r="P110" s="31" t="s">
        <v>43</v>
      </c>
      <c r="Q110" s="15"/>
      <c r="R110" s="15"/>
      <c r="S110" s="15"/>
    </row>
    <row r="111">
      <c r="A111" s="22" t="b">
        <v>1</v>
      </c>
      <c r="B111" s="28" t="b">
        <v>0</v>
      </c>
      <c r="C111" s="38" t="str">
        <f t="shared" ref="C111:G111" si="138">C110</f>
        <v>Roulette-dev: Enabled</v>
      </c>
      <c r="D111" s="38" t="str">
        <f t="shared" si="138"/>
        <v>Gambling HUD</v>
      </c>
      <c r="E111" s="38" t="str">
        <f t="shared" si="138"/>
        <v>Place Bet Section</v>
      </c>
      <c r="F111" s="38" t="str">
        <f t="shared" si="138"/>
        <v>Gambling</v>
      </c>
      <c r="G111" s="62" t="str">
        <f t="shared" si="138"/>
        <v>Roulette in idle state</v>
      </c>
      <c r="H111" s="23" t="s">
        <v>170</v>
      </c>
      <c r="I111" s="42" t="s">
        <v>171</v>
      </c>
      <c r="J111" s="39" t="str">
        <f t="shared" ref="J111:J113" si="140">J110</f>
        <v/>
      </c>
      <c r="K111" s="41" t="s">
        <v>72</v>
      </c>
      <c r="L111" s="43" t="s">
        <v>172</v>
      </c>
      <c r="M111" s="28">
        <f t="shared" si="75"/>
        <v>126</v>
      </c>
      <c r="N111" s="29" t="s">
        <v>41</v>
      </c>
      <c r="O111" s="30" t="s">
        <v>42</v>
      </c>
      <c r="P111" s="31" t="s">
        <v>43</v>
      </c>
      <c r="Q111" s="15"/>
      <c r="R111" s="15"/>
      <c r="S111" s="15"/>
    </row>
    <row r="112">
      <c r="A112" s="22" t="b">
        <v>1</v>
      </c>
      <c r="B112" s="28" t="b">
        <v>0</v>
      </c>
      <c r="C112" s="38" t="str">
        <f t="shared" ref="C112:G112" si="139">C111</f>
        <v>Roulette-dev: Enabled</v>
      </c>
      <c r="D112" s="38" t="str">
        <f t="shared" si="139"/>
        <v>Gambling HUD</v>
      </c>
      <c r="E112" s="38" t="str">
        <f t="shared" si="139"/>
        <v>Place Bet Section</v>
      </c>
      <c r="F112" s="38" t="str">
        <f t="shared" si="139"/>
        <v>Gambling</v>
      </c>
      <c r="G112" s="62" t="str">
        <f t="shared" si="139"/>
        <v>Roulette in idle state</v>
      </c>
      <c r="H112" s="63" t="s">
        <v>170</v>
      </c>
      <c r="I112" s="42" t="s">
        <v>173</v>
      </c>
      <c r="J112" s="39" t="str">
        <f t="shared" si="140"/>
        <v/>
      </c>
      <c r="K112" s="41" t="s">
        <v>72</v>
      </c>
      <c r="L112" s="43" t="s">
        <v>174</v>
      </c>
      <c r="M112" s="28">
        <f t="shared" si="75"/>
        <v>130</v>
      </c>
      <c r="N112" s="29" t="s">
        <v>41</v>
      </c>
      <c r="O112" s="30" t="s">
        <v>42</v>
      </c>
      <c r="P112" s="31" t="s">
        <v>43</v>
      </c>
      <c r="Q112" s="15"/>
      <c r="R112" s="15"/>
      <c r="S112" s="15"/>
    </row>
    <row r="113">
      <c r="A113" s="22" t="b">
        <v>1</v>
      </c>
      <c r="B113" s="28" t="b">
        <v>0</v>
      </c>
      <c r="C113" s="38" t="str">
        <f t="shared" ref="C113:H113" si="141">C112</f>
        <v>Roulette-dev: Enabled</v>
      </c>
      <c r="D113" s="38" t="str">
        <f t="shared" si="141"/>
        <v>Gambling HUD</v>
      </c>
      <c r="E113" s="38" t="str">
        <f t="shared" si="141"/>
        <v>Place Bet Section</v>
      </c>
      <c r="F113" s="38" t="str">
        <f t="shared" si="141"/>
        <v>Gambling</v>
      </c>
      <c r="G113" s="62" t="str">
        <f t="shared" si="141"/>
        <v>Roulette in idle state</v>
      </c>
      <c r="H113" s="38" t="str">
        <f t="shared" si="141"/>
        <v>Logged-in Player</v>
      </c>
      <c r="I113" s="44" t="s">
        <v>175</v>
      </c>
      <c r="J113" s="38" t="str">
        <f t="shared" si="140"/>
        <v/>
      </c>
      <c r="K113" s="26" t="s">
        <v>39</v>
      </c>
      <c r="L113" s="27" t="s">
        <v>176</v>
      </c>
      <c r="M113" s="28">
        <f t="shared" si="75"/>
        <v>133</v>
      </c>
      <c r="N113" s="29" t="s">
        <v>41</v>
      </c>
      <c r="O113" s="30" t="s">
        <v>42</v>
      </c>
      <c r="P113" s="31" t="s">
        <v>43</v>
      </c>
      <c r="Q113" s="15"/>
      <c r="R113" s="15"/>
      <c r="S113" s="15"/>
    </row>
    <row r="114">
      <c r="A114" s="22" t="b">
        <v>1</v>
      </c>
      <c r="B114" s="28" t="b">
        <v>0</v>
      </c>
      <c r="C114" s="38" t="str">
        <f t="shared" ref="C114:I114" si="142">C113</f>
        <v>Roulette-dev: Enabled</v>
      </c>
      <c r="D114" s="38" t="str">
        <f t="shared" si="142"/>
        <v>Gambling HUD</v>
      </c>
      <c r="E114" s="38" t="str">
        <f t="shared" si="142"/>
        <v>Place Bet Section</v>
      </c>
      <c r="F114" s="38" t="str">
        <f t="shared" si="142"/>
        <v>Gambling</v>
      </c>
      <c r="G114" s="62" t="str">
        <f t="shared" si="142"/>
        <v>Roulette in idle state</v>
      </c>
      <c r="H114" s="38" t="str">
        <f t="shared" si="142"/>
        <v>Logged-in Player</v>
      </c>
      <c r="I114" s="38" t="str">
        <f t="shared" si="142"/>
        <v>Bet amount higher than player's balance</v>
      </c>
      <c r="J114" s="23" t="s">
        <v>177</v>
      </c>
      <c r="K114" s="26" t="s">
        <v>39</v>
      </c>
      <c r="L114" s="27" t="s">
        <v>178</v>
      </c>
      <c r="M114" s="28">
        <f t="shared" si="75"/>
        <v>186</v>
      </c>
      <c r="N114" s="29" t="s">
        <v>41</v>
      </c>
      <c r="O114" s="30" t="s">
        <v>42</v>
      </c>
      <c r="P114" s="31" t="s">
        <v>43</v>
      </c>
      <c r="Q114" s="15"/>
      <c r="R114" s="15"/>
      <c r="S114" s="15"/>
    </row>
    <row r="115">
      <c r="A115" s="22" t="b">
        <v>1</v>
      </c>
      <c r="B115" s="28" t="b">
        <v>0</v>
      </c>
      <c r="C115" s="38" t="str">
        <f t="shared" ref="C115:J115" si="143">C114</f>
        <v>Roulette-dev: Enabled</v>
      </c>
      <c r="D115" s="38" t="str">
        <f t="shared" si="143"/>
        <v>Gambling HUD</v>
      </c>
      <c r="E115" s="38" t="str">
        <f t="shared" si="143"/>
        <v>Place Bet Section</v>
      </c>
      <c r="F115" s="38" t="str">
        <f t="shared" si="143"/>
        <v>Gambling</v>
      </c>
      <c r="G115" s="62" t="str">
        <f t="shared" si="143"/>
        <v>Roulette in idle state</v>
      </c>
      <c r="H115" s="38" t="str">
        <f t="shared" si="143"/>
        <v>Logged-in Player</v>
      </c>
      <c r="I115" s="39" t="str">
        <f t="shared" si="143"/>
        <v>Bet amount higher than player's balance</v>
      </c>
      <c r="J115" s="39" t="str">
        <f t="shared" si="143"/>
        <v>Insufficient balance pop-up</v>
      </c>
      <c r="K115" s="41" t="s">
        <v>39</v>
      </c>
      <c r="L115" s="43" t="s">
        <v>179</v>
      </c>
      <c r="M115" s="28">
        <f t="shared" si="75"/>
        <v>192</v>
      </c>
      <c r="N115" s="29" t="s">
        <v>41</v>
      </c>
      <c r="O115" s="30" t="s">
        <v>42</v>
      </c>
      <c r="P115" s="31" t="s">
        <v>43</v>
      </c>
      <c r="Q115" s="15"/>
      <c r="R115" s="15"/>
      <c r="S115" s="15"/>
    </row>
    <row r="116">
      <c r="A116" s="22" t="b">
        <v>1</v>
      </c>
      <c r="B116" s="28" t="b">
        <v>0</v>
      </c>
      <c r="C116" s="38" t="str">
        <f t="shared" ref="C116:H116" si="144">C115</f>
        <v>Roulette-dev: Enabled</v>
      </c>
      <c r="D116" s="38" t="str">
        <f t="shared" si="144"/>
        <v>Gambling HUD</v>
      </c>
      <c r="E116" s="38" t="str">
        <f t="shared" si="144"/>
        <v>Place Bet Section</v>
      </c>
      <c r="F116" s="38" t="str">
        <f t="shared" si="144"/>
        <v>Gambling</v>
      </c>
      <c r="G116" s="62" t="str">
        <f t="shared" si="144"/>
        <v>Roulette in idle state</v>
      </c>
      <c r="H116" s="38" t="str">
        <f t="shared" si="144"/>
        <v>Logged-in Player</v>
      </c>
      <c r="I116" s="23" t="s">
        <v>180</v>
      </c>
      <c r="J116" s="38"/>
      <c r="K116" s="26" t="s">
        <v>39</v>
      </c>
      <c r="L116" s="27" t="s">
        <v>181</v>
      </c>
      <c r="M116" s="28">
        <f t="shared" si="75"/>
        <v>163</v>
      </c>
      <c r="N116" s="29" t="s">
        <v>41</v>
      </c>
      <c r="O116" s="30" t="s">
        <v>42</v>
      </c>
      <c r="P116" s="31" t="s">
        <v>43</v>
      </c>
      <c r="Q116" s="15"/>
      <c r="R116" s="15"/>
      <c r="S116" s="15"/>
    </row>
    <row r="117">
      <c r="A117" s="22" t="b">
        <v>1</v>
      </c>
      <c r="B117" s="28" t="b">
        <v>0</v>
      </c>
      <c r="C117" s="38" t="str">
        <f t="shared" ref="C117:J117" si="145">C116</f>
        <v>Roulette-dev: Enabled</v>
      </c>
      <c r="D117" s="38" t="str">
        <f t="shared" si="145"/>
        <v>Gambling HUD</v>
      </c>
      <c r="E117" s="38" t="str">
        <f t="shared" si="145"/>
        <v>Place Bet Section</v>
      </c>
      <c r="F117" s="38" t="str">
        <f t="shared" si="145"/>
        <v>Gambling</v>
      </c>
      <c r="G117" s="62" t="str">
        <f t="shared" si="145"/>
        <v>Roulette in idle state</v>
      </c>
      <c r="H117" s="38" t="str">
        <f t="shared" si="145"/>
        <v>Logged-in Player</v>
      </c>
      <c r="I117" s="38" t="str">
        <f t="shared" si="145"/>
        <v>Bet amount &gt;0 and &lt;= than player's balance</v>
      </c>
      <c r="J117" s="38" t="str">
        <f t="shared" si="145"/>
        <v/>
      </c>
      <c r="K117" s="26" t="s">
        <v>39</v>
      </c>
      <c r="L117" s="27" t="s">
        <v>182</v>
      </c>
      <c r="M117" s="28">
        <f t="shared" si="75"/>
        <v>167</v>
      </c>
      <c r="N117" s="29" t="s">
        <v>41</v>
      </c>
      <c r="O117" s="30" t="s">
        <v>42</v>
      </c>
      <c r="P117" s="31" t="s">
        <v>43</v>
      </c>
      <c r="Q117" s="15"/>
      <c r="R117" s="15"/>
      <c r="S117" s="15"/>
    </row>
    <row r="118">
      <c r="A118" s="22" t="b">
        <v>1</v>
      </c>
      <c r="B118" s="28" t="b">
        <v>0</v>
      </c>
      <c r="C118" s="38" t="str">
        <f t="shared" ref="C118:J118" si="146">C117</f>
        <v>Roulette-dev: Enabled</v>
      </c>
      <c r="D118" s="38" t="str">
        <f t="shared" si="146"/>
        <v>Gambling HUD</v>
      </c>
      <c r="E118" s="38" t="str">
        <f t="shared" si="146"/>
        <v>Place Bet Section</v>
      </c>
      <c r="F118" s="38" t="str">
        <f t="shared" si="146"/>
        <v>Gambling</v>
      </c>
      <c r="G118" s="62" t="str">
        <f t="shared" si="146"/>
        <v>Roulette in idle state</v>
      </c>
      <c r="H118" s="38" t="str">
        <f t="shared" si="146"/>
        <v>Logged-in Player</v>
      </c>
      <c r="I118" s="38" t="str">
        <f t="shared" si="146"/>
        <v>Bet amount &gt;0 and &lt;= than player's balance</v>
      </c>
      <c r="J118" s="38" t="str">
        <f t="shared" si="146"/>
        <v/>
      </c>
      <c r="K118" s="26" t="s">
        <v>39</v>
      </c>
      <c r="L118" s="27" t="s">
        <v>183</v>
      </c>
      <c r="M118" s="28">
        <f t="shared" si="75"/>
        <v>185</v>
      </c>
      <c r="N118" s="29" t="s">
        <v>41</v>
      </c>
      <c r="O118" s="30" t="s">
        <v>42</v>
      </c>
      <c r="P118" s="31" t="s">
        <v>43</v>
      </c>
      <c r="Q118" s="15"/>
      <c r="R118" s="15"/>
      <c r="S118" s="15"/>
    </row>
    <row r="119">
      <c r="A119" s="22" t="b">
        <v>1</v>
      </c>
      <c r="B119" s="28" t="b">
        <v>0</v>
      </c>
      <c r="C119" s="38" t="str">
        <f t="shared" ref="C119:I119" si="147">C118</f>
        <v>Roulette-dev: Enabled</v>
      </c>
      <c r="D119" s="38" t="str">
        <f t="shared" si="147"/>
        <v>Gambling HUD</v>
      </c>
      <c r="E119" s="38" t="str">
        <f t="shared" si="147"/>
        <v>Place Bet Section</v>
      </c>
      <c r="F119" s="38" t="str">
        <f t="shared" si="147"/>
        <v>Gambling</v>
      </c>
      <c r="G119" s="62" t="str">
        <f t="shared" si="147"/>
        <v>Roulette in idle state</v>
      </c>
      <c r="H119" s="38" t="str">
        <f t="shared" si="147"/>
        <v>Logged-in Player</v>
      </c>
      <c r="I119" s="38" t="str">
        <f t="shared" si="147"/>
        <v>Bet amount &gt;0 and &lt;= than player's balance</v>
      </c>
      <c r="J119" s="64"/>
      <c r="K119" s="41" t="s">
        <v>39</v>
      </c>
      <c r="L119" s="43" t="s">
        <v>184</v>
      </c>
      <c r="M119" s="28">
        <f t="shared" si="75"/>
        <v>212</v>
      </c>
      <c r="N119" s="29" t="s">
        <v>41</v>
      </c>
      <c r="O119" s="30" t="s">
        <v>42</v>
      </c>
      <c r="P119" s="31" t="s">
        <v>43</v>
      </c>
      <c r="Q119" s="15"/>
      <c r="R119" s="15"/>
      <c r="S119" s="15"/>
    </row>
    <row r="120">
      <c r="A120" s="22" t="b">
        <v>1</v>
      </c>
      <c r="B120" s="28" t="b">
        <v>0</v>
      </c>
      <c r="C120" s="38" t="str">
        <f t="shared" ref="C120:I120" si="148">C118</f>
        <v>Roulette-dev: Enabled</v>
      </c>
      <c r="D120" s="38" t="str">
        <f t="shared" si="148"/>
        <v>Gambling HUD</v>
      </c>
      <c r="E120" s="38" t="str">
        <f t="shared" si="148"/>
        <v>Place Bet Section</v>
      </c>
      <c r="F120" s="38" t="str">
        <f t="shared" si="148"/>
        <v>Gambling</v>
      </c>
      <c r="G120" s="62" t="str">
        <f t="shared" si="148"/>
        <v>Roulette in idle state</v>
      </c>
      <c r="H120" s="38" t="str">
        <f t="shared" si="148"/>
        <v>Logged-in Player</v>
      </c>
      <c r="I120" s="38" t="str">
        <f t="shared" si="148"/>
        <v>Bet amount &gt;0 and &lt;= than player's balance</v>
      </c>
      <c r="J120" s="23" t="s">
        <v>185</v>
      </c>
      <c r="K120" s="26" t="s">
        <v>39</v>
      </c>
      <c r="L120" s="27" t="s">
        <v>186</v>
      </c>
      <c r="M120" s="28">
        <f t="shared" si="75"/>
        <v>124</v>
      </c>
      <c r="N120" s="29" t="s">
        <v>41</v>
      </c>
      <c r="O120" s="30" t="s">
        <v>42</v>
      </c>
      <c r="P120" s="31" t="s">
        <v>43</v>
      </c>
      <c r="Q120" s="15"/>
      <c r="R120" s="15"/>
      <c r="S120" s="15"/>
    </row>
    <row r="121">
      <c r="A121" s="22" t="b">
        <v>1</v>
      </c>
      <c r="B121" s="28" t="b">
        <v>0</v>
      </c>
      <c r="C121" s="38" t="str">
        <f t="shared" ref="C121:J121" si="149">C120</f>
        <v>Roulette-dev: Enabled</v>
      </c>
      <c r="D121" s="38" t="str">
        <f t="shared" si="149"/>
        <v>Gambling HUD</v>
      </c>
      <c r="E121" s="38" t="str">
        <f t="shared" si="149"/>
        <v>Place Bet Section</v>
      </c>
      <c r="F121" s="38" t="str">
        <f t="shared" si="149"/>
        <v>Gambling</v>
      </c>
      <c r="G121" s="62" t="str">
        <f t="shared" si="149"/>
        <v>Roulette in idle state</v>
      </c>
      <c r="H121" s="38" t="str">
        <f t="shared" si="149"/>
        <v>Logged-in Player</v>
      </c>
      <c r="I121" s="38" t="str">
        <f t="shared" si="149"/>
        <v>Bet amount &gt;0 and &lt;= than player's balance</v>
      </c>
      <c r="J121" s="38" t="str">
        <f t="shared" si="149"/>
        <v>Increasing bet</v>
      </c>
      <c r="K121" s="26" t="s">
        <v>39</v>
      </c>
      <c r="L121" s="27" t="s">
        <v>187</v>
      </c>
      <c r="M121" s="28">
        <f t="shared" si="75"/>
        <v>112</v>
      </c>
      <c r="N121" s="29" t="s">
        <v>41</v>
      </c>
      <c r="O121" s="30" t="s">
        <v>42</v>
      </c>
      <c r="P121" s="31" t="s">
        <v>43</v>
      </c>
      <c r="Q121" s="15"/>
      <c r="R121" s="15"/>
      <c r="S121" s="15"/>
    </row>
    <row r="122">
      <c r="A122" s="22" t="b">
        <v>1</v>
      </c>
      <c r="B122" s="28" t="b">
        <v>0</v>
      </c>
      <c r="C122" s="38" t="str">
        <f t="shared" ref="C122:J122" si="150">C121</f>
        <v>Roulette-dev: Enabled</v>
      </c>
      <c r="D122" s="38" t="str">
        <f t="shared" si="150"/>
        <v>Gambling HUD</v>
      </c>
      <c r="E122" s="38" t="str">
        <f t="shared" si="150"/>
        <v>Place Bet Section</v>
      </c>
      <c r="F122" s="38" t="str">
        <f t="shared" si="150"/>
        <v>Gambling</v>
      </c>
      <c r="G122" s="62" t="str">
        <f t="shared" si="150"/>
        <v>Roulette in idle state</v>
      </c>
      <c r="H122" s="38" t="str">
        <f t="shared" si="150"/>
        <v>Logged-in Player</v>
      </c>
      <c r="I122" s="38" t="str">
        <f t="shared" si="150"/>
        <v>Bet amount &gt;0 and &lt;= than player's balance</v>
      </c>
      <c r="J122" s="38" t="str">
        <f t="shared" si="150"/>
        <v>Increasing bet</v>
      </c>
      <c r="K122" s="26" t="s">
        <v>39</v>
      </c>
      <c r="L122" s="27" t="s">
        <v>188</v>
      </c>
      <c r="M122" s="28">
        <f t="shared" si="75"/>
        <v>166</v>
      </c>
      <c r="N122" s="29" t="s">
        <v>41</v>
      </c>
      <c r="O122" s="30" t="s">
        <v>42</v>
      </c>
      <c r="P122" s="31" t="s">
        <v>43</v>
      </c>
      <c r="Q122" s="15"/>
      <c r="R122" s="15"/>
      <c r="S122" s="15"/>
    </row>
    <row r="123">
      <c r="A123" s="22" t="b">
        <v>1</v>
      </c>
      <c r="B123" s="28" t="b">
        <v>0</v>
      </c>
      <c r="C123" s="38" t="str">
        <f t="shared" ref="C123:J123" si="151">C122</f>
        <v>Roulette-dev: Enabled</v>
      </c>
      <c r="D123" s="38" t="str">
        <f t="shared" si="151"/>
        <v>Gambling HUD</v>
      </c>
      <c r="E123" s="38" t="str">
        <f t="shared" si="151"/>
        <v>Place Bet Section</v>
      </c>
      <c r="F123" s="38" t="str">
        <f t="shared" si="151"/>
        <v>Gambling</v>
      </c>
      <c r="G123" s="62" t="str">
        <f t="shared" si="151"/>
        <v>Roulette in idle state</v>
      </c>
      <c r="H123" s="39" t="str">
        <f t="shared" si="151"/>
        <v>Logged-in Player</v>
      </c>
      <c r="I123" s="39" t="str">
        <f t="shared" si="151"/>
        <v>Bet amount &gt;0 and &lt;= than player's balance</v>
      </c>
      <c r="J123" s="39" t="str">
        <f t="shared" si="151"/>
        <v>Increasing bet</v>
      </c>
      <c r="K123" s="41" t="s">
        <v>39</v>
      </c>
      <c r="L123" s="43" t="s">
        <v>189</v>
      </c>
      <c r="M123" s="28">
        <f t="shared" si="75"/>
        <v>185</v>
      </c>
      <c r="N123" s="29" t="s">
        <v>41</v>
      </c>
      <c r="O123" s="30" t="s">
        <v>42</v>
      </c>
      <c r="P123" s="31" t="s">
        <v>43</v>
      </c>
      <c r="Q123" s="15"/>
      <c r="R123" s="15"/>
      <c r="S123" s="15"/>
    </row>
    <row r="124">
      <c r="A124" s="22" t="b">
        <v>1</v>
      </c>
      <c r="B124" s="28" t="b">
        <v>0</v>
      </c>
      <c r="C124" s="38" t="str">
        <f t="shared" ref="C124:F124" si="152">C123</f>
        <v>Roulette-dev: Enabled</v>
      </c>
      <c r="D124" s="38" t="str">
        <f t="shared" si="152"/>
        <v>Gambling HUD</v>
      </c>
      <c r="E124" s="38" t="str">
        <f t="shared" si="152"/>
        <v>Place Bet Section</v>
      </c>
      <c r="F124" s="38" t="str">
        <f t="shared" si="152"/>
        <v>Gambling</v>
      </c>
      <c r="G124" s="65" t="s">
        <v>190</v>
      </c>
      <c r="H124" s="42" t="s">
        <v>191</v>
      </c>
      <c r="I124" s="39"/>
      <c r="J124" s="39"/>
      <c r="K124" s="41" t="s">
        <v>72</v>
      </c>
      <c r="L124" s="43" t="s">
        <v>192</v>
      </c>
      <c r="M124" s="28">
        <f t="shared" si="75"/>
        <v>170</v>
      </c>
      <c r="N124" s="29" t="s">
        <v>41</v>
      </c>
      <c r="O124" s="30" t="s">
        <v>42</v>
      </c>
      <c r="P124" s="31" t="s">
        <v>43</v>
      </c>
      <c r="Q124" s="15"/>
      <c r="R124" s="15"/>
      <c r="S124" s="15"/>
    </row>
    <row r="125">
      <c r="A125" s="22" t="b">
        <v>1</v>
      </c>
      <c r="B125" s="28" t="b">
        <v>0</v>
      </c>
      <c r="C125" s="38" t="str">
        <f t="shared" ref="C125:G125" si="153">C124</f>
        <v>Roulette-dev: Enabled</v>
      </c>
      <c r="D125" s="38" t="str">
        <f t="shared" si="153"/>
        <v>Gambling HUD</v>
      </c>
      <c r="E125" s="38" t="str">
        <f t="shared" si="153"/>
        <v>Place Bet Section</v>
      </c>
      <c r="F125" s="38" t="str">
        <f t="shared" si="153"/>
        <v>Gambling</v>
      </c>
      <c r="G125" s="62" t="str">
        <f t="shared" si="153"/>
        <v>After spin</v>
      </c>
      <c r="H125" s="23" t="s">
        <v>193</v>
      </c>
      <c r="I125" s="23" t="s">
        <v>194</v>
      </c>
      <c r="J125" s="38" t="str">
        <f>J124</f>
        <v/>
      </c>
      <c r="K125" s="26" t="s">
        <v>39</v>
      </c>
      <c r="L125" s="27" t="s">
        <v>195</v>
      </c>
      <c r="M125" s="28">
        <f t="shared" si="75"/>
        <v>218</v>
      </c>
      <c r="N125" s="29" t="s">
        <v>41</v>
      </c>
      <c r="O125" s="30" t="s">
        <v>42</v>
      </c>
      <c r="P125" s="31" t="s">
        <v>43</v>
      </c>
      <c r="Q125" s="15"/>
      <c r="R125" s="15"/>
      <c r="S125" s="15"/>
    </row>
    <row r="126">
      <c r="A126" s="22" t="b">
        <v>1</v>
      </c>
      <c r="B126" s="28" t="b">
        <v>0</v>
      </c>
      <c r="C126" s="38" t="str">
        <f t="shared" ref="C126:J126" si="154">C125</f>
        <v>Roulette-dev: Enabled</v>
      </c>
      <c r="D126" s="38" t="str">
        <f t="shared" si="154"/>
        <v>Gambling HUD</v>
      </c>
      <c r="E126" s="38" t="str">
        <f t="shared" si="154"/>
        <v>Place Bet Section</v>
      </c>
      <c r="F126" s="38" t="str">
        <f t="shared" si="154"/>
        <v>Gambling</v>
      </c>
      <c r="G126" s="62" t="str">
        <f t="shared" si="154"/>
        <v>After spin</v>
      </c>
      <c r="H126" s="38" t="str">
        <f t="shared" si="154"/>
        <v>Players who did bet </v>
      </c>
      <c r="I126" s="38" t="str">
        <f t="shared" si="154"/>
        <v>Winner</v>
      </c>
      <c r="J126" s="38" t="str">
        <f t="shared" si="154"/>
        <v/>
      </c>
      <c r="K126" s="26" t="s">
        <v>39</v>
      </c>
      <c r="L126" s="27" t="s">
        <v>196</v>
      </c>
      <c r="M126" s="28">
        <f t="shared" si="75"/>
        <v>119</v>
      </c>
      <c r="N126" s="29" t="s">
        <v>41</v>
      </c>
      <c r="O126" s="30" t="s">
        <v>42</v>
      </c>
      <c r="P126" s="31" t="s">
        <v>43</v>
      </c>
      <c r="Q126" s="15"/>
      <c r="R126" s="15"/>
      <c r="S126" s="15"/>
    </row>
    <row r="127">
      <c r="A127" s="22" t="b">
        <v>1</v>
      </c>
      <c r="B127" s="28" t="b">
        <v>0</v>
      </c>
      <c r="C127" s="38" t="str">
        <f t="shared" ref="C127:I127" si="155">C126</f>
        <v>Roulette-dev: Enabled</v>
      </c>
      <c r="D127" s="38" t="str">
        <f t="shared" si="155"/>
        <v>Gambling HUD</v>
      </c>
      <c r="E127" s="38" t="str">
        <f t="shared" si="155"/>
        <v>Place Bet Section</v>
      </c>
      <c r="F127" s="38" t="str">
        <f t="shared" si="155"/>
        <v>Gambling</v>
      </c>
      <c r="G127" s="62" t="str">
        <f t="shared" si="155"/>
        <v>After spin</v>
      </c>
      <c r="H127" s="38" t="str">
        <f t="shared" si="155"/>
        <v>Players who did bet </v>
      </c>
      <c r="I127" s="38" t="str">
        <f t="shared" si="155"/>
        <v>Winner</v>
      </c>
      <c r="J127" s="38"/>
      <c r="K127" s="26" t="s">
        <v>39</v>
      </c>
      <c r="L127" s="27" t="s">
        <v>197</v>
      </c>
      <c r="M127" s="28">
        <f t="shared" si="75"/>
        <v>144</v>
      </c>
      <c r="N127" s="29" t="s">
        <v>41</v>
      </c>
      <c r="O127" s="30" t="s">
        <v>42</v>
      </c>
      <c r="P127" s="31" t="s">
        <v>43</v>
      </c>
      <c r="Q127" s="15"/>
      <c r="R127" s="15"/>
      <c r="S127" s="15"/>
    </row>
    <row r="128">
      <c r="A128" s="22" t="b">
        <v>1</v>
      </c>
      <c r="B128" s="28" t="b">
        <v>0</v>
      </c>
      <c r="C128" s="38" t="str">
        <f t="shared" ref="C128:J128" si="156">C126</f>
        <v>Roulette-dev: Enabled</v>
      </c>
      <c r="D128" s="38" t="str">
        <f t="shared" si="156"/>
        <v>Gambling HUD</v>
      </c>
      <c r="E128" s="38" t="str">
        <f t="shared" si="156"/>
        <v>Place Bet Section</v>
      </c>
      <c r="F128" s="38" t="str">
        <f t="shared" si="156"/>
        <v>Gambling</v>
      </c>
      <c r="G128" s="62" t="str">
        <f t="shared" si="156"/>
        <v>After spin</v>
      </c>
      <c r="H128" s="39" t="str">
        <f t="shared" si="156"/>
        <v>Players who did bet </v>
      </c>
      <c r="I128" s="39" t="str">
        <f t="shared" si="156"/>
        <v>Winner</v>
      </c>
      <c r="J128" s="39" t="str">
        <f t="shared" si="156"/>
        <v/>
      </c>
      <c r="K128" s="41" t="s">
        <v>39</v>
      </c>
      <c r="L128" s="43" t="s">
        <v>198</v>
      </c>
      <c r="M128" s="28">
        <f t="shared" si="75"/>
        <v>180</v>
      </c>
      <c r="N128" s="29" t="s">
        <v>41</v>
      </c>
      <c r="O128" s="30" t="s">
        <v>42</v>
      </c>
      <c r="P128" s="31" t="s">
        <v>43</v>
      </c>
      <c r="Q128" s="15"/>
      <c r="R128" s="15"/>
      <c r="S128" s="15"/>
    </row>
    <row r="129">
      <c r="A129" s="22" t="b">
        <v>1</v>
      </c>
      <c r="B129" s="28" t="b">
        <v>0</v>
      </c>
      <c r="C129" s="38" t="str">
        <f t="shared" ref="C129:H129" si="157">C128</f>
        <v>Roulette-dev: Enabled</v>
      </c>
      <c r="D129" s="38" t="str">
        <f t="shared" si="157"/>
        <v>Gambling HUD</v>
      </c>
      <c r="E129" s="38" t="str">
        <f t="shared" si="157"/>
        <v>Place Bet Section</v>
      </c>
      <c r="F129" s="38" t="str">
        <f t="shared" si="157"/>
        <v>Gambling</v>
      </c>
      <c r="G129" s="62" t="str">
        <f t="shared" si="157"/>
        <v>After spin</v>
      </c>
      <c r="H129" s="38" t="str">
        <f t="shared" si="157"/>
        <v>Players who did bet </v>
      </c>
      <c r="I129" s="23" t="s">
        <v>199</v>
      </c>
      <c r="J129" s="38" t="str">
        <f>J128</f>
        <v/>
      </c>
      <c r="K129" s="26" t="s">
        <v>39</v>
      </c>
      <c r="L129" s="27" t="s">
        <v>200</v>
      </c>
      <c r="M129" s="28">
        <f t="shared" si="75"/>
        <v>216</v>
      </c>
      <c r="N129" s="29" t="s">
        <v>41</v>
      </c>
      <c r="O129" s="30" t="s">
        <v>42</v>
      </c>
      <c r="P129" s="31" t="s">
        <v>43</v>
      </c>
      <c r="Q129" s="15"/>
      <c r="R129" s="15"/>
      <c r="S129" s="15"/>
    </row>
    <row r="130">
      <c r="A130" s="22" t="b">
        <v>1</v>
      </c>
      <c r="B130" s="28" t="b">
        <v>0</v>
      </c>
      <c r="C130" s="38" t="str">
        <f t="shared" ref="C130:J130" si="158">C129</f>
        <v>Roulette-dev: Enabled</v>
      </c>
      <c r="D130" s="38" t="str">
        <f t="shared" si="158"/>
        <v>Gambling HUD</v>
      </c>
      <c r="E130" s="38" t="str">
        <f t="shared" si="158"/>
        <v>Place Bet Section</v>
      </c>
      <c r="F130" s="38" t="str">
        <f t="shared" si="158"/>
        <v>Gambling</v>
      </c>
      <c r="G130" s="45" t="str">
        <f t="shared" si="158"/>
        <v>After spin</v>
      </c>
      <c r="H130" s="38" t="str">
        <f t="shared" si="158"/>
        <v>Players who did bet </v>
      </c>
      <c r="I130" s="38" t="str">
        <f t="shared" si="158"/>
        <v>Looser</v>
      </c>
      <c r="J130" s="38" t="str">
        <f t="shared" si="158"/>
        <v/>
      </c>
      <c r="K130" s="26" t="s">
        <v>39</v>
      </c>
      <c r="L130" s="27" t="s">
        <v>201</v>
      </c>
      <c r="M130" s="28">
        <f t="shared" si="75"/>
        <v>147</v>
      </c>
      <c r="N130" s="29" t="s">
        <v>41</v>
      </c>
      <c r="O130" s="30" t="s">
        <v>42</v>
      </c>
      <c r="P130" s="31" t="s">
        <v>43</v>
      </c>
      <c r="Q130" s="15"/>
      <c r="R130" s="15"/>
      <c r="S130" s="15"/>
    </row>
    <row r="131">
      <c r="A131" s="22" t="b">
        <v>1</v>
      </c>
      <c r="B131" s="28" t="b">
        <v>0</v>
      </c>
      <c r="C131" s="38" t="str">
        <f t="shared" ref="C131:J131" si="159">C130</f>
        <v>Roulette-dev: Enabled</v>
      </c>
      <c r="D131" s="39" t="str">
        <f t="shared" si="159"/>
        <v>Gambling HUD</v>
      </c>
      <c r="E131" s="39" t="str">
        <f t="shared" si="159"/>
        <v>Place Bet Section</v>
      </c>
      <c r="F131" s="39" t="str">
        <f t="shared" si="159"/>
        <v>Gambling</v>
      </c>
      <c r="G131" s="40" t="str">
        <f t="shared" si="159"/>
        <v>After spin</v>
      </c>
      <c r="H131" s="39" t="str">
        <f t="shared" si="159"/>
        <v>Players who did bet </v>
      </c>
      <c r="I131" s="39" t="str">
        <f t="shared" si="159"/>
        <v>Looser</v>
      </c>
      <c r="J131" s="39" t="str">
        <f t="shared" si="159"/>
        <v/>
      </c>
      <c r="K131" s="41" t="s">
        <v>39</v>
      </c>
      <c r="L131" s="43" t="s">
        <v>202</v>
      </c>
      <c r="M131" s="28">
        <f t="shared" si="75"/>
        <v>175</v>
      </c>
      <c r="N131" s="29" t="s">
        <v>41</v>
      </c>
      <c r="O131" s="30" t="s">
        <v>42</v>
      </c>
      <c r="P131" s="31" t="s">
        <v>43</v>
      </c>
      <c r="Q131" s="15"/>
      <c r="R131" s="15"/>
      <c r="S131" s="15"/>
    </row>
    <row r="132">
      <c r="A132" s="22" t="b">
        <v>1</v>
      </c>
      <c r="B132" s="28" t="b">
        <v>0</v>
      </c>
      <c r="C132" s="38" t="str">
        <f t="shared" ref="C132:C141" si="160">C131</f>
        <v>Roulette-dev: Enabled</v>
      </c>
      <c r="D132" s="23" t="s">
        <v>203</v>
      </c>
      <c r="E132" s="38"/>
      <c r="F132" s="38"/>
      <c r="G132" s="45"/>
      <c r="H132" s="38"/>
      <c r="I132" s="38"/>
      <c r="J132" s="38" t="str">
        <f>J131</f>
        <v/>
      </c>
      <c r="K132" s="26" t="s">
        <v>59</v>
      </c>
      <c r="L132" s="66" t="s">
        <v>204</v>
      </c>
      <c r="M132" s="28">
        <f t="shared" si="75"/>
        <v>201</v>
      </c>
      <c r="N132" s="29" t="s">
        <v>41</v>
      </c>
      <c r="O132" s="30" t="s">
        <v>42</v>
      </c>
      <c r="P132" s="31" t="s">
        <v>43</v>
      </c>
      <c r="Q132" s="15"/>
      <c r="R132" s="15"/>
      <c r="S132" s="15"/>
    </row>
    <row r="133">
      <c r="A133" s="22" t="b">
        <v>1</v>
      </c>
      <c r="B133" s="28" t="b">
        <v>0</v>
      </c>
      <c r="C133" s="38" t="str">
        <f t="shared" si="160"/>
        <v>Roulette-dev: Enabled</v>
      </c>
      <c r="D133" s="38" t="str">
        <f t="shared" ref="D133:J133" si="161">D132</f>
        <v>Sound </v>
      </c>
      <c r="E133" s="38" t="str">
        <f t="shared" si="161"/>
        <v/>
      </c>
      <c r="F133" s="38" t="str">
        <f t="shared" si="161"/>
        <v/>
      </c>
      <c r="G133" s="45" t="str">
        <f t="shared" si="161"/>
        <v/>
      </c>
      <c r="H133" s="38" t="str">
        <f t="shared" si="161"/>
        <v/>
      </c>
      <c r="I133" s="38" t="str">
        <f t="shared" si="161"/>
        <v/>
      </c>
      <c r="J133" s="38" t="str">
        <f t="shared" si="161"/>
        <v/>
      </c>
      <c r="K133" s="26" t="s">
        <v>72</v>
      </c>
      <c r="L133" s="27" t="s">
        <v>205</v>
      </c>
      <c r="M133" s="28">
        <f t="shared" si="75"/>
        <v>203</v>
      </c>
      <c r="N133" s="29" t="s">
        <v>41</v>
      </c>
      <c r="O133" s="30" t="s">
        <v>42</v>
      </c>
      <c r="P133" s="31" t="s">
        <v>43</v>
      </c>
      <c r="Q133" s="15"/>
      <c r="R133" s="15"/>
      <c r="S133" s="15"/>
    </row>
    <row r="134">
      <c r="A134" s="22" t="b">
        <v>1</v>
      </c>
      <c r="B134" s="28" t="b">
        <v>0</v>
      </c>
      <c r="C134" s="38" t="str">
        <f t="shared" si="160"/>
        <v>Roulette-dev: Enabled</v>
      </c>
      <c r="D134" s="39" t="str">
        <f t="shared" ref="D134:J134" si="162">D133</f>
        <v>Sound </v>
      </c>
      <c r="E134" s="39" t="str">
        <f t="shared" si="162"/>
        <v/>
      </c>
      <c r="F134" s="39" t="str">
        <f t="shared" si="162"/>
        <v/>
      </c>
      <c r="G134" s="40" t="str">
        <f t="shared" si="162"/>
        <v/>
      </c>
      <c r="H134" s="39" t="str">
        <f t="shared" si="162"/>
        <v/>
      </c>
      <c r="I134" s="39" t="str">
        <f t="shared" si="162"/>
        <v/>
      </c>
      <c r="J134" s="39" t="str">
        <f t="shared" si="162"/>
        <v/>
      </c>
      <c r="K134" s="41" t="s">
        <v>59</v>
      </c>
      <c r="L134" s="43" t="s">
        <v>206</v>
      </c>
      <c r="M134" s="28">
        <f t="shared" si="75"/>
        <v>174</v>
      </c>
      <c r="N134" s="29" t="s">
        <v>41</v>
      </c>
      <c r="O134" s="30" t="s">
        <v>42</v>
      </c>
      <c r="P134" s="31" t="s">
        <v>43</v>
      </c>
      <c r="Q134" s="15"/>
      <c r="R134" s="15"/>
      <c r="S134" s="15"/>
    </row>
    <row r="135">
      <c r="A135" s="22" t="b">
        <v>1</v>
      </c>
      <c r="B135" s="28" t="b">
        <v>0</v>
      </c>
      <c r="C135" s="38" t="str">
        <f t="shared" si="160"/>
        <v>Roulette-dev: Enabled</v>
      </c>
      <c r="D135" s="42" t="s">
        <v>207</v>
      </c>
      <c r="E135" s="39"/>
      <c r="F135" s="39"/>
      <c r="G135" s="40"/>
      <c r="H135" s="39"/>
      <c r="I135" s="39"/>
      <c r="J135" s="39"/>
      <c r="K135" s="41" t="s">
        <v>39</v>
      </c>
      <c r="L135" s="43" t="s">
        <v>208</v>
      </c>
      <c r="M135" s="28">
        <f t="shared" si="75"/>
        <v>154</v>
      </c>
      <c r="N135" s="29" t="s">
        <v>41</v>
      </c>
      <c r="O135" s="30" t="s">
        <v>42</v>
      </c>
      <c r="P135" s="31" t="s">
        <v>43</v>
      </c>
      <c r="Q135" s="15"/>
      <c r="R135" s="15"/>
      <c r="S135" s="15"/>
    </row>
    <row r="136">
      <c r="A136" s="22" t="b">
        <v>1</v>
      </c>
      <c r="B136" s="28" t="b">
        <v>0</v>
      </c>
      <c r="C136" s="38" t="str">
        <f t="shared" si="160"/>
        <v>Roulette-dev: Enabled</v>
      </c>
      <c r="D136" s="23" t="s">
        <v>209</v>
      </c>
      <c r="E136" s="38"/>
      <c r="F136" s="38"/>
      <c r="G136" s="45"/>
      <c r="H136" s="38"/>
      <c r="I136" s="38"/>
      <c r="J136" s="38"/>
      <c r="K136" s="26" t="s">
        <v>72</v>
      </c>
      <c r="L136" s="27" t="s">
        <v>210</v>
      </c>
      <c r="M136" s="28">
        <f t="shared" si="75"/>
        <v>175</v>
      </c>
      <c r="N136" s="29" t="s">
        <v>41</v>
      </c>
      <c r="O136" s="30" t="s">
        <v>42</v>
      </c>
      <c r="P136" s="31" t="s">
        <v>43</v>
      </c>
      <c r="Q136" s="15"/>
      <c r="R136" s="15"/>
      <c r="S136" s="15"/>
    </row>
    <row r="137">
      <c r="A137" s="22" t="b">
        <v>1</v>
      </c>
      <c r="B137" s="28" t="b">
        <v>0</v>
      </c>
      <c r="C137" s="38" t="str">
        <f t="shared" si="160"/>
        <v>Roulette-dev: Enabled</v>
      </c>
      <c r="D137" s="64" t="str">
        <f>D136</f>
        <v>Responsiveness</v>
      </c>
      <c r="E137" s="39"/>
      <c r="F137" s="39"/>
      <c r="G137" s="40"/>
      <c r="H137" s="39"/>
      <c r="I137" s="39"/>
      <c r="J137" s="39"/>
      <c r="K137" s="41" t="s">
        <v>72</v>
      </c>
      <c r="L137" s="43" t="s">
        <v>211</v>
      </c>
      <c r="M137" s="28">
        <f t="shared" si="75"/>
        <v>157</v>
      </c>
      <c r="N137" s="29" t="s">
        <v>41</v>
      </c>
      <c r="O137" s="30" t="s">
        <v>42</v>
      </c>
      <c r="P137" s="31" t="s">
        <v>43</v>
      </c>
      <c r="Q137" s="15"/>
      <c r="R137" s="15"/>
      <c r="S137" s="15"/>
    </row>
    <row r="138">
      <c r="A138" s="22" t="b">
        <v>1</v>
      </c>
      <c r="B138" s="28" t="b">
        <v>0</v>
      </c>
      <c r="C138" s="38" t="str">
        <f t="shared" si="160"/>
        <v>Roulette-dev: Enabled</v>
      </c>
      <c r="D138" s="23" t="s">
        <v>212</v>
      </c>
      <c r="E138" s="23" t="s">
        <v>213</v>
      </c>
      <c r="F138" s="38"/>
      <c r="G138" s="45"/>
      <c r="H138" s="38"/>
      <c r="I138" s="38"/>
      <c r="J138" s="38"/>
      <c r="K138" s="26" t="s">
        <v>59</v>
      </c>
      <c r="L138" s="27" t="s">
        <v>214</v>
      </c>
      <c r="M138" s="28">
        <f t="shared" si="75"/>
        <v>208</v>
      </c>
      <c r="N138" s="29" t="s">
        <v>41</v>
      </c>
      <c r="O138" s="30" t="s">
        <v>42</v>
      </c>
      <c r="P138" s="31" t="s">
        <v>43</v>
      </c>
      <c r="Q138" s="15"/>
      <c r="R138" s="15"/>
      <c r="S138" s="15"/>
    </row>
    <row r="139">
      <c r="A139" s="22" t="b">
        <v>1</v>
      </c>
      <c r="B139" s="28" t="b">
        <v>0</v>
      </c>
      <c r="C139" s="38" t="str">
        <f t="shared" si="160"/>
        <v>Roulette-dev: Enabled</v>
      </c>
      <c r="D139" s="64" t="s">
        <v>212</v>
      </c>
      <c r="E139" s="42" t="s">
        <v>215</v>
      </c>
      <c r="F139" s="39"/>
      <c r="G139" s="40"/>
      <c r="H139" s="39"/>
      <c r="I139" s="39"/>
      <c r="J139" s="39"/>
      <c r="K139" s="41" t="s">
        <v>59</v>
      </c>
      <c r="L139" s="43" t="s">
        <v>216</v>
      </c>
      <c r="M139" s="28">
        <f t="shared" si="75"/>
        <v>187</v>
      </c>
      <c r="N139" s="29" t="s">
        <v>41</v>
      </c>
      <c r="O139" s="30" t="s">
        <v>42</v>
      </c>
      <c r="P139" s="31" t="s">
        <v>43</v>
      </c>
      <c r="Q139" s="15"/>
      <c r="R139" s="15"/>
      <c r="S139" s="15"/>
    </row>
    <row r="140">
      <c r="A140" s="22" t="b">
        <v>1</v>
      </c>
      <c r="B140" s="28" t="b">
        <v>0</v>
      </c>
      <c r="C140" s="38" t="str">
        <f t="shared" si="160"/>
        <v>Roulette-dev: Enabled</v>
      </c>
      <c r="D140" s="23" t="s">
        <v>101</v>
      </c>
      <c r="E140" s="32"/>
      <c r="F140" s="38"/>
      <c r="G140" s="45"/>
      <c r="H140" s="38"/>
      <c r="I140" s="38"/>
      <c r="J140" s="38"/>
      <c r="K140" s="26" t="s">
        <v>39</v>
      </c>
      <c r="L140" s="27" t="s">
        <v>217</v>
      </c>
      <c r="M140" s="28">
        <f t="shared" si="75"/>
        <v>127</v>
      </c>
      <c r="N140" s="29" t="s">
        <v>41</v>
      </c>
      <c r="O140" s="30" t="s">
        <v>42</v>
      </c>
      <c r="P140" s="31" t="s">
        <v>43</v>
      </c>
      <c r="Q140" s="15"/>
      <c r="R140" s="15"/>
      <c r="S140" s="15"/>
    </row>
    <row r="141">
      <c r="A141" s="22" t="b">
        <v>1</v>
      </c>
      <c r="B141" s="28" t="b">
        <v>0</v>
      </c>
      <c r="C141" s="38" t="str">
        <f t="shared" si="160"/>
        <v>Roulette-dev: Enabled</v>
      </c>
      <c r="D141" s="32" t="s">
        <v>101</v>
      </c>
      <c r="E141" s="32"/>
      <c r="F141" s="38"/>
      <c r="G141" s="45"/>
      <c r="H141" s="38"/>
      <c r="I141" s="38"/>
      <c r="J141" s="38"/>
      <c r="K141" s="26" t="s">
        <v>39</v>
      </c>
      <c r="L141" s="27" t="s">
        <v>218</v>
      </c>
      <c r="M141" s="28">
        <f t="shared" si="75"/>
        <v>137</v>
      </c>
      <c r="N141" s="29" t="s">
        <v>41</v>
      </c>
      <c r="O141" s="30" t="s">
        <v>42</v>
      </c>
      <c r="P141" s="31" t="s">
        <v>43</v>
      </c>
      <c r="Q141" s="15"/>
      <c r="R141" s="15"/>
      <c r="S141" s="15"/>
    </row>
    <row r="142">
      <c r="G142" s="67"/>
      <c r="K142" s="68"/>
      <c r="L142" s="69"/>
    </row>
  </sheetData>
  <mergeCells count="19">
    <mergeCell ref="A1:L1"/>
    <mergeCell ref="M1:O1"/>
    <mergeCell ref="P1:S1"/>
    <mergeCell ref="A2:C2"/>
    <mergeCell ref="D2:L2"/>
    <mergeCell ref="M2:N2"/>
    <mergeCell ref="P2:Q2"/>
    <mergeCell ref="A4:C4"/>
    <mergeCell ref="A5:C5"/>
    <mergeCell ref="D5:L5"/>
    <mergeCell ref="M5:N5"/>
    <mergeCell ref="P5:Q5"/>
    <mergeCell ref="A3:C3"/>
    <mergeCell ref="D3:L3"/>
    <mergeCell ref="M3:N3"/>
    <mergeCell ref="P3:Q3"/>
    <mergeCell ref="D4:L4"/>
    <mergeCell ref="M4:N4"/>
    <mergeCell ref="P4:Q4"/>
  </mergeCells>
  <dataValidations>
    <dataValidation type="list" allowBlank="1" showErrorMessage="1" sqref="K7:K141">
      <formula1>"Essential,Expected,Desired,Test if Possible,Don't Test"</formula1>
    </dataValidation>
    <dataValidation type="list" allowBlank="1" sqref="O7:P141">
      <formula1>"NOT CHECKED,PASS,FAIL"</formula1>
    </dataValidation>
    <dataValidation type="list" allowBlank="1" sqref="N7:N141">
      <formula1>"NOT READY,READY"</formula1>
    </dataValidation>
  </dataValidations>
  <hyperlinks>
    <hyperlink r:id="rId1" ref="L12"/>
  </hyperlinks>
  <drawing r:id="rId2"/>
</worksheet>
</file>