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teu\Documents\git\put_prów_lab\liczby_pierwsze\"/>
    </mc:Choice>
  </mc:AlternateContent>
  <xr:revisionPtr revIDLastSave="0" documentId="13_ncr:1_{A6D1C2F3-8706-4EA0-B100-EF02E791BDFB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2" i="1" l="1"/>
  <c r="H72" i="1"/>
  <c r="J72" i="1" s="1"/>
  <c r="I71" i="1"/>
  <c r="H71" i="1"/>
  <c r="J71" i="1" s="1"/>
  <c r="J70" i="1"/>
  <c r="I70" i="1"/>
  <c r="H70" i="1"/>
  <c r="I69" i="1"/>
  <c r="H69" i="1"/>
  <c r="J69" i="1" s="1"/>
  <c r="I68" i="1"/>
  <c r="H68" i="1"/>
  <c r="J68" i="1" s="1"/>
  <c r="J67" i="1"/>
  <c r="I67" i="1"/>
  <c r="H67" i="1"/>
  <c r="I66" i="1"/>
  <c r="H66" i="1"/>
  <c r="J66" i="1" s="1"/>
  <c r="I65" i="1"/>
  <c r="H65" i="1"/>
  <c r="J65" i="1" s="1"/>
  <c r="I64" i="1"/>
  <c r="H64" i="1"/>
  <c r="J64" i="1" s="1"/>
  <c r="I63" i="1"/>
  <c r="H63" i="1"/>
  <c r="J63" i="1" s="1"/>
  <c r="J62" i="1"/>
  <c r="I62" i="1"/>
  <c r="H62" i="1"/>
  <c r="I61" i="1"/>
  <c r="H61" i="1"/>
  <c r="J61" i="1" s="1"/>
  <c r="I60" i="1"/>
  <c r="H60" i="1"/>
  <c r="J60" i="1" s="1"/>
  <c r="J59" i="1"/>
  <c r="I59" i="1"/>
  <c r="H59" i="1"/>
  <c r="I58" i="1"/>
  <c r="H58" i="1"/>
  <c r="J58" i="1" s="1"/>
  <c r="I57" i="1"/>
  <c r="H57" i="1"/>
  <c r="J57" i="1" s="1"/>
  <c r="I56" i="1"/>
  <c r="H56" i="1"/>
  <c r="J56" i="1" s="1"/>
  <c r="I55" i="1"/>
  <c r="H55" i="1"/>
  <c r="J55" i="1" s="1"/>
  <c r="I54" i="1"/>
  <c r="I53" i="1"/>
  <c r="I52" i="1"/>
  <c r="I51" i="1"/>
  <c r="I50" i="1"/>
  <c r="I49" i="1"/>
  <c r="I48" i="1"/>
  <c r="H48" i="1"/>
  <c r="J48" i="1" s="1"/>
  <c r="J47" i="1"/>
  <c r="I47" i="1"/>
  <c r="H47" i="1"/>
  <c r="I46" i="1"/>
  <c r="H46" i="1"/>
  <c r="J46" i="1" s="1"/>
  <c r="I45" i="1"/>
  <c r="H45" i="1"/>
  <c r="J45" i="1" s="1"/>
  <c r="I44" i="1"/>
  <c r="H44" i="1"/>
  <c r="J44" i="1" s="1"/>
  <c r="I43" i="1"/>
  <c r="H43" i="1"/>
  <c r="J43" i="1" s="1"/>
  <c r="I42" i="1"/>
  <c r="I41" i="1"/>
  <c r="I40" i="1"/>
</calcChain>
</file>

<file path=xl/sharedStrings.xml><?xml version="1.0" encoding="utf-8"?>
<sst xmlns="http://schemas.openxmlformats.org/spreadsheetml/2006/main" count="392" uniqueCount="264">
  <si>
    <t>Algorytm</t>
  </si>
  <si>
    <t>Liczba wątków</t>
  </si>
  <si>
    <t>Zakres badanych liczb</t>
  </si>
  <si>
    <t>Czas przetwarzania (s)</t>
  </si>
  <si>
    <t>Liczba instrukcji kodu asemblera (instructions retired)</t>
  </si>
  <si>
    <t>Liczba cykli procesora (clockticks)</t>
  </si>
  <si>
    <t>Udział procentowy wykorzystanych zasobów procesora do przetwarzania kodu (retiring)</t>
  </si>
  <si>
    <t>Ograniczenie wejścia (front-end bound)</t>
  </si>
  <si>
    <t>Ograniczenie wyjścia (back-end bound)</t>
  </si>
  <si>
    <t>67.0%</t>
  </si>
  <si>
    <t>79.4%</t>
  </si>
  <si>
    <t>5.4%</t>
  </si>
  <si>
    <t>8.6%</t>
  </si>
  <si>
    <t>3.7%</t>
  </si>
  <si>
    <t>4.1%</t>
  </si>
  <si>
    <t>86.7%</t>
  </si>
  <si>
    <t>62.6%</t>
  </si>
  <si>
    <t>7.1%</t>
  </si>
  <si>
    <t>2.0%</t>
  </si>
  <si>
    <t>56.2%</t>
  </si>
  <si>
    <t>18.1%</t>
  </si>
  <si>
    <t>K1</t>
  </si>
  <si>
    <t>&lt;2, 100 000 000&gt;</t>
  </si>
  <si>
    <t>&lt;50 000 000, 100 000 000&gt;</t>
  </si>
  <si>
    <t>&lt;2, 50 000 000&gt;</t>
  </si>
  <si>
    <t>K2</t>
  </si>
  <si>
    <t>K3</t>
  </si>
  <si>
    <t>Sito sekwencyjne bez lokalności dostępu do danych</t>
  </si>
  <si>
    <t>Proste sito sekwencyjne</t>
  </si>
  <si>
    <t>Proste sito równoległe</t>
  </si>
  <si>
    <t>K3A</t>
  </si>
  <si>
    <t>Sito sekwencyjne z lokalnością dostępu do danych</t>
  </si>
  <si>
    <t>K4</t>
  </si>
  <si>
    <t>Sito równoległe funkcyjne bez lokalności dostępu do danych</t>
  </si>
  <si>
    <t>K4A</t>
  </si>
  <si>
    <t>Sito równoległe funkcyjne bez lokalności dostępu do danych (z dodatkowym warunkiem)</t>
  </si>
  <si>
    <t>K5</t>
  </si>
  <si>
    <t>Sito równoległe domenowe z potencjalną lokalnością dostępu do danych</t>
  </si>
  <si>
    <t>Ograniczenie systemu pamięci (memory bound)</t>
  </si>
  <si>
    <t>Ograniczenie jednostek wykonawczych (core bound)</t>
  </si>
  <si>
    <t>Wykorzystanie rdzeni procesora (effective physical core utilization)</t>
  </si>
  <si>
    <t>Przyspieszenie przetwarzania równoległego</t>
  </si>
  <si>
    <t>Prędkość przetwarzania (liczby / s)</t>
  </si>
  <si>
    <t>Efektywność przetwarzania równoległego</t>
  </si>
  <si>
    <t>405,064,800,000</t>
  </si>
  <si>
    <t>229,778,400,000</t>
  </si>
  <si>
    <t>32.7%</t>
  </si>
  <si>
    <t>25.7%</t>
  </si>
  <si>
    <t>9.4%</t>
  </si>
  <si>
    <t>1.0%</t>
  </si>
  <si>
    <t>8.4%</t>
  </si>
  <si>
    <t>23.0%</t>
  </si>
  <si>
    <t>153,571,200,000</t>
  </si>
  <si>
    <t>253,960,800,000</t>
  </si>
  <si>
    <t>30.7%</t>
  </si>
  <si>
    <t>26.2%</t>
  </si>
  <si>
    <t>8.0%</t>
  </si>
  <si>
    <t>0.9%</t>
  </si>
  <si>
    <t>22.7%</t>
  </si>
  <si>
    <t>23.3%</t>
  </si>
  <si>
    <t>76,219,200,000</t>
  </si>
  <si>
    <t>151,082,400,000</t>
  </si>
  <si>
    <t>37.3%</t>
  </si>
  <si>
    <t>23.2%</t>
  </si>
  <si>
    <t>12.1%</t>
  </si>
  <si>
    <t>1.2%</t>
  </si>
  <si>
    <t>10.9%</t>
  </si>
  <si>
    <t>31.2%</t>
  </si>
  <si>
    <t>75.5%</t>
  </si>
  <si>
    <t>291,242,400,000</t>
  </si>
  <si>
    <t>423,237,600,000</t>
  </si>
  <si>
    <t>33.4%</t>
  </si>
  <si>
    <t>23.9%</t>
  </si>
  <si>
    <t>1.3%</t>
  </si>
  <si>
    <t>7.3%</t>
  </si>
  <si>
    <t>78.4%</t>
  </si>
  <si>
    <t>186,259,200,000</t>
  </si>
  <si>
    <t>263,090,400,000</t>
  </si>
  <si>
    <t>31.9%</t>
  </si>
  <si>
    <t>25.0%</t>
  </si>
  <si>
    <t>8.3%</t>
  </si>
  <si>
    <t>1.1%</t>
  </si>
  <si>
    <t>65.9%</t>
  </si>
  <si>
    <t>109,480,800,000</t>
  </si>
  <si>
    <t>160,236,000,000</t>
  </si>
  <si>
    <t>37.6%</t>
  </si>
  <si>
    <t>24.0%</t>
  </si>
  <si>
    <t>10.7%</t>
  </si>
  <si>
    <t>8.7%</t>
  </si>
  <si>
    <t>93.6%</t>
  </si>
  <si>
    <t>363,292,800,000</t>
  </si>
  <si>
    <t>423,326,400,000</t>
  </si>
  <si>
    <t>42.6%</t>
  </si>
  <si>
    <t>21.6%</t>
  </si>
  <si>
    <t>6.8%</t>
  </si>
  <si>
    <t>5.5%</t>
  </si>
  <si>
    <t>88.4%</t>
  </si>
  <si>
    <t>263,222,400,000</t>
  </si>
  <si>
    <t>231,888,000,000</t>
  </si>
  <si>
    <t>40.9%</t>
  </si>
  <si>
    <t>22.1%</t>
  </si>
  <si>
    <t>6.5%</t>
  </si>
  <si>
    <t>-</t>
  </si>
  <si>
    <t>88.9%</t>
  </si>
  <si>
    <t>160,233,600,000</t>
  </si>
  <si>
    <t>130,332,000,000</t>
  </si>
  <si>
    <t>45.1%</t>
  </si>
  <si>
    <t>22.4%</t>
  </si>
  <si>
    <t>7.0%</t>
  </si>
  <si>
    <t>1.5%</t>
  </si>
  <si>
    <t>4,077,600,000</t>
  </si>
  <si>
    <t>1,641,600,000</t>
  </si>
  <si>
    <t>4.8%</t>
  </si>
  <si>
    <t>92.6%</t>
  </si>
  <si>
    <t>48.2%</t>
  </si>
  <si>
    <t>44.4%</t>
  </si>
  <si>
    <t>14.4%</t>
  </si>
  <si>
    <t>2,136,000,000</t>
  </si>
  <si>
    <t>856,800,000</t>
  </si>
  <si>
    <t>3.0%</t>
  </si>
  <si>
    <t>2.8%</t>
  </si>
  <si>
    <t>57.3%</t>
  </si>
  <si>
    <t>29.9%</t>
  </si>
  <si>
    <t>27.4%</t>
  </si>
  <si>
    <t>24.9%</t>
  </si>
  <si>
    <t>804,000,000</t>
  </si>
  <si>
    <t>1,867,200,000</t>
  </si>
  <si>
    <t>11.5%</t>
  </si>
  <si>
    <t>98.3%</t>
  </si>
  <si>
    <t>45.9%</t>
  </si>
  <si>
    <t>52.3%</t>
  </si>
  <si>
    <t>3,967,200,000</t>
  </si>
  <si>
    <t>2,536,800,000</t>
  </si>
  <si>
    <t>5.0%</t>
  </si>
  <si>
    <t>64.5%</t>
  </si>
  <si>
    <t>33.8%</t>
  </si>
  <si>
    <t>26.8%</t>
  </si>
  <si>
    <t>1,408,800,000</t>
  </si>
  <si>
    <t>2,085,600,000</t>
  </si>
  <si>
    <t>28.4%</t>
  </si>
  <si>
    <t>6.9%</t>
  </si>
  <si>
    <t>80.7%</t>
  </si>
  <si>
    <t>38.5%</t>
  </si>
  <si>
    <t>42.2%</t>
  </si>
  <si>
    <t>15.1%</t>
  </si>
  <si>
    <t>1,922,400,000</t>
  </si>
  <si>
    <t>1,248,000,000</t>
  </si>
  <si>
    <t>21.2%</t>
  </si>
  <si>
    <t>4.7%</t>
  </si>
  <si>
    <t>37.9%</t>
  </si>
  <si>
    <t>29.1%</t>
  </si>
  <si>
    <t>54.5%</t>
  </si>
  <si>
    <t>1,608,000,000</t>
  </si>
  <si>
    <t>7,243,200,000</t>
  </si>
  <si>
    <t>0.8%</t>
  </si>
  <si>
    <t>2.6%</t>
  </si>
  <si>
    <t>83.4%</t>
  </si>
  <si>
    <t>41.7%</t>
  </si>
  <si>
    <t>44.1%</t>
  </si>
  <si>
    <t>859,200,000</t>
  </si>
  <si>
    <t>3,583,200,000</t>
  </si>
  <si>
    <t>2.2%</t>
  </si>
  <si>
    <t>2.4%</t>
  </si>
  <si>
    <t>44.3%</t>
  </si>
  <si>
    <t>42.4%</t>
  </si>
  <si>
    <t>832,800,000</t>
  </si>
  <si>
    <t>3,489,600,000</t>
  </si>
  <si>
    <t>66.3%</t>
  </si>
  <si>
    <t>32.4%</t>
  </si>
  <si>
    <t>33.9%</t>
  </si>
  <si>
    <t>69.6%</t>
  </si>
  <si>
    <t>1,648,800,000</t>
  </si>
  <si>
    <t>13,437,600,000</t>
  </si>
  <si>
    <t>4.0%</t>
  </si>
  <si>
    <t>87.3%</t>
  </si>
  <si>
    <t>44.0%</t>
  </si>
  <si>
    <t>43.3%</t>
  </si>
  <si>
    <t>48.9%</t>
  </si>
  <si>
    <t>4,977,600,000</t>
  </si>
  <si>
    <t>0.5%</t>
  </si>
  <si>
    <t>2.7%</t>
  </si>
  <si>
    <t>38.0%</t>
  </si>
  <si>
    <t>41.4%</t>
  </si>
  <si>
    <t>61.5%</t>
  </si>
  <si>
    <t>820,800,000</t>
  </si>
  <si>
    <t>4,831,200,000</t>
  </si>
  <si>
    <t>3.6%</t>
  </si>
  <si>
    <t>77.2%</t>
  </si>
  <si>
    <t>39.7%</t>
  </si>
  <si>
    <t>37.5%</t>
  </si>
  <si>
    <t>57.4%</t>
  </si>
  <si>
    <t>1,968,000,000</t>
  </si>
  <si>
    <t>4,444,800,000</t>
  </si>
  <si>
    <t>5.2%</t>
  </si>
  <si>
    <t>21.1%</t>
  </si>
  <si>
    <t>69.4%</t>
  </si>
  <si>
    <t>13.2%</t>
  </si>
  <si>
    <t>29.6%</t>
  </si>
  <si>
    <t>1,027,200,000</t>
  </si>
  <si>
    <t>2,368,800,000</t>
  </si>
  <si>
    <t>11.7%</t>
  </si>
  <si>
    <t>33.5%</t>
  </si>
  <si>
    <t>6.1%</t>
  </si>
  <si>
    <t>42.1%</t>
  </si>
  <si>
    <t>998,400,000</t>
  </si>
  <si>
    <t>2,277,600,000</t>
  </si>
  <si>
    <t>10.8%</t>
  </si>
  <si>
    <t>35.9%</t>
  </si>
  <si>
    <t>30.6%</t>
  </si>
  <si>
    <t>66.5%</t>
  </si>
  <si>
    <t>1,960,800,000</t>
  </si>
  <si>
    <t>7,226,400,000</t>
  </si>
  <si>
    <t>21.7%</t>
  </si>
  <si>
    <t>46.5%</t>
  </si>
  <si>
    <t>36.5%</t>
  </si>
  <si>
    <t>10.0%</t>
  </si>
  <si>
    <t>1,032,000,000</t>
  </si>
  <si>
    <t>3,273,600,000</t>
  </si>
  <si>
    <t>20.5%</t>
  </si>
  <si>
    <t>38.8%</t>
  </si>
  <si>
    <t>30.3%</t>
  </si>
  <si>
    <t>984,000,000</t>
  </si>
  <si>
    <t>3,288,000,000</t>
  </si>
  <si>
    <t>21.5%</t>
  </si>
  <si>
    <t>24.1%</t>
  </si>
  <si>
    <t>9.8%</t>
  </si>
  <si>
    <t>39.1%</t>
  </si>
  <si>
    <t>4,034,400,000</t>
  </si>
  <si>
    <t>31.0%</t>
  </si>
  <si>
    <t>11.4%</t>
  </si>
  <si>
    <t>41.8%</t>
  </si>
  <si>
    <t>18.8%</t>
  </si>
  <si>
    <t>2,116,800,000</t>
  </si>
  <si>
    <t>1,857,600,000</t>
  </si>
  <si>
    <t>13.7%</t>
  </si>
  <si>
    <t>10.5%</t>
  </si>
  <si>
    <t>22.8%</t>
  </si>
  <si>
    <t>10.2%</t>
  </si>
  <si>
    <t>12.5%</t>
  </si>
  <si>
    <t>1,927,200,000</t>
  </si>
  <si>
    <t>1,562,400,000</t>
  </si>
  <si>
    <t>26.0%</t>
  </si>
  <si>
    <t>13.3%</t>
  </si>
  <si>
    <t>40.2%</t>
  </si>
  <si>
    <t>18.9%</t>
  </si>
  <si>
    <t>21.3%</t>
  </si>
  <si>
    <t>51.3%</t>
  </si>
  <si>
    <t>3,736,800,000</t>
  </si>
  <si>
    <t>4,010,400,000</t>
  </si>
  <si>
    <t>18.2%</t>
  </si>
  <si>
    <t>16.2%</t>
  </si>
  <si>
    <t>45.8%</t>
  </si>
  <si>
    <t>2,080,800,000</t>
  </si>
  <si>
    <t>2,198,400,000</t>
  </si>
  <si>
    <t>22.9%</t>
  </si>
  <si>
    <t>17.2%</t>
  </si>
  <si>
    <t>23.7%</t>
  </si>
  <si>
    <t>1,946,400,000</t>
  </si>
  <si>
    <t>17.0%</t>
  </si>
  <si>
    <t>14.2%</t>
  </si>
  <si>
    <t>37.8%</t>
  </si>
  <si>
    <t>16.0%</t>
  </si>
  <si>
    <t>21.8%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</si>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</sst>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0"/>
  </numFmts>
  <fonts count="16">
    <font>
      <sz val="11"/>
      <color theme="1"/>
      <name val="Calibri"/>
      <family val="2"/>
      <scheme val="minor"/>
    </font>
    <font>
      <sz val="10"/>
      <color theme="1"/>
      <name val="Liberation Sans"/>
      <charset val="238"/>
    </font>
    <font>
      <b/>
      <sz val="10"/>
      <color rgb="FF000000"/>
      <name val="Liberation Sans"/>
      <charset val="238"/>
    </font>
    <font>
      <sz val="10"/>
      <color rgb="FFFFFFFF"/>
      <name val="Liberation Sans"/>
      <charset val="238"/>
    </font>
    <font>
      <sz val="10"/>
      <color rgb="FFCC0000"/>
      <name val="Liberation Sans"/>
      <charset val="238"/>
    </font>
    <font>
      <b/>
      <sz val="10"/>
      <color rgb="FFFFFFFF"/>
      <name val="Liberation Sans"/>
      <charset val="238"/>
    </font>
    <font>
      <i/>
      <sz val="10"/>
      <color rgb="FF808080"/>
      <name val="Liberation Sans"/>
      <charset val="238"/>
    </font>
    <font>
      <sz val="10"/>
      <color rgb="FF006600"/>
      <name val="Liberation Sans"/>
      <charset val="238"/>
    </font>
    <font>
      <b/>
      <sz val="24"/>
      <color rgb="FF000000"/>
      <name val="Liberation Sans"/>
      <charset val="238"/>
    </font>
    <font>
      <sz val="18"/>
      <color rgb="FF000000"/>
      <name val="Liberation Sans"/>
      <charset val="238"/>
    </font>
    <font>
      <sz val="12"/>
      <color rgb="FF000000"/>
      <name val="Liberation Sans"/>
      <charset val="238"/>
    </font>
    <font>
      <u/>
      <sz val="10"/>
      <color rgb="FF0000EE"/>
      <name val="Liberation Sans"/>
      <charset val="238"/>
    </font>
    <font>
      <sz val="10"/>
      <color rgb="FF996600"/>
      <name val="Liberation Sans"/>
      <charset val="238"/>
    </font>
    <font>
      <sz val="10"/>
      <color rgb="FF333333"/>
      <name val="Liberation Sans"/>
      <charset val="238"/>
    </font>
    <font>
      <b/>
      <i/>
      <u/>
      <sz val="10"/>
      <color rgb="FF000000"/>
      <name val="Liberation Sans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0">
    <xf numFmtId="0" fontId="0" fillId="0" borderId="0"/>
    <xf numFmtId="0" fontId="1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28">
    <xf numFmtId="0" fontId="0" fillId="0" borderId="0" xfId="0"/>
    <xf numFmtId="3" fontId="1" fillId="0" borderId="0" xfId="1" applyNumberFormat="1" applyFont="1" applyAlignment="1">
      <alignment horizontal="center" vertical="center" wrapText="1"/>
    </xf>
    <xf numFmtId="0" fontId="1" fillId="0" borderId="0" xfId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11" fontId="1" fillId="0" borderId="0" xfId="1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3" fontId="1" fillId="0" borderId="2" xfId="1" applyNumberFormat="1" applyFont="1" applyBorder="1" applyAlignment="1">
      <alignment horizontal="center" vertical="center" wrapText="1"/>
    </xf>
    <xf numFmtId="10" fontId="1" fillId="0" borderId="2" xfId="1" applyNumberFormat="1" applyFont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" fontId="0" fillId="0" borderId="2" xfId="0" applyNumberForma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0" fontId="1" fillId="0" borderId="5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1" applyBorder="1" applyAlignment="1">
      <alignment horizontal="center" vertical="center"/>
    </xf>
    <xf numFmtId="0" fontId="1" fillId="0" borderId="2" xfId="1" applyBorder="1" applyAlignment="1">
      <alignment horizontal="center" vertical="center" wrapText="1"/>
    </xf>
    <xf numFmtId="175" fontId="1" fillId="0" borderId="2" xfId="1" applyNumberFormat="1" applyFont="1" applyBorder="1" applyAlignment="1">
      <alignment horizontal="center" vertical="center" wrapText="1"/>
    </xf>
    <xf numFmtId="11" fontId="1" fillId="0" borderId="2" xfId="1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75" fontId="1" fillId="0" borderId="2" xfId="0" applyNumberFormat="1" applyFont="1" applyBorder="1" applyAlignment="1">
      <alignment horizontal="center" vertical="center" wrapText="1"/>
    </xf>
    <xf numFmtId="175" fontId="0" fillId="0" borderId="2" xfId="0" applyNumberFormat="1" applyBorder="1" applyAlignment="1">
      <alignment horizontal="center" vertical="center" wrapText="1"/>
    </xf>
  </cellXfs>
  <cellStyles count="20">
    <cellStyle name="Accent" xfId="2" xr:uid="{E10C9A7D-C246-411F-A77E-6C115156245A}"/>
    <cellStyle name="Accent 1" xfId="3" xr:uid="{EC892822-3AB7-443A-8ABC-103F4A2466EC}"/>
    <cellStyle name="Accent 2" xfId="4" xr:uid="{518900FD-ACBD-416D-AAC4-439194DBD0A5}"/>
    <cellStyle name="Accent 3" xfId="5" xr:uid="{CAF848D0-8E7F-466A-A2B4-887783627093}"/>
    <cellStyle name="Bad" xfId="6" xr:uid="{C3FB0F5E-CF54-427F-B354-57F425EC25A4}"/>
    <cellStyle name="Error" xfId="7" xr:uid="{37266746-C024-4BFF-BB73-8E95C99E2A9E}"/>
    <cellStyle name="Footnote" xfId="8" xr:uid="{D4FEFEF3-46B3-4FAB-8EFF-C8FF8E1E2D7A}"/>
    <cellStyle name="Good" xfId="9" xr:uid="{6E9A9AD6-5EC7-4232-900E-63FF0BCEDD76}"/>
    <cellStyle name="Heading" xfId="10" xr:uid="{0AF433DA-E91E-4A4D-A956-EA75756AB1D8}"/>
    <cellStyle name="Heading 1" xfId="11" xr:uid="{F5D1970E-7B63-4AFD-A1C9-2ADB6DC23257}"/>
    <cellStyle name="Heading 2" xfId="12" xr:uid="{7AD31E1A-6536-495B-903A-53D197542F79}"/>
    <cellStyle name="Hyperlink" xfId="13" xr:uid="{36A629AD-683D-4C2C-9F26-EFC9B24851BD}"/>
    <cellStyle name="Neutral" xfId="14" xr:uid="{B690976E-1EF2-435D-8A0D-13FF9DC3B22F}"/>
    <cellStyle name="Normalny" xfId="0" builtinId="0"/>
    <cellStyle name="Normalny 2" xfId="1" xr:uid="{4B6282A6-DCE7-4941-9C1F-6B1CFCEF2CD5}"/>
    <cellStyle name="Note" xfId="15" xr:uid="{DE0892C2-A7AA-4F71-B266-000817AADB86}"/>
    <cellStyle name="Result" xfId="16" xr:uid="{97FC53A8-F86B-49A0-8FD3-96FD2497AEBB}"/>
    <cellStyle name="Status" xfId="17" xr:uid="{6EBC8AA5-4181-4B79-B04F-E86894C9A3A2}"/>
    <cellStyle name="Text" xfId="18" xr:uid="{AD1E2D25-74ED-4575-B498-9915EBFFE73E}"/>
    <cellStyle name="Warning" xfId="19" xr:uid="{0B6E7DCB-9253-4983-BBCE-FDDB1C6F83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84"/>
  <sheetViews>
    <sheetView tabSelected="1" zoomScale="70" zoomScaleNormal="70" workbookViewId="0">
      <selection activeCell="M4" sqref="M4"/>
    </sheetView>
  </sheetViews>
  <sheetFormatPr defaultRowHeight="14.5"/>
  <cols>
    <col min="1" max="1" width="7.7265625" customWidth="1"/>
    <col min="2" max="2" width="16.08984375" customWidth="1"/>
    <col min="3" max="3" width="14.81640625" customWidth="1"/>
    <col min="4" max="4" width="24.1796875" customWidth="1"/>
    <col min="5" max="5" width="12.7265625" customWidth="1"/>
    <col min="6" max="6" width="17.90625" customWidth="1"/>
    <col min="7" max="7" width="18" customWidth="1"/>
    <col min="8" max="8" width="22.6328125" customWidth="1"/>
    <col min="9" max="9" width="12.54296875" customWidth="1"/>
    <col min="10" max="10" width="13.6328125" customWidth="1"/>
  </cols>
  <sheetData>
    <row r="2" spans="1:10" ht="62.5">
      <c r="A2" s="6" t="s">
        <v>0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</row>
    <row r="3" spans="1:10">
      <c r="A3" s="18" t="s">
        <v>21</v>
      </c>
      <c r="B3" s="15" t="s">
        <v>28</v>
      </c>
      <c r="C3" s="15">
        <v>1</v>
      </c>
      <c r="D3" s="9" t="s">
        <v>22</v>
      </c>
      <c r="E3" s="6">
        <v>58.061999999999998</v>
      </c>
      <c r="F3" s="6" t="s">
        <v>44</v>
      </c>
      <c r="G3" s="6" t="s">
        <v>45</v>
      </c>
      <c r="H3" s="10" t="s">
        <v>46</v>
      </c>
      <c r="I3" s="10" t="s">
        <v>47</v>
      </c>
      <c r="J3" s="10" t="s">
        <v>48</v>
      </c>
    </row>
    <row r="4" spans="1:10">
      <c r="A4" s="19"/>
      <c r="B4" s="16"/>
      <c r="C4" s="16"/>
      <c r="D4" s="9" t="s">
        <v>23</v>
      </c>
      <c r="E4" s="6">
        <v>38.668999999999997</v>
      </c>
      <c r="F4" s="6" t="s">
        <v>53</v>
      </c>
      <c r="G4" s="6" t="s">
        <v>52</v>
      </c>
      <c r="H4" s="10" t="s">
        <v>54</v>
      </c>
      <c r="I4" s="10" t="s">
        <v>55</v>
      </c>
      <c r="J4" s="10" t="s">
        <v>56</v>
      </c>
    </row>
    <row r="5" spans="1:10">
      <c r="A5" s="20"/>
      <c r="B5" s="17"/>
      <c r="C5" s="17"/>
      <c r="D5" s="9" t="s">
        <v>24</v>
      </c>
      <c r="E5" s="6">
        <v>19.175000000000001</v>
      </c>
      <c r="F5" s="6" t="s">
        <v>61</v>
      </c>
      <c r="G5" s="6" t="s">
        <v>60</v>
      </c>
      <c r="H5" s="11" t="s">
        <v>62</v>
      </c>
      <c r="I5" s="10" t="s">
        <v>63</v>
      </c>
      <c r="J5" s="10" t="s">
        <v>64</v>
      </c>
    </row>
    <row r="6" spans="1:10" ht="14.5" customHeight="1">
      <c r="A6" s="18" t="s">
        <v>25</v>
      </c>
      <c r="B6" s="15" t="s">
        <v>29</v>
      </c>
      <c r="C6" s="15">
        <v>4</v>
      </c>
      <c r="D6" s="9" t="s">
        <v>22</v>
      </c>
      <c r="E6" s="6">
        <v>20.074000000000002</v>
      </c>
      <c r="F6" s="6" t="s">
        <v>70</v>
      </c>
      <c r="G6" s="6" t="s">
        <v>69</v>
      </c>
      <c r="H6" s="10" t="s">
        <v>71</v>
      </c>
      <c r="I6" s="10" t="s">
        <v>72</v>
      </c>
      <c r="J6" s="10" t="s">
        <v>12</v>
      </c>
    </row>
    <row r="7" spans="1:10">
      <c r="A7" s="19"/>
      <c r="B7" s="16"/>
      <c r="C7" s="16"/>
      <c r="D7" s="9" t="s">
        <v>23</v>
      </c>
      <c r="E7" s="6">
        <v>12.872999999999999</v>
      </c>
      <c r="F7" s="6" t="s">
        <v>77</v>
      </c>
      <c r="G7" s="6" t="s">
        <v>76</v>
      </c>
      <c r="H7" s="11" t="s">
        <v>78</v>
      </c>
      <c r="I7" s="10" t="s">
        <v>79</v>
      </c>
      <c r="J7" s="10" t="s">
        <v>80</v>
      </c>
    </row>
    <row r="8" spans="1:10">
      <c r="A8" s="19"/>
      <c r="B8" s="16"/>
      <c r="C8" s="17"/>
      <c r="D8" s="9" t="s">
        <v>24</v>
      </c>
      <c r="E8" s="6">
        <v>7.9539999999999997</v>
      </c>
      <c r="F8" s="12" t="s">
        <v>84</v>
      </c>
      <c r="G8" s="12" t="s">
        <v>83</v>
      </c>
      <c r="H8" s="11" t="s">
        <v>85</v>
      </c>
      <c r="I8" s="11" t="s">
        <v>86</v>
      </c>
      <c r="J8" s="10" t="s">
        <v>87</v>
      </c>
    </row>
    <row r="9" spans="1:10" ht="14.5" customHeight="1">
      <c r="A9" s="19"/>
      <c r="B9" s="16"/>
      <c r="C9" s="15">
        <v>8</v>
      </c>
      <c r="D9" s="9" t="s">
        <v>22</v>
      </c>
      <c r="E9" s="6">
        <v>12.79</v>
      </c>
      <c r="F9" s="12" t="s">
        <v>91</v>
      </c>
      <c r="G9" s="12" t="s">
        <v>90</v>
      </c>
      <c r="H9" s="11" t="s">
        <v>92</v>
      </c>
      <c r="I9" s="11" t="s">
        <v>93</v>
      </c>
      <c r="J9" s="10" t="s">
        <v>94</v>
      </c>
    </row>
    <row r="10" spans="1:10">
      <c r="A10" s="19"/>
      <c r="B10" s="16"/>
      <c r="C10" s="16"/>
      <c r="D10" s="9" t="s">
        <v>23</v>
      </c>
      <c r="E10" s="6">
        <v>8.609</v>
      </c>
      <c r="F10" s="12" t="s">
        <v>97</v>
      </c>
      <c r="G10" s="12" t="s">
        <v>98</v>
      </c>
      <c r="H10" s="11" t="s">
        <v>99</v>
      </c>
      <c r="I10" s="11" t="s">
        <v>100</v>
      </c>
      <c r="J10" s="10" t="s">
        <v>101</v>
      </c>
    </row>
    <row r="11" spans="1:10">
      <c r="A11" s="20"/>
      <c r="B11" s="17"/>
      <c r="C11" s="17"/>
      <c r="D11" s="9" t="s">
        <v>24</v>
      </c>
      <c r="E11" s="6">
        <v>4.8310000000000004</v>
      </c>
      <c r="F11" s="12" t="s">
        <v>104</v>
      </c>
      <c r="G11" s="12" t="s">
        <v>105</v>
      </c>
      <c r="H11" s="11" t="s">
        <v>106</v>
      </c>
      <c r="I11" s="11" t="s">
        <v>107</v>
      </c>
      <c r="J11" s="10" t="s">
        <v>108</v>
      </c>
    </row>
    <row r="12" spans="1:10">
      <c r="A12" s="18" t="s">
        <v>26</v>
      </c>
      <c r="B12" s="15" t="s">
        <v>27</v>
      </c>
      <c r="C12" s="15">
        <v>1</v>
      </c>
      <c r="D12" s="9" t="s">
        <v>22</v>
      </c>
      <c r="E12" s="6">
        <v>1.109</v>
      </c>
      <c r="F12" s="12" t="s">
        <v>111</v>
      </c>
      <c r="G12" s="12" t="s">
        <v>110</v>
      </c>
      <c r="H12" s="11" t="s">
        <v>112</v>
      </c>
      <c r="I12" s="11" t="s">
        <v>13</v>
      </c>
      <c r="J12" s="10" t="s">
        <v>113</v>
      </c>
    </row>
    <row r="13" spans="1:10">
      <c r="A13" s="19"/>
      <c r="B13" s="16"/>
      <c r="C13" s="16"/>
      <c r="D13" s="9" t="s">
        <v>23</v>
      </c>
      <c r="E13" s="6">
        <v>0.57399999999999995</v>
      </c>
      <c r="F13" s="12" t="s">
        <v>118</v>
      </c>
      <c r="G13" s="12" t="s">
        <v>117</v>
      </c>
      <c r="H13" s="11" t="s">
        <v>119</v>
      </c>
      <c r="I13" s="11" t="s">
        <v>120</v>
      </c>
      <c r="J13" s="11" t="s">
        <v>121</v>
      </c>
    </row>
    <row r="14" spans="1:10">
      <c r="A14" s="20"/>
      <c r="B14" s="17"/>
      <c r="C14" s="17"/>
      <c r="D14" s="9" t="s">
        <v>24</v>
      </c>
      <c r="E14" s="6">
        <v>0.498</v>
      </c>
      <c r="F14" s="12" t="s">
        <v>125</v>
      </c>
      <c r="G14" s="12" t="s">
        <v>126</v>
      </c>
      <c r="H14" s="11" t="s">
        <v>127</v>
      </c>
      <c r="I14" s="11" t="s">
        <v>81</v>
      </c>
      <c r="J14" s="11" t="s">
        <v>128</v>
      </c>
    </row>
    <row r="15" spans="1:10">
      <c r="A15" s="18" t="s">
        <v>30</v>
      </c>
      <c r="B15" s="15" t="s">
        <v>31</v>
      </c>
      <c r="C15" s="15">
        <v>1</v>
      </c>
      <c r="D15" s="9" t="s">
        <v>22</v>
      </c>
      <c r="E15" s="6">
        <v>0.66200000000000003</v>
      </c>
      <c r="F15" s="12" t="s">
        <v>131</v>
      </c>
      <c r="G15" s="12" t="s">
        <v>132</v>
      </c>
      <c r="H15" s="11" t="s">
        <v>123</v>
      </c>
      <c r="I15" s="11" t="s">
        <v>133</v>
      </c>
      <c r="J15" s="11" t="s">
        <v>134</v>
      </c>
    </row>
    <row r="16" spans="1:10">
      <c r="A16" s="19"/>
      <c r="B16" s="16"/>
      <c r="C16" s="16"/>
      <c r="D16" s="9" t="s">
        <v>23</v>
      </c>
      <c r="E16" s="6">
        <v>0.38</v>
      </c>
      <c r="F16" s="12" t="s">
        <v>138</v>
      </c>
      <c r="G16" s="12" t="s">
        <v>137</v>
      </c>
      <c r="H16" s="11" t="s">
        <v>139</v>
      </c>
      <c r="I16" s="11" t="s">
        <v>140</v>
      </c>
      <c r="J16" s="11" t="s">
        <v>141</v>
      </c>
    </row>
    <row r="17" spans="1:10">
      <c r="A17" s="20"/>
      <c r="B17" s="17"/>
      <c r="C17" s="17"/>
      <c r="D17" s="9" t="s">
        <v>24</v>
      </c>
      <c r="E17" s="6">
        <v>0.32900000000000001</v>
      </c>
      <c r="F17" s="12" t="s">
        <v>145</v>
      </c>
      <c r="G17" s="12" t="s">
        <v>146</v>
      </c>
      <c r="H17" s="13" t="s">
        <v>147</v>
      </c>
      <c r="I17" s="11" t="s">
        <v>148</v>
      </c>
      <c r="J17" s="11" t="s">
        <v>9</v>
      </c>
    </row>
    <row r="18" spans="1:10">
      <c r="A18" s="18" t="s">
        <v>32</v>
      </c>
      <c r="B18" s="15" t="s">
        <v>33</v>
      </c>
      <c r="C18" s="15">
        <v>4</v>
      </c>
      <c r="D18" s="9" t="s">
        <v>22</v>
      </c>
      <c r="E18" s="6">
        <v>0.59699999999999998</v>
      </c>
      <c r="F18" s="12" t="s">
        <v>152</v>
      </c>
      <c r="G18" s="12" t="s">
        <v>153</v>
      </c>
      <c r="H18" s="11" t="s">
        <v>154</v>
      </c>
      <c r="I18" s="11" t="s">
        <v>155</v>
      </c>
      <c r="J18" s="11" t="s">
        <v>156</v>
      </c>
    </row>
    <row r="19" spans="1:10">
      <c r="A19" s="19"/>
      <c r="B19" s="16"/>
      <c r="C19" s="16"/>
      <c r="D19" s="9" t="s">
        <v>23</v>
      </c>
      <c r="E19" s="6">
        <v>0.308</v>
      </c>
      <c r="F19" s="12" t="s">
        <v>159</v>
      </c>
      <c r="G19" s="12" t="s">
        <v>160</v>
      </c>
      <c r="H19" s="11" t="s">
        <v>161</v>
      </c>
      <c r="I19" s="11" t="s">
        <v>162</v>
      </c>
      <c r="J19" s="11" t="s">
        <v>15</v>
      </c>
    </row>
    <row r="20" spans="1:10">
      <c r="A20" s="19"/>
      <c r="B20" s="16"/>
      <c r="C20" s="17"/>
      <c r="D20" s="9" t="s">
        <v>24</v>
      </c>
      <c r="E20" s="6">
        <v>0.29199999999999998</v>
      </c>
      <c r="F20" s="12" t="s">
        <v>165</v>
      </c>
      <c r="G20" s="12" t="s">
        <v>166</v>
      </c>
      <c r="H20" s="11" t="s">
        <v>154</v>
      </c>
      <c r="I20" s="11" t="s">
        <v>18</v>
      </c>
      <c r="J20" s="11" t="s">
        <v>167</v>
      </c>
    </row>
    <row r="21" spans="1:10" ht="14.5" customHeight="1">
      <c r="A21" s="19"/>
      <c r="B21" s="16"/>
      <c r="C21" s="15">
        <v>8</v>
      </c>
      <c r="D21" s="9" t="s">
        <v>22</v>
      </c>
      <c r="E21" s="6">
        <v>0.64500000000000002</v>
      </c>
      <c r="F21" s="12" t="s">
        <v>171</v>
      </c>
      <c r="G21" s="12" t="s">
        <v>172</v>
      </c>
      <c r="H21" s="11" t="s">
        <v>14</v>
      </c>
      <c r="I21" s="11" t="s">
        <v>173</v>
      </c>
      <c r="J21" s="11" t="s">
        <v>174</v>
      </c>
    </row>
    <row r="22" spans="1:10">
      <c r="A22" s="19"/>
      <c r="B22" s="16"/>
      <c r="C22" s="16"/>
      <c r="D22" s="9" t="s">
        <v>23</v>
      </c>
      <c r="E22" s="6">
        <v>0.26900000000000002</v>
      </c>
      <c r="F22" s="12" t="s">
        <v>159</v>
      </c>
      <c r="G22" s="12" t="s">
        <v>178</v>
      </c>
      <c r="H22" s="11" t="s">
        <v>179</v>
      </c>
      <c r="I22" s="11" t="s">
        <v>180</v>
      </c>
      <c r="J22" s="10" t="s">
        <v>10</v>
      </c>
    </row>
    <row r="23" spans="1:10">
      <c r="A23" s="20"/>
      <c r="B23" s="17"/>
      <c r="C23" s="17"/>
      <c r="D23" s="9" t="s">
        <v>24</v>
      </c>
      <c r="E23" s="6">
        <v>0.26700000000000002</v>
      </c>
      <c r="F23" s="12" t="s">
        <v>184</v>
      </c>
      <c r="G23" s="12" t="s">
        <v>185</v>
      </c>
      <c r="H23" s="11" t="s">
        <v>186</v>
      </c>
      <c r="I23" s="11" t="s">
        <v>13</v>
      </c>
      <c r="J23" s="11" t="s">
        <v>187</v>
      </c>
    </row>
    <row r="24" spans="1:10">
      <c r="A24" s="18" t="s">
        <v>34</v>
      </c>
      <c r="B24" s="15" t="s">
        <v>35</v>
      </c>
      <c r="C24" s="15">
        <v>4</v>
      </c>
      <c r="D24" s="9" t="s">
        <v>22</v>
      </c>
      <c r="E24" s="6">
        <v>0.45900000000000002</v>
      </c>
      <c r="F24" s="12" t="s">
        <v>191</v>
      </c>
      <c r="G24" s="12" t="s">
        <v>192</v>
      </c>
      <c r="H24" s="11" t="s">
        <v>193</v>
      </c>
      <c r="I24" s="11" t="s">
        <v>194</v>
      </c>
      <c r="J24" s="11" t="s">
        <v>195</v>
      </c>
    </row>
    <row r="25" spans="1:10">
      <c r="A25" s="19"/>
      <c r="B25" s="16"/>
      <c r="C25" s="16"/>
      <c r="D25" s="9" t="s">
        <v>23</v>
      </c>
      <c r="E25" s="6">
        <v>0.25</v>
      </c>
      <c r="F25" s="12" t="s">
        <v>198</v>
      </c>
      <c r="G25" s="12" t="s">
        <v>199</v>
      </c>
      <c r="H25" s="11" t="s">
        <v>11</v>
      </c>
      <c r="I25" s="11" t="s">
        <v>200</v>
      </c>
      <c r="J25" s="11" t="s">
        <v>201</v>
      </c>
    </row>
    <row r="26" spans="1:10">
      <c r="A26" s="19"/>
      <c r="B26" s="16"/>
      <c r="C26" s="17"/>
      <c r="D26" s="9" t="s">
        <v>24</v>
      </c>
      <c r="E26" s="6">
        <v>0.248</v>
      </c>
      <c r="F26" s="6" t="s">
        <v>204</v>
      </c>
      <c r="G26" s="12" t="s">
        <v>205</v>
      </c>
      <c r="H26" s="11" t="s">
        <v>173</v>
      </c>
      <c r="I26" s="11" t="s">
        <v>206</v>
      </c>
      <c r="J26" s="11" t="s">
        <v>207</v>
      </c>
    </row>
    <row r="27" spans="1:10">
      <c r="A27" s="19"/>
      <c r="B27" s="16"/>
      <c r="C27" s="15">
        <v>8</v>
      </c>
      <c r="D27" s="9" t="s">
        <v>22</v>
      </c>
      <c r="E27" s="14">
        <v>0.42499999999999999</v>
      </c>
      <c r="F27" s="14" t="s">
        <v>210</v>
      </c>
      <c r="G27" s="12" t="s">
        <v>211</v>
      </c>
      <c r="H27" s="11" t="s">
        <v>112</v>
      </c>
      <c r="I27" s="11" t="s">
        <v>212</v>
      </c>
      <c r="J27" s="11" t="s">
        <v>213</v>
      </c>
    </row>
    <row r="28" spans="1:10">
      <c r="A28" s="19"/>
      <c r="B28" s="16"/>
      <c r="C28" s="16"/>
      <c r="D28" s="9" t="s">
        <v>23</v>
      </c>
      <c r="E28" s="12">
        <v>0.24199999999999999</v>
      </c>
      <c r="F28" s="12" t="s">
        <v>216</v>
      </c>
      <c r="G28" s="12" t="s">
        <v>217</v>
      </c>
      <c r="H28" s="11" t="s">
        <v>50</v>
      </c>
      <c r="I28" s="11" t="s">
        <v>218</v>
      </c>
      <c r="J28" s="11" t="s">
        <v>219</v>
      </c>
    </row>
    <row r="29" spans="1:10">
      <c r="A29" s="20"/>
      <c r="B29" s="17"/>
      <c r="C29" s="17"/>
      <c r="D29" s="9" t="s">
        <v>24</v>
      </c>
      <c r="E29" s="12">
        <v>0.21</v>
      </c>
      <c r="F29" s="12" t="s">
        <v>221</v>
      </c>
      <c r="G29" s="12" t="s">
        <v>222</v>
      </c>
      <c r="H29" s="11" t="s">
        <v>88</v>
      </c>
      <c r="I29" s="11" t="s">
        <v>223</v>
      </c>
      <c r="J29" s="11" t="s">
        <v>169</v>
      </c>
    </row>
    <row r="30" spans="1:10">
      <c r="A30" s="18" t="s">
        <v>36</v>
      </c>
      <c r="B30" s="15" t="s">
        <v>37</v>
      </c>
      <c r="C30" s="15">
        <v>4</v>
      </c>
      <c r="D30" s="9" t="s">
        <v>22</v>
      </c>
      <c r="E30" s="12">
        <v>0.31900000000000001</v>
      </c>
      <c r="F30" s="12" t="s">
        <v>227</v>
      </c>
      <c r="G30" s="12" t="s">
        <v>217</v>
      </c>
      <c r="H30" s="11" t="s">
        <v>228</v>
      </c>
      <c r="I30" s="11" t="s">
        <v>229</v>
      </c>
      <c r="J30" s="11" t="s">
        <v>230</v>
      </c>
    </row>
    <row r="31" spans="1:10">
      <c r="A31" s="19"/>
      <c r="B31" s="16"/>
      <c r="C31" s="16"/>
      <c r="D31" s="9" t="s">
        <v>23</v>
      </c>
      <c r="E31" s="12">
        <v>0.193</v>
      </c>
      <c r="F31" s="12" t="s">
        <v>232</v>
      </c>
      <c r="G31" s="12" t="s">
        <v>233</v>
      </c>
      <c r="H31" s="11" t="s">
        <v>234</v>
      </c>
      <c r="I31" s="11" t="s">
        <v>235</v>
      </c>
      <c r="J31" s="11" t="s">
        <v>236</v>
      </c>
    </row>
    <row r="32" spans="1:10">
      <c r="A32" s="19"/>
      <c r="B32" s="16"/>
      <c r="C32" s="17"/>
      <c r="D32" s="9" t="s">
        <v>24</v>
      </c>
      <c r="E32" s="12">
        <v>0.15</v>
      </c>
      <c r="F32" s="12" t="s">
        <v>239</v>
      </c>
      <c r="G32" s="12" t="s">
        <v>240</v>
      </c>
      <c r="H32" s="11" t="s">
        <v>241</v>
      </c>
      <c r="I32" s="11" t="s">
        <v>242</v>
      </c>
      <c r="J32" s="11" t="s">
        <v>243</v>
      </c>
    </row>
    <row r="33" spans="1:10">
      <c r="A33" s="19"/>
      <c r="B33" s="16"/>
      <c r="C33" s="15">
        <v>8</v>
      </c>
      <c r="D33" s="9" t="s">
        <v>22</v>
      </c>
      <c r="E33" s="12">
        <v>0.27700000000000002</v>
      </c>
      <c r="F33" s="12" t="s">
        <v>248</v>
      </c>
      <c r="G33" s="12" t="s">
        <v>247</v>
      </c>
      <c r="H33" s="11" t="s">
        <v>67</v>
      </c>
      <c r="I33" s="11" t="s">
        <v>249</v>
      </c>
      <c r="J33" s="11" t="s">
        <v>243</v>
      </c>
    </row>
    <row r="34" spans="1:10">
      <c r="A34" s="19"/>
      <c r="B34" s="16"/>
      <c r="C34" s="16"/>
      <c r="D34" s="9" t="s">
        <v>23</v>
      </c>
      <c r="E34" s="12">
        <v>0.14000000000000001</v>
      </c>
      <c r="F34" s="12" t="s">
        <v>252</v>
      </c>
      <c r="G34" s="12" t="s">
        <v>253</v>
      </c>
      <c r="H34" s="11" t="s">
        <v>254</v>
      </c>
      <c r="I34" s="11" t="s">
        <v>100</v>
      </c>
      <c r="J34" s="11" t="s">
        <v>99</v>
      </c>
    </row>
    <row r="35" spans="1:10">
      <c r="A35" s="20"/>
      <c r="B35" s="17"/>
      <c r="C35" s="17"/>
      <c r="D35" s="9" t="s">
        <v>24</v>
      </c>
      <c r="E35" s="12">
        <v>0.13100000000000001</v>
      </c>
      <c r="F35" s="12" t="s">
        <v>239</v>
      </c>
      <c r="G35" s="12" t="s">
        <v>257</v>
      </c>
      <c r="H35" s="11" t="s">
        <v>258</v>
      </c>
      <c r="I35" s="11" t="s">
        <v>259</v>
      </c>
      <c r="J35" s="11" t="s">
        <v>260</v>
      </c>
    </row>
    <row r="36" spans="1:10">
      <c r="E36" s="3"/>
      <c r="F36" s="3"/>
    </row>
    <row r="39" spans="1:10" ht="75">
      <c r="A39" s="6" t="s">
        <v>0</v>
      </c>
      <c r="B39" s="6" t="s">
        <v>0</v>
      </c>
      <c r="C39" s="21" t="s">
        <v>1</v>
      </c>
      <c r="D39" s="22" t="s">
        <v>2</v>
      </c>
      <c r="E39" s="22" t="s">
        <v>38</v>
      </c>
      <c r="F39" s="22" t="s">
        <v>39</v>
      </c>
      <c r="G39" s="22" t="s">
        <v>40</v>
      </c>
      <c r="H39" s="22" t="s">
        <v>41</v>
      </c>
      <c r="I39" s="22" t="s">
        <v>42</v>
      </c>
      <c r="J39" s="22" t="s">
        <v>43</v>
      </c>
    </row>
    <row r="40" spans="1:10">
      <c r="A40" s="7" t="s">
        <v>21</v>
      </c>
      <c r="B40" s="8" t="s">
        <v>28</v>
      </c>
      <c r="C40" s="8">
        <v>1</v>
      </c>
      <c r="D40" s="9" t="s">
        <v>22</v>
      </c>
      <c r="E40" s="10" t="s">
        <v>49</v>
      </c>
      <c r="F40" s="10" t="s">
        <v>50</v>
      </c>
      <c r="G40" s="10" t="s">
        <v>51</v>
      </c>
      <c r="H40" s="23" t="s">
        <v>102</v>
      </c>
      <c r="I40" s="24">
        <f>100000000/E3</f>
        <v>1722296.8550859427</v>
      </c>
      <c r="J40" s="23" t="s">
        <v>102</v>
      </c>
    </row>
    <row r="41" spans="1:10">
      <c r="A41" s="7"/>
      <c r="B41" s="8"/>
      <c r="C41" s="8"/>
      <c r="D41" s="9" t="s">
        <v>23</v>
      </c>
      <c r="E41" s="10" t="s">
        <v>57</v>
      </c>
      <c r="F41" s="10" t="s">
        <v>17</v>
      </c>
      <c r="G41" s="10" t="s">
        <v>58</v>
      </c>
      <c r="H41" s="23" t="s">
        <v>102</v>
      </c>
      <c r="I41" s="24">
        <f>100000000/E4</f>
        <v>2586050.841759549</v>
      </c>
      <c r="J41" s="23" t="s">
        <v>102</v>
      </c>
    </row>
    <row r="42" spans="1:10">
      <c r="A42" s="7"/>
      <c r="B42" s="8"/>
      <c r="C42" s="8"/>
      <c r="D42" s="9" t="s">
        <v>24</v>
      </c>
      <c r="E42" s="10" t="s">
        <v>65</v>
      </c>
      <c r="F42" s="10" t="s">
        <v>66</v>
      </c>
      <c r="G42" s="10" t="s">
        <v>59</v>
      </c>
      <c r="H42" s="23" t="s">
        <v>102</v>
      </c>
      <c r="I42" s="24">
        <f>100000000/E5</f>
        <v>5215123.8591916552</v>
      </c>
      <c r="J42" s="23" t="s">
        <v>102</v>
      </c>
    </row>
    <row r="43" spans="1:10">
      <c r="A43" s="7" t="s">
        <v>25</v>
      </c>
      <c r="B43" s="8" t="s">
        <v>29</v>
      </c>
      <c r="C43" s="8">
        <v>4</v>
      </c>
      <c r="D43" s="9" t="s">
        <v>22</v>
      </c>
      <c r="E43" s="10" t="s">
        <v>73</v>
      </c>
      <c r="F43" s="10" t="s">
        <v>74</v>
      </c>
      <c r="G43" s="10" t="s">
        <v>68</v>
      </c>
      <c r="H43" s="23">
        <f>E6/E3</f>
        <v>0.34573387068995215</v>
      </c>
      <c r="I43" s="24">
        <f>100000000/E6</f>
        <v>4981568.197668626</v>
      </c>
      <c r="J43" s="23">
        <f>H43/C43</f>
        <v>8.6433467672488037E-2</v>
      </c>
    </row>
    <row r="44" spans="1:10">
      <c r="A44" s="7"/>
      <c r="B44" s="8"/>
      <c r="C44" s="8"/>
      <c r="D44" s="9" t="s">
        <v>23</v>
      </c>
      <c r="E44" s="10" t="s">
        <v>81</v>
      </c>
      <c r="F44" s="10" t="s">
        <v>17</v>
      </c>
      <c r="G44" s="10" t="s">
        <v>75</v>
      </c>
      <c r="H44" s="23">
        <f>E7/E4</f>
        <v>0.33290232485970678</v>
      </c>
      <c r="I44" s="24">
        <f>100000000/E7</f>
        <v>7768197.0014759582</v>
      </c>
      <c r="J44" s="23">
        <f>H44/C43</f>
        <v>8.3225581214926694E-2</v>
      </c>
    </row>
    <row r="45" spans="1:10">
      <c r="A45" s="7"/>
      <c r="B45" s="8"/>
      <c r="C45" s="8"/>
      <c r="D45" s="9" t="s">
        <v>24</v>
      </c>
      <c r="E45" s="10" t="s">
        <v>18</v>
      </c>
      <c r="F45" s="10" t="s">
        <v>88</v>
      </c>
      <c r="G45" s="10" t="s">
        <v>82</v>
      </c>
      <c r="H45" s="23">
        <f>E8/E5</f>
        <v>0.4148109517601043</v>
      </c>
      <c r="I45" s="24">
        <f>100000000/E8</f>
        <v>12572290.671360321</v>
      </c>
      <c r="J45" s="23">
        <f>H45/C43</f>
        <v>0.10370273794002607</v>
      </c>
    </row>
    <row r="46" spans="1:10">
      <c r="A46" s="7"/>
      <c r="B46" s="8"/>
      <c r="C46" s="8">
        <v>8</v>
      </c>
      <c r="D46" s="9" t="s">
        <v>22</v>
      </c>
      <c r="E46" s="10" t="s">
        <v>65</v>
      </c>
      <c r="F46" s="10" t="s">
        <v>95</v>
      </c>
      <c r="G46" s="10" t="s">
        <v>89</v>
      </c>
      <c r="H46" s="23">
        <f>E9/E3</f>
        <v>0.22028176776549205</v>
      </c>
      <c r="I46" s="24">
        <f>100000000/E9</f>
        <v>7818608.2877247855</v>
      </c>
      <c r="J46" s="23">
        <f>H46/C46</f>
        <v>2.7535220970686506E-2</v>
      </c>
    </row>
    <row r="47" spans="1:10">
      <c r="A47" s="7"/>
      <c r="B47" s="8"/>
      <c r="C47" s="8"/>
      <c r="D47" s="9" t="s">
        <v>23</v>
      </c>
      <c r="E47" s="10" t="s">
        <v>81</v>
      </c>
      <c r="F47" s="10" t="s">
        <v>11</v>
      </c>
      <c r="G47" s="10" t="s">
        <v>96</v>
      </c>
      <c r="H47" s="23">
        <f>E10/E4</f>
        <v>0.2226331169670796</v>
      </c>
      <c r="I47" s="24">
        <f>100000000/E10</f>
        <v>11615750.958299454</v>
      </c>
      <c r="J47" s="23">
        <f>H47/C46</f>
        <v>2.782913962088495E-2</v>
      </c>
    </row>
    <row r="48" spans="1:10">
      <c r="A48" s="7"/>
      <c r="B48" s="8"/>
      <c r="C48" s="8"/>
      <c r="D48" s="9" t="s">
        <v>24</v>
      </c>
      <c r="E48" s="10" t="s">
        <v>109</v>
      </c>
      <c r="F48" s="10" t="s">
        <v>95</v>
      </c>
      <c r="G48" s="10" t="s">
        <v>103</v>
      </c>
      <c r="H48" s="23">
        <f>E11/E5</f>
        <v>0.25194263363754893</v>
      </c>
      <c r="I48" s="24">
        <f>100000000/E11</f>
        <v>20699648.105982196</v>
      </c>
      <c r="J48" s="23">
        <f>H48/C46</f>
        <v>3.1492829204693616E-2</v>
      </c>
    </row>
    <row r="49" spans="1:14">
      <c r="A49" s="7" t="s">
        <v>26</v>
      </c>
      <c r="B49" s="8" t="s">
        <v>27</v>
      </c>
      <c r="C49" s="8">
        <v>1</v>
      </c>
      <c r="D49" s="9" t="s">
        <v>22</v>
      </c>
      <c r="E49" s="10" t="s">
        <v>114</v>
      </c>
      <c r="F49" s="10" t="s">
        <v>115</v>
      </c>
      <c r="G49" s="10" t="s">
        <v>20</v>
      </c>
      <c r="H49" s="23" t="s">
        <v>102</v>
      </c>
      <c r="I49" s="24">
        <f>100000000/E12</f>
        <v>90171325.518485129</v>
      </c>
      <c r="J49" s="23" t="s">
        <v>102</v>
      </c>
    </row>
    <row r="50" spans="1:14">
      <c r="A50" s="7"/>
      <c r="B50" s="8"/>
      <c r="C50" s="8"/>
      <c r="D50" s="9" t="s">
        <v>23</v>
      </c>
      <c r="E50" s="10" t="s">
        <v>122</v>
      </c>
      <c r="F50" s="10" t="s">
        <v>123</v>
      </c>
      <c r="G50" s="10" t="s">
        <v>116</v>
      </c>
      <c r="H50" s="23" t="s">
        <v>102</v>
      </c>
      <c r="I50" s="24">
        <f>100000000/E13</f>
        <v>174216027.87456447</v>
      </c>
      <c r="J50" s="23" t="s">
        <v>102</v>
      </c>
    </row>
    <row r="51" spans="1:14">
      <c r="A51" s="7"/>
      <c r="B51" s="8"/>
      <c r="C51" s="8"/>
      <c r="D51" s="9" t="s">
        <v>24</v>
      </c>
      <c r="E51" s="10" t="s">
        <v>129</v>
      </c>
      <c r="F51" s="10" t="s">
        <v>130</v>
      </c>
      <c r="G51" s="10" t="s">
        <v>124</v>
      </c>
      <c r="H51" s="23" t="s">
        <v>102</v>
      </c>
      <c r="I51" s="24">
        <f>100000000/E14</f>
        <v>200803212.85140562</v>
      </c>
      <c r="J51" s="23" t="s">
        <v>102</v>
      </c>
    </row>
    <row r="52" spans="1:14">
      <c r="A52" s="7" t="s">
        <v>30</v>
      </c>
      <c r="B52" s="8" t="s">
        <v>31</v>
      </c>
      <c r="C52" s="8">
        <v>1</v>
      </c>
      <c r="D52" s="9" t="s">
        <v>22</v>
      </c>
      <c r="E52" s="10" t="s">
        <v>54</v>
      </c>
      <c r="F52" s="10" t="s">
        <v>135</v>
      </c>
      <c r="G52" s="10">
        <v>0.22</v>
      </c>
      <c r="H52" s="23" t="s">
        <v>102</v>
      </c>
      <c r="I52" s="24">
        <f>100000000/E15</f>
        <v>151057401.81268883</v>
      </c>
      <c r="J52" s="23" t="s">
        <v>102</v>
      </c>
    </row>
    <row r="53" spans="1:14">
      <c r="A53" s="7"/>
      <c r="B53" s="8"/>
      <c r="C53" s="8"/>
      <c r="D53" s="9" t="s">
        <v>23</v>
      </c>
      <c r="E53" s="10" t="s">
        <v>142</v>
      </c>
      <c r="F53" s="10" t="s">
        <v>143</v>
      </c>
      <c r="G53" s="10" t="s">
        <v>136</v>
      </c>
      <c r="H53" s="23" t="s">
        <v>102</v>
      </c>
      <c r="I53" s="24">
        <f>100000000/E16</f>
        <v>263157894.7368421</v>
      </c>
      <c r="J53" s="23" t="s">
        <v>102</v>
      </c>
    </row>
    <row r="54" spans="1:14">
      <c r="A54" s="7"/>
      <c r="B54" s="8"/>
      <c r="C54" s="8"/>
      <c r="D54" s="9" t="s">
        <v>24</v>
      </c>
      <c r="E54" s="10" t="s">
        <v>149</v>
      </c>
      <c r="F54" s="10" t="s">
        <v>150</v>
      </c>
      <c r="G54" s="10" t="s">
        <v>144</v>
      </c>
      <c r="H54" s="23" t="s">
        <v>102</v>
      </c>
      <c r="I54" s="24">
        <f>100000000/E17</f>
        <v>303951367.78115499</v>
      </c>
      <c r="J54" s="23" t="s">
        <v>102</v>
      </c>
    </row>
    <row r="55" spans="1:14">
      <c r="A55" s="7" t="s">
        <v>32</v>
      </c>
      <c r="B55" s="8" t="s">
        <v>33</v>
      </c>
      <c r="C55" s="8">
        <v>4</v>
      </c>
      <c r="D55" s="9" t="s">
        <v>22</v>
      </c>
      <c r="E55" s="10" t="s">
        <v>157</v>
      </c>
      <c r="F55" s="10" t="s">
        <v>157</v>
      </c>
      <c r="G55" s="10" t="s">
        <v>151</v>
      </c>
      <c r="H55" s="23">
        <f>E18/E12</f>
        <v>0.53832281334535614</v>
      </c>
      <c r="I55" s="24">
        <f>100000000/E18</f>
        <v>167504187.60469013</v>
      </c>
      <c r="J55" s="23">
        <f>H55/C55</f>
        <v>0.13458070333633904</v>
      </c>
    </row>
    <row r="56" spans="1:14">
      <c r="A56" s="7"/>
      <c r="B56" s="8"/>
      <c r="C56" s="8"/>
      <c r="D56" s="9" t="s">
        <v>23</v>
      </c>
      <c r="E56" s="10" t="s">
        <v>163</v>
      </c>
      <c r="F56" s="10" t="s">
        <v>164</v>
      </c>
      <c r="G56" s="10" t="s">
        <v>158</v>
      </c>
      <c r="H56" s="23">
        <f>E19/E13</f>
        <v>0.53658536585365857</v>
      </c>
      <c r="I56" s="24">
        <f>100000000/E19</f>
        <v>324675324.67532468</v>
      </c>
      <c r="J56" s="23">
        <f>H56/C55</f>
        <v>0.13414634146341464</v>
      </c>
    </row>
    <row r="57" spans="1:14">
      <c r="A57" s="7"/>
      <c r="B57" s="8"/>
      <c r="C57" s="8"/>
      <c r="D57" s="9" t="s">
        <v>24</v>
      </c>
      <c r="E57" s="10" t="s">
        <v>168</v>
      </c>
      <c r="F57" s="10" t="s">
        <v>169</v>
      </c>
      <c r="G57" s="10" t="s">
        <v>151</v>
      </c>
      <c r="H57" s="23">
        <f>E20/E14</f>
        <v>0.58634538152610438</v>
      </c>
      <c r="I57" s="24">
        <f>100000000/E20</f>
        <v>342465753.42465758</v>
      </c>
      <c r="J57" s="23">
        <f>H57/C55</f>
        <v>0.1465863453815261</v>
      </c>
    </row>
    <row r="58" spans="1:14">
      <c r="A58" s="7"/>
      <c r="B58" s="8"/>
      <c r="C58" s="8">
        <v>8</v>
      </c>
      <c r="D58" s="9" t="s">
        <v>22</v>
      </c>
      <c r="E58" s="10" t="s">
        <v>175</v>
      </c>
      <c r="F58" s="10" t="s">
        <v>176</v>
      </c>
      <c r="G58" s="10" t="s">
        <v>170</v>
      </c>
      <c r="H58" s="23">
        <f>E21/E12</f>
        <v>0.5816050495942291</v>
      </c>
      <c r="I58" s="24">
        <f>100000000/E21</f>
        <v>155038759.68992248</v>
      </c>
      <c r="J58" s="23">
        <f>H58/C58</f>
        <v>7.2700631199278637E-2</v>
      </c>
      <c r="N58" t="s">
        <v>263</v>
      </c>
    </row>
    <row r="59" spans="1:14">
      <c r="A59" s="7"/>
      <c r="B59" s="8"/>
      <c r="C59" s="8"/>
      <c r="D59" s="9" t="s">
        <v>23</v>
      </c>
      <c r="E59" s="10" t="s">
        <v>181</v>
      </c>
      <c r="F59" s="10" t="s">
        <v>182</v>
      </c>
      <c r="G59" s="10" t="s">
        <v>177</v>
      </c>
      <c r="H59" s="23">
        <f>E22/E13</f>
        <v>0.46864111498257849</v>
      </c>
      <c r="I59" s="24">
        <f>100000000/E22</f>
        <v>371747211.89591074</v>
      </c>
      <c r="J59" s="23">
        <f>H59/C58</f>
        <v>5.8580139372822311E-2</v>
      </c>
    </row>
    <row r="60" spans="1:14">
      <c r="A60" s="7"/>
      <c r="B60" s="8"/>
      <c r="C60" s="8"/>
      <c r="D60" s="9" t="s">
        <v>24</v>
      </c>
      <c r="E60" s="10" t="s">
        <v>188</v>
      </c>
      <c r="F60" s="10" t="s">
        <v>189</v>
      </c>
      <c r="G60" s="10" t="s">
        <v>183</v>
      </c>
      <c r="H60" s="23">
        <f>E23/E14</f>
        <v>0.53614457831325302</v>
      </c>
      <c r="I60" s="24">
        <f>100000000/E23</f>
        <v>374531835.20599246</v>
      </c>
      <c r="J60" s="23">
        <f>H60/C58</f>
        <v>6.7018072289156627E-2</v>
      </c>
    </row>
    <row r="61" spans="1:14">
      <c r="A61" s="7" t="s">
        <v>34</v>
      </c>
      <c r="B61" s="8" t="s">
        <v>35</v>
      </c>
      <c r="C61" s="8">
        <v>4</v>
      </c>
      <c r="D61" s="9" t="s">
        <v>22</v>
      </c>
      <c r="E61" s="10" t="s">
        <v>19</v>
      </c>
      <c r="F61" s="10" t="s">
        <v>196</v>
      </c>
      <c r="G61" s="10" t="s">
        <v>190</v>
      </c>
      <c r="H61" s="23">
        <f>E24/E12</f>
        <v>0.41388638412984674</v>
      </c>
      <c r="I61" s="24">
        <f>100000000/E24</f>
        <v>217864923.74727669</v>
      </c>
      <c r="J61" s="23">
        <f>H61/C61</f>
        <v>0.10347159603246169</v>
      </c>
    </row>
    <row r="62" spans="1:14">
      <c r="A62" s="7"/>
      <c r="B62" s="8"/>
      <c r="C62" s="8"/>
      <c r="D62" s="9" t="s">
        <v>23</v>
      </c>
      <c r="E62" s="10" t="s">
        <v>123</v>
      </c>
      <c r="F62" s="10" t="s">
        <v>202</v>
      </c>
      <c r="G62" s="10" t="s">
        <v>197</v>
      </c>
      <c r="H62" s="23">
        <f>E25/E13</f>
        <v>0.43554006968641118</v>
      </c>
      <c r="I62" s="24">
        <f>100000000/E25</f>
        <v>400000000</v>
      </c>
      <c r="J62" s="23">
        <f>H62/C61</f>
        <v>0.10888501742160279</v>
      </c>
    </row>
    <row r="63" spans="1:14">
      <c r="A63" s="7"/>
      <c r="B63" s="8"/>
      <c r="C63" s="8"/>
      <c r="D63" s="9" t="s">
        <v>24</v>
      </c>
      <c r="E63" s="10" t="s">
        <v>208</v>
      </c>
      <c r="F63" s="10" t="s">
        <v>193</v>
      </c>
      <c r="G63" s="10" t="s">
        <v>203</v>
      </c>
      <c r="H63" s="23">
        <f>E26/E14</f>
        <v>0.49799196787148592</v>
      </c>
      <c r="I63" s="24">
        <f>100000000/E26</f>
        <v>403225806.45161289</v>
      </c>
      <c r="J63" s="23">
        <f>H63/C61</f>
        <v>0.12449799196787148</v>
      </c>
    </row>
    <row r="64" spans="1:14">
      <c r="A64" s="7"/>
      <c r="B64" s="8"/>
      <c r="C64" s="8">
        <v>8</v>
      </c>
      <c r="D64" s="9" t="s">
        <v>22</v>
      </c>
      <c r="E64" s="25" t="s">
        <v>214</v>
      </c>
      <c r="F64" s="25" t="s">
        <v>215</v>
      </c>
      <c r="G64" s="25" t="s">
        <v>209</v>
      </c>
      <c r="H64" s="26">
        <f>E27/E12</f>
        <v>0.38322813345356177</v>
      </c>
      <c r="I64" s="24">
        <f>100000000/E27</f>
        <v>235294117.64705884</v>
      </c>
      <c r="J64" s="26">
        <f>H64/C64</f>
        <v>4.7903516681695221E-2</v>
      </c>
    </row>
    <row r="65" spans="1:10">
      <c r="A65" s="7"/>
      <c r="B65" s="8"/>
      <c r="C65" s="8"/>
      <c r="D65" s="9" t="s">
        <v>23</v>
      </c>
      <c r="E65" s="11" t="s">
        <v>220</v>
      </c>
      <c r="F65" s="11" t="s">
        <v>12</v>
      </c>
      <c r="G65" s="11">
        <v>0.52</v>
      </c>
      <c r="H65" s="26">
        <f>E28/E13</f>
        <v>0.42160278745644603</v>
      </c>
      <c r="I65" s="24">
        <f>100000000/E28</f>
        <v>413223140.49586779</v>
      </c>
      <c r="J65" s="27">
        <f>H65/C64</f>
        <v>5.2700348432055753E-2</v>
      </c>
    </row>
    <row r="66" spans="1:10">
      <c r="A66" s="7"/>
      <c r="B66" s="8"/>
      <c r="C66" s="8"/>
      <c r="D66" s="9" t="s">
        <v>24</v>
      </c>
      <c r="E66" s="11" t="s">
        <v>224</v>
      </c>
      <c r="F66" s="11" t="s">
        <v>225</v>
      </c>
      <c r="G66" s="11" t="s">
        <v>16</v>
      </c>
      <c r="H66" s="26">
        <f>E29/E14</f>
        <v>0.42168674698795178</v>
      </c>
      <c r="I66" s="24">
        <f>100000000/E29</f>
        <v>476190476.19047618</v>
      </c>
      <c r="J66" s="27">
        <f>H66/C64</f>
        <v>5.2710843373493972E-2</v>
      </c>
    </row>
    <row r="67" spans="1:10">
      <c r="A67" s="7" t="s">
        <v>36</v>
      </c>
      <c r="B67" s="8" t="s">
        <v>37</v>
      </c>
      <c r="C67" s="8">
        <v>4</v>
      </c>
      <c r="D67" s="9" t="s">
        <v>22</v>
      </c>
      <c r="E67" s="11" t="s">
        <v>231</v>
      </c>
      <c r="F67" s="11" t="s">
        <v>51</v>
      </c>
      <c r="G67" s="11" t="s">
        <v>226</v>
      </c>
      <c r="H67" s="27">
        <f>E30/E15</f>
        <v>0.48187311178247733</v>
      </c>
      <c r="I67" s="24">
        <f>100000000/E30</f>
        <v>313479623.82445139</v>
      </c>
      <c r="J67" s="27">
        <f>H67/C67</f>
        <v>0.12046827794561933</v>
      </c>
    </row>
    <row r="68" spans="1:10">
      <c r="A68" s="7"/>
      <c r="B68" s="8"/>
      <c r="C68" s="8"/>
      <c r="D68" s="9" t="s">
        <v>23</v>
      </c>
      <c r="E68" s="11" t="s">
        <v>237</v>
      </c>
      <c r="F68" s="11" t="s">
        <v>238</v>
      </c>
      <c r="G68" s="11">
        <v>0.24</v>
      </c>
      <c r="H68" s="27">
        <f>E31/E16</f>
        <v>0.50789473684210529</v>
      </c>
      <c r="I68" s="24">
        <f>100000000/E31</f>
        <v>518134715.02590674</v>
      </c>
      <c r="J68" s="27">
        <f>H68/C67</f>
        <v>0.12697368421052632</v>
      </c>
    </row>
    <row r="69" spans="1:10">
      <c r="A69" s="7"/>
      <c r="B69" s="8"/>
      <c r="C69" s="8"/>
      <c r="D69" s="9" t="s">
        <v>24</v>
      </c>
      <c r="E69" s="11" t="s">
        <v>244</v>
      </c>
      <c r="F69" s="11" t="s">
        <v>245</v>
      </c>
      <c r="G69" s="11">
        <v>0.46300000000000002</v>
      </c>
      <c r="H69" s="27">
        <f>E32/E17</f>
        <v>0.45592705167173248</v>
      </c>
      <c r="I69" s="24">
        <f>100000000/E32</f>
        <v>666666666.66666675</v>
      </c>
      <c r="J69" s="27">
        <f>H69/C67</f>
        <v>0.11398176291793312</v>
      </c>
    </row>
    <row r="70" spans="1:10">
      <c r="A70" s="7"/>
      <c r="B70" s="8"/>
      <c r="C70" s="8">
        <v>8</v>
      </c>
      <c r="D70" s="9" t="s">
        <v>22</v>
      </c>
      <c r="E70" s="11" t="s">
        <v>250</v>
      </c>
      <c r="F70" s="11" t="s">
        <v>86</v>
      </c>
      <c r="G70" s="11" t="s">
        <v>246</v>
      </c>
      <c r="H70" s="27">
        <f>E33/E15</f>
        <v>0.41842900302114805</v>
      </c>
      <c r="I70" s="24">
        <f>100000000/E33</f>
        <v>361010830.32490969</v>
      </c>
      <c r="J70" s="27">
        <f>H70/C70</f>
        <v>5.2303625377643506E-2</v>
      </c>
    </row>
    <row r="71" spans="1:10">
      <c r="A71" s="7"/>
      <c r="B71" s="8"/>
      <c r="C71" s="8"/>
      <c r="D71" s="9" t="s">
        <v>23</v>
      </c>
      <c r="E71" s="11" t="s">
        <v>255</v>
      </c>
      <c r="F71" s="11" t="s">
        <v>256</v>
      </c>
      <c r="G71" s="11" t="s">
        <v>251</v>
      </c>
      <c r="H71" s="27">
        <f>E34/E16</f>
        <v>0.36842105263157898</v>
      </c>
      <c r="I71" s="24">
        <f>100000000/E34</f>
        <v>714285714.28571427</v>
      </c>
      <c r="J71" s="27">
        <f>H71/C70</f>
        <v>4.6052631578947373E-2</v>
      </c>
    </row>
    <row r="72" spans="1:10">
      <c r="A72" s="7"/>
      <c r="B72" s="8"/>
      <c r="C72" s="8"/>
      <c r="D72" s="9" t="s">
        <v>24</v>
      </c>
      <c r="E72" s="11" t="s">
        <v>261</v>
      </c>
      <c r="F72" s="11" t="s">
        <v>262</v>
      </c>
      <c r="G72" s="11">
        <v>0.49</v>
      </c>
      <c r="H72" s="27">
        <f>E35/E17</f>
        <v>0.39817629179331304</v>
      </c>
      <c r="I72" s="24">
        <f>100000000/E35</f>
        <v>763358778.62595415</v>
      </c>
      <c r="J72" s="27">
        <f>H72/C70</f>
        <v>4.977203647416413E-2</v>
      </c>
    </row>
    <row r="73" spans="1:10">
      <c r="A73" s="5"/>
      <c r="B73" s="2"/>
      <c r="C73" s="2"/>
      <c r="D73" s="1"/>
      <c r="E73" s="3"/>
      <c r="F73" s="3"/>
      <c r="G73" s="3"/>
      <c r="H73" s="3"/>
      <c r="I73" s="4"/>
      <c r="J73" s="3"/>
    </row>
    <row r="74" spans="1:10">
      <c r="A74" s="5"/>
      <c r="B74" s="2"/>
      <c r="C74" s="2"/>
      <c r="D74" s="1"/>
      <c r="E74" s="3"/>
      <c r="F74" s="3"/>
      <c r="G74" s="3"/>
      <c r="H74" s="3"/>
      <c r="I74" s="4"/>
      <c r="J74" s="3"/>
    </row>
    <row r="75" spans="1:10">
      <c r="A75" s="5"/>
      <c r="B75" s="2"/>
      <c r="C75" s="2"/>
      <c r="D75" s="1"/>
      <c r="E75" s="3"/>
      <c r="F75" s="3"/>
      <c r="G75" s="3"/>
      <c r="H75" s="3"/>
      <c r="I75" s="4"/>
      <c r="J75" s="3"/>
    </row>
    <row r="76" spans="1:10">
      <c r="A76" s="5"/>
      <c r="B76" s="2"/>
      <c r="C76" s="2"/>
      <c r="D76" s="1"/>
      <c r="E76" s="3"/>
      <c r="F76" s="3"/>
      <c r="G76" s="3"/>
      <c r="H76" s="3"/>
      <c r="I76" s="4"/>
      <c r="J76" s="3"/>
    </row>
    <row r="77" spans="1:10">
      <c r="A77" s="5"/>
      <c r="B77" s="2"/>
      <c r="C77" s="2"/>
      <c r="D77" s="1"/>
      <c r="E77" s="3"/>
      <c r="F77" s="3"/>
      <c r="G77" s="3"/>
      <c r="H77" s="3"/>
      <c r="I77" s="4"/>
      <c r="J77" s="3"/>
    </row>
    <row r="78" spans="1:10">
      <c r="A78" s="5"/>
      <c r="B78" s="2"/>
      <c r="C78" s="2"/>
      <c r="D78" s="1"/>
      <c r="E78" s="3"/>
      <c r="F78" s="3"/>
      <c r="G78" s="3"/>
      <c r="H78" s="3"/>
      <c r="I78" s="4"/>
      <c r="J78" s="3"/>
    </row>
    <row r="79" spans="1:10">
      <c r="A79" s="5"/>
      <c r="B79" s="2"/>
      <c r="C79" s="2"/>
      <c r="D79" s="1"/>
      <c r="E79" s="3"/>
      <c r="F79" s="3"/>
      <c r="G79" s="3"/>
      <c r="H79" s="3"/>
      <c r="I79" s="4"/>
      <c r="J79" s="3"/>
    </row>
    <row r="80" spans="1:10">
      <c r="A80" s="5"/>
      <c r="B80" s="2"/>
      <c r="C80" s="2"/>
      <c r="D80" s="1"/>
      <c r="E80" s="3"/>
      <c r="F80" s="3"/>
      <c r="G80" s="3"/>
      <c r="H80" s="3"/>
      <c r="I80" s="4"/>
      <c r="J80" s="3"/>
    </row>
    <row r="81" spans="1:10">
      <c r="A81" s="5"/>
      <c r="B81" s="2"/>
      <c r="C81" s="2"/>
      <c r="D81" s="1"/>
      <c r="E81" s="3"/>
      <c r="F81" s="3"/>
      <c r="G81" s="3"/>
      <c r="H81" s="3"/>
      <c r="I81" s="4"/>
      <c r="J81" s="3"/>
    </row>
    <row r="82" spans="1:10">
      <c r="A82" s="5"/>
      <c r="B82" s="2"/>
      <c r="C82" s="2"/>
      <c r="D82" s="1"/>
      <c r="E82" s="3"/>
      <c r="F82" s="3"/>
      <c r="G82" s="3"/>
      <c r="H82" s="3"/>
      <c r="I82" s="4"/>
      <c r="J82" s="3"/>
    </row>
    <row r="83" spans="1:10">
      <c r="A83" s="5"/>
      <c r="B83" s="2"/>
      <c r="C83" s="2"/>
      <c r="D83" s="1"/>
      <c r="E83" s="3"/>
      <c r="F83" s="3"/>
      <c r="G83" s="3"/>
      <c r="H83" s="3"/>
      <c r="I83" s="4"/>
      <c r="J83" s="3"/>
    </row>
    <row r="84" spans="1:10">
      <c r="A84" s="5"/>
      <c r="B84" s="2"/>
      <c r="C84" s="2"/>
      <c r="D84" s="1"/>
      <c r="E84" s="3"/>
      <c r="F84" s="3"/>
      <c r="G84" s="3"/>
      <c r="H84" s="3"/>
      <c r="I84" s="4"/>
      <c r="J84" s="3"/>
    </row>
  </sheetData>
  <mergeCells count="50">
    <mergeCell ref="C67:C69"/>
    <mergeCell ref="C70:C72"/>
    <mergeCell ref="B67:B72"/>
    <mergeCell ref="A67:A72"/>
    <mergeCell ref="C58:C60"/>
    <mergeCell ref="C61:C63"/>
    <mergeCell ref="C64:C66"/>
    <mergeCell ref="B55:B60"/>
    <mergeCell ref="B61:B66"/>
    <mergeCell ref="A55:A60"/>
    <mergeCell ref="A61:A66"/>
    <mergeCell ref="A52:A54"/>
    <mergeCell ref="B52:B54"/>
    <mergeCell ref="C52:C54"/>
    <mergeCell ref="C55:C57"/>
    <mergeCell ref="A40:A42"/>
    <mergeCell ref="B40:B42"/>
    <mergeCell ref="C40:C42"/>
    <mergeCell ref="C43:C45"/>
    <mergeCell ref="C46:C48"/>
    <mergeCell ref="C49:C51"/>
    <mergeCell ref="B43:B48"/>
    <mergeCell ref="B49:B51"/>
    <mergeCell ref="A43:A48"/>
    <mergeCell ref="A49:A51"/>
    <mergeCell ref="C21:C23"/>
    <mergeCell ref="A18:A23"/>
    <mergeCell ref="B18:B23"/>
    <mergeCell ref="A24:A29"/>
    <mergeCell ref="B24:B29"/>
    <mergeCell ref="C24:C26"/>
    <mergeCell ref="C27:C29"/>
    <mergeCell ref="A30:A35"/>
    <mergeCell ref="B30:B35"/>
    <mergeCell ref="C30:C32"/>
    <mergeCell ref="C33:C35"/>
    <mergeCell ref="A12:A14"/>
    <mergeCell ref="B12:B14"/>
    <mergeCell ref="A15:A17"/>
    <mergeCell ref="B15:B17"/>
    <mergeCell ref="B6:B11"/>
    <mergeCell ref="A6:A11"/>
    <mergeCell ref="A3:A5"/>
    <mergeCell ref="C9:C11"/>
    <mergeCell ref="C6:C8"/>
    <mergeCell ref="C3:C5"/>
    <mergeCell ref="B3:B5"/>
    <mergeCell ref="C12:C14"/>
    <mergeCell ref="C15:C17"/>
    <mergeCell ref="C18:C20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Kreczmer</dc:creator>
  <cp:lastModifiedBy>Mateusz Kreczmer</cp:lastModifiedBy>
  <dcterms:created xsi:type="dcterms:W3CDTF">2015-06-05T18:19:34Z</dcterms:created>
  <dcterms:modified xsi:type="dcterms:W3CDTF">2024-05-08T20:33:17Z</dcterms:modified>
</cp:coreProperties>
</file>