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 evaluación" sheetId="1" r:id="rId4"/>
    <sheet state="visible" name="1- Visibilidad y estado sist." sheetId="2" r:id="rId5"/>
    <sheet state="visible" name="2- Conexión con el mundo" sheetId="3" r:id="rId6"/>
    <sheet state="visible" name="3- Control usuario" sheetId="4" r:id="rId7"/>
    <sheet state="visible" name="4- Consistencia y estándares" sheetId="5" r:id="rId8"/>
    <sheet state="visible" name="5- Reconocimiento" sheetId="6" r:id="rId9"/>
    <sheet state="visible" name="6- Flexibilidad" sheetId="7" r:id="rId10"/>
    <sheet state="visible" name="7- Diagnosticar errores" sheetId="8" r:id="rId11"/>
    <sheet state="visible" name="8- Prevención de errores" sheetId="9" r:id="rId12"/>
    <sheet state="visible" name="9- Diseño estético" sheetId="10" r:id="rId13"/>
    <sheet state="visible" name="10- Ayuda y documentación" sheetId="11" r:id="rId14"/>
    <sheet state="visible" name="11- Guardar estado" sheetId="12" r:id="rId15"/>
    <sheet state="visible" name="12- Color y legibilidad" sheetId="13" r:id="rId16"/>
    <sheet state="visible" name="13- Autonomía" sheetId="14" r:id="rId17"/>
    <sheet state="visible" name="14- Valores per defecto" sheetId="15" r:id="rId18"/>
    <sheet state="visible" name="15- Reducción de la latencia" sheetId="16" r:id="rId19"/>
    <sheet state="visible" name="RESULTADOS" sheetId="17" r:id="rId20"/>
  </sheets>
  <definedNames>
    <definedName name="results">'1- Visibilidad y estado sist.'!$A$19:$A$23</definedName>
    <definedName name="Valors">RESULTADOS!$A$101:$A$104</definedName>
    <definedName name="valors1">RESULTADOS!$A$100:$A$104</definedName>
  </definedNames>
  <calcPr/>
  <extLst>
    <ext uri="GoogleSheetsCustomDataVersion1">
      <go:sheetsCustomData xmlns:go="http://customooxmlschemas.google.com/" r:id="rId21" roundtripDataSignature="AMtx7mj6Wce4dnLA75hf+tMN+QrhLcJXx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8">
      <text>
        <t xml:space="preserve">======
ID#AAAAEFlB7n0
TGranollers    (2020-01-04 12:53:50)
el valor máx no cuenta las respuestas "No_aplica"</t>
      </text>
    </comment>
  </commentList>
  <extLst>
    <ext uri="GoogleSheetsCustomDataVersion1">
      <go:sheetsCustomData xmlns:go="http://customooxmlschemas.google.com/" r:id="rId1" roundtripDataSignature="AMtx7mgC+1xxGC6UXXY0Oqd/p5CUpsDgSQ=="/>
    </ext>
  </extLst>
</comments>
</file>

<file path=xl/sharedStrings.xml><?xml version="1.0" encoding="utf-8"?>
<sst xmlns="http://schemas.openxmlformats.org/spreadsheetml/2006/main" count="242" uniqueCount="164">
  <si>
    <r>
      <rPr>
        <rFont val="Calibri"/>
        <b/>
        <color rgb="FF000000"/>
        <sz val="14.0"/>
      </rPr>
      <t xml:space="preserve">1- Visibilidad y estado del sistema / </t>
    </r>
    <r>
      <rPr>
        <rFont val="Calibri"/>
        <b/>
        <i/>
        <color rgb="FF000000"/>
        <sz val="14.0"/>
      </rPr>
      <t>Visibility and system state</t>
    </r>
  </si>
  <si>
    <r>
      <rPr>
        <rFont val="Calibri"/>
        <b/>
        <color rgb="FF000000"/>
        <sz val="14.0"/>
      </rPr>
      <t>Evaluación de la usabilidad</t>
    </r>
    <r>
      <rPr>
        <rFont val="Calibri"/>
        <color rgb="FF000000"/>
        <sz val="11.0"/>
      </rPr>
      <t xml:space="preserve"> de una aplicación, web, app ... 
</t>
    </r>
    <r>
      <rPr>
        <rFont val="Calibri"/>
        <b/>
        <i/>
        <color rgb="FF000000"/>
        <sz val="14.0"/>
      </rPr>
      <t>Usability Evaluation</t>
    </r>
    <r>
      <rPr>
        <rFont val="Calibri"/>
        <i/>
        <color rgb="FF000000"/>
        <sz val="11.0"/>
      </rPr>
      <t xml:space="preserve"> of an application, web, app, ...</t>
    </r>
  </si>
  <si>
    <r>
      <rPr>
        <rFont val="Calibri"/>
        <b/>
        <color rgb="FF000000"/>
        <sz val="14.0"/>
      </rPr>
      <t xml:space="preserve">2 - Connexión entre el sistema y el mundo real, uso de metáforas y objetos humanos / 
</t>
    </r>
    <r>
      <rPr>
        <rFont val="Calibri"/>
        <b/>
        <i/>
        <color rgb="FF000000"/>
        <sz val="14.0"/>
      </rPr>
      <t>Connection between the system and the real world, metaphor usage and human objects</t>
    </r>
  </si>
  <si>
    <r>
      <rPr>
        <rFont val="Calibri"/>
        <color rgb="FF000000"/>
        <sz val="11.0"/>
      </rPr>
      <t xml:space="preserve">Para realizar la evaluación es necesario contestar todos los apartados hasta el final
</t>
    </r>
    <r>
      <rPr>
        <rFont val="Calibri"/>
        <i/>
        <color rgb="FF000000"/>
        <sz val="11.0"/>
      </rPr>
      <t>To do the evaluation it is necessary to fill all the tabs until the end</t>
    </r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</si>
  <si>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</si>
  <si>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</si>
  <si>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rFont val="Arial"/>
        <color rgb="FF000000"/>
        <sz val="10.0"/>
      </rPr>
      <t xml:space="preserve">La información aparece en un orden lógico para el usuario?
</t>
    </r>
    <r>
      <rPr>
        <rFont val="Arial"/>
        <i/>
        <color rgb="FF000000"/>
        <sz val="10.0"/>
      </rPr>
      <t>Does information appear in a logical order for the user?</t>
    </r>
  </si>
  <si>
    <t>Sí / Yes</t>
  </si>
  <si>
    <t xml:space="preserve">
</t>
  </si>
  <si>
    <r>
      <rPr>
        <rFont val="Calibri"/>
        <b/>
        <color rgb="FF000000"/>
        <sz val="14.0"/>
      </rPr>
      <t xml:space="preserve">Aplicación, web, app a evaluar
</t>
    </r>
    <r>
      <rPr>
        <rFont val="Calibri"/>
        <i/>
        <color rgb="FF000000"/>
        <sz val="11.0"/>
      </rPr>
      <t>Application, web, app to evaluate</t>
    </r>
  </si>
  <si>
    <t>EventStarter</t>
  </si>
  <si>
    <r>
      <rPr>
        <rFont val="Arial"/>
        <color rgb="FF000000"/>
        <sz val="10.0"/>
      </rPr>
      <t xml:space="preserve">El diseño de los iconos se correspone con objetos cotidianos?
</t>
    </r>
    <r>
      <rPr>
        <rFont val="Arial"/>
        <i/>
        <color rgb="FF000000"/>
        <sz val="10.0"/>
      </rPr>
      <t>Does the design of the icons correspond to everyday objects?</t>
    </r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</si>
  <si>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</si>
  <si>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color rgb="FF000000"/>
        <sz val="14.0"/>
      </rPr>
      <t xml:space="preserve">Evaluador / </t>
    </r>
    <r>
      <rPr>
        <rFont val="Calibri"/>
        <i/>
        <color rgb="FF000000"/>
        <sz val="11.0"/>
      </rPr>
      <t>Evaluator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</si>
  <si>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</si>
  <si>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rFont val="Arial"/>
        <color rgb="FF000000"/>
        <sz val="10.0"/>
      </rPr>
      <t xml:space="preserve">La aplicación incluye de forma visible el título de la página, de la sección o del sitio?
</t>
    </r>
    <r>
      <rPr>
        <rFont val="Arial"/>
        <i/>
        <color rgb="FF000000"/>
        <sz val="10.0"/>
      </rPr>
      <t>Does the application include a visible title page, section or site?</t>
    </r>
  </si>
  <si>
    <r>
      <rPr>
        <rFont val="Arial"/>
        <color rgb="FF000000"/>
        <sz val="10.0"/>
      </rPr>
      <t xml:space="preserve">Cada icono realiza la acción que el usuario espera?
</t>
    </r>
    <r>
      <rPr>
        <rFont val="Arial"/>
        <i/>
        <color rgb="FF000000"/>
        <sz val="10.0"/>
      </rPr>
      <t>Does every icon do the action that you expect?</t>
    </r>
  </si>
  <si>
    <t>Ni Sí, ni No / Neither</t>
  </si>
  <si>
    <t>No hay título del sitio pero si en cada sección.</t>
  </si>
  <si>
    <r>
      <rPr>
        <rFont val="Calibri"/>
        <color rgb="FF000000"/>
        <sz val="11.0"/>
      </rPr>
      <t xml:space="preserve">Nombre / </t>
    </r>
    <r>
      <rPr>
        <rFont val="Calibri"/>
        <i/>
        <color rgb="FF000000"/>
        <sz val="11.0"/>
      </rPr>
      <t xml:space="preserve">Name: </t>
    </r>
  </si>
  <si>
    <t>Grupo 3</t>
  </si>
  <si>
    <r>
      <rPr>
        <rFont val="Arial"/>
        <color rgb="FF000000"/>
        <sz val="10.0"/>
      </rPr>
      <t xml:space="preserve">El usuario sabe en todo momento donde está?
</t>
    </r>
    <r>
      <rPr>
        <rFont val="Arial"/>
        <i/>
        <color rgb="FF000000"/>
        <sz val="10.0"/>
      </rPr>
      <t>Does the user always know where it is located?</t>
    </r>
  </si>
  <si>
    <t>En cada sección aparece un título.</t>
  </si>
  <si>
    <r>
      <rPr>
        <rFont val="Arial"/>
        <color rgb="FF000000"/>
        <sz val="10.0"/>
      </rPr>
      <t xml:space="preserve">El usuario sabe en todo momento qué está haciendo el sistema o aplicación?
</t>
    </r>
    <r>
      <rPr>
        <rFont val="Arial"/>
        <i/>
        <color rgb="FF000000"/>
        <sz val="10.0"/>
      </rPr>
      <t>Does the user always know what the system or application is doing?</t>
    </r>
  </si>
  <si>
    <r>
      <rPr>
        <rFont val="Arial"/>
        <color rgb="FF000000"/>
        <sz val="10.0"/>
      </rPr>
      <t xml:space="preserve">Se utilizan frases y conceptos familiares para el usuario?
</t>
    </r>
    <r>
      <rPr>
        <rFont val="Arial"/>
        <i/>
        <color rgb="FF000000"/>
        <sz val="10.0"/>
      </rPr>
      <t>Does the system use phrases and concepts familiar to the user?</t>
    </r>
  </si>
  <si>
    <t>Las acciones e iconos son claros y mínimos para que el usuario no se pierda.</t>
  </si>
  <si>
    <r>
      <rPr>
        <rFont val="Calibri"/>
        <color rgb="FF000000"/>
        <sz val="11.0"/>
      </rPr>
      <t>Perfil/</t>
    </r>
    <r>
      <rPr>
        <rFont val="Calibri"/>
        <i/>
        <color rgb="FF000000"/>
        <sz val="11.0"/>
      </rPr>
      <t>Profile:</t>
    </r>
  </si>
  <si>
    <t>Estudiante de máster en ingeniería informática</t>
  </si>
  <si>
    <r>
      <rPr>
        <rFont val="Arial"/>
        <color rgb="FF000000"/>
        <sz val="10.0"/>
      </rPr>
      <t xml:space="preserve">Los enlaces están claramente definidos?
</t>
    </r>
    <r>
      <rPr>
        <rFont val="Arial"/>
        <i/>
        <color rgb="FF000000"/>
        <sz val="10.0"/>
      </rPr>
      <t>Are the links clearly defined?</t>
    </r>
  </si>
  <si>
    <t>Los enlaces que aparecen no proporcionan información errónea a cerca de la operación que quieres realizar.</t>
  </si>
  <si>
    <r>
      <rPr>
        <rFont val="Calibri"/>
        <color rgb="FF000000"/>
        <sz val="11.0"/>
      </rPr>
      <t>Estudios/</t>
    </r>
    <r>
      <rPr>
        <rFont val="Calibri"/>
        <i/>
        <color rgb="FF000000"/>
        <sz val="11.0"/>
      </rPr>
      <t>Studies:</t>
    </r>
  </si>
  <si>
    <t>Graduados en ingeniería informática</t>
  </si>
  <si>
    <r>
      <rPr>
        <rFont val="Arial"/>
        <color rgb="FF000000"/>
        <sz val="10.0"/>
      </rPr>
      <t xml:space="preserve">Todas las acciones pueden verse directamente? (Sin requerir acciones adicionales)
</t>
    </r>
    <r>
      <rPr>
        <rFont val="Arial"/>
        <i/>
        <color rgb="FF000000"/>
        <sz val="10.0"/>
      </rPr>
      <t>Can all actions be visualized directly? (No other actions are required)</t>
    </r>
  </si>
  <si>
    <t>Las acciones son mínimas, lo que hace que no se requieran numerosas interacciones para llevar a cabo una acción.</t>
  </si>
  <si>
    <r>
      <rPr>
        <rFont val="Calibri"/>
        <color rgb="FF000000"/>
        <sz val="11.0"/>
      </rPr>
      <t>Fecha/</t>
    </r>
    <r>
      <rPr>
        <rFont val="Calibri"/>
        <i/>
        <color rgb="FF000000"/>
        <sz val="11.0"/>
      </rPr>
      <t>Date:</t>
    </r>
  </si>
  <si>
    <r>
      <rPr>
        <rFont val="Calibri"/>
        <color rgb="FF000000"/>
        <sz val="12.0"/>
      </rPr>
      <t xml:space="preserve">Esta evaluación se ha hecho a partir de analizar y sintetizar los </t>
    </r>
    <r>
      <rPr>
        <rFont val="Calibri"/>
        <b/>
        <color rgb="FF000000"/>
        <sz val="11.0"/>
      </rPr>
      <t>Principios heurísticos de usabilidad para el diseño de interfaces de usuario de J. Nielsen</t>
    </r>
    <r>
      <rPr>
        <rFont val="Calibri"/>
        <color rgb="FF000000"/>
        <sz val="11.0"/>
      </rPr>
      <t xml:space="preserve"> y los </t>
    </r>
    <r>
      <rPr>
        <rFont val="Calibri"/>
        <b/>
        <color rgb="FF000000"/>
        <sz val="11.0"/>
      </rPr>
      <t>Principios de Diseño de Interfaces de B. Tognazzini</t>
    </r>
  </si>
  <si>
    <r>
      <rPr>
        <rFont val="Calibri"/>
        <b/>
        <color rgb="FF000000"/>
        <sz val="14.0"/>
      </rPr>
      <t xml:space="preserve">3 - Control y libertad del usuario / </t>
    </r>
    <r>
      <rPr>
        <rFont val="Calibri"/>
        <b/>
        <i/>
        <color rgb="FF000000"/>
        <sz val="14.0"/>
      </rPr>
      <t>User control and freedom</t>
    </r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</si>
  <si>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</si>
  <si>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</si>
  <si>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t>Existe un vínculo para volver al estado inicial o a la página de inicio?
Is there a link to come back to initial state or homepage?</t>
  </si>
  <si>
    <t>Existe un vínculo para volver a la página anterior pero no para la página inicial</t>
  </si>
  <si>
    <t>https://www.nngroup.com/articles/ten-usability-heuristics</t>
  </si>
  <si>
    <r>
      <rPr>
        <rFont val="Arial"/>
        <color rgb="FF000000"/>
        <sz val="10.0"/>
      </rPr>
      <t xml:space="preserve">Existen funcionalidades para "deshaer" y "re-hacer"?
</t>
    </r>
    <r>
      <rPr>
        <rFont val="Arial"/>
        <i/>
        <color rgb="FF000000"/>
        <sz val="10.0"/>
      </rPr>
      <t>Are the functions “undo” and “re-do” implemented?</t>
    </r>
  </si>
  <si>
    <t>No aplica-No es problema / Not applicable-It is not a problem</t>
  </si>
  <si>
    <r>
      <rPr>
        <rFont val="Arial"/>
        <color rgb="FF000000"/>
        <sz val="10.0"/>
      </rPr>
      <t xml:space="preserve">Es fácil volver a un estado anterior de la aplicación?
</t>
    </r>
    <r>
      <rPr>
        <rFont val="Arial"/>
        <i/>
        <color rgb="FF000000"/>
        <sz val="10.0"/>
      </rPr>
      <t>Is it easy to come back to an earlier state of the application?</t>
    </r>
  </si>
  <si>
    <t>Existen vínculos para ello.</t>
  </si>
  <si>
    <t>http://asktog.com/atc/principles-of-interaction-design</t>
  </si>
  <si>
    <r>
      <rPr>
        <rFont val="Calibri"/>
        <color rgb="FF000000"/>
        <sz val="12.0"/>
      </rPr>
      <t xml:space="preserve">This evaluation has been done by analyzing and synthesizing the </t>
    </r>
    <r>
      <rPr>
        <rFont val="Calibri"/>
        <b/>
        <color rgb="FF000000"/>
        <sz val="11.0"/>
      </rPr>
      <t>Usability Heuristics for User Interface Design by J. Nielsen</t>
    </r>
    <r>
      <rPr>
        <rFont val="Calibri"/>
        <color rgb="FF000000"/>
        <sz val="11.0"/>
      </rPr>
      <t xml:space="preserve"> and </t>
    </r>
    <r>
      <rPr>
        <rFont val="Calibri"/>
        <b/>
        <color rgb="FF000000"/>
        <sz val="11.0"/>
      </rPr>
      <t>First Principles of Interaction Design by B. Tognazzini</t>
    </r>
  </si>
  <si>
    <r>
      <rPr>
        <rFont val="Calibri"/>
        <b/>
        <color rgb="FF000000"/>
        <sz val="14.0"/>
      </rPr>
      <t xml:space="preserve">4 - Consistencia y estándares / </t>
    </r>
    <r>
      <rPr>
        <rFont val="Calibri"/>
        <b/>
        <i/>
        <color rgb="FF000000"/>
        <sz val="14.0"/>
      </rPr>
      <t>Consistency and standards</t>
    </r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</si>
  <si>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</si>
  <si>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</si>
  <si>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t>Las etiquetas de los vínculos tienen los mismos nombres que sus destinos?
Do link labels have the same names as their destinations?</t>
  </si>
  <si>
    <t>Y aunque algunos vínculos no tengan nombre los iconos se corresponden con la acción que realizan o con el nombre que se le daría.</t>
  </si>
  <si>
    <r>
      <rPr>
        <rFont val="Arial"/>
        <color rgb="FF000000"/>
        <sz val="10.0"/>
      </rPr>
      <t xml:space="preserve">Las mismas acciones siempre conducen a los mismos resultados?
</t>
    </r>
    <r>
      <rPr>
        <rFont val="Arial"/>
        <i/>
        <color rgb="FF000000"/>
        <sz val="10.0"/>
      </rPr>
      <t>Do the same actions always have the same results?</t>
    </r>
  </si>
  <si>
    <r>
      <rPr>
        <rFont val="Arial"/>
        <color rgb="FF000000"/>
        <sz val="10.0"/>
      </rPr>
      <t xml:space="preserve">Un mismo icono tiene el mismo significado en todo el sistema?
</t>
    </r>
    <r>
      <rPr>
        <rFont val="Arial"/>
        <i/>
        <color rgb="FF000000"/>
        <sz val="10.0"/>
      </rPr>
      <t>Do the icons have the same meaning everywhere?</t>
    </r>
  </si>
  <si>
    <r>
      <rPr>
        <rFont val="Arial"/>
        <color rgb="FF000000"/>
        <sz val="10.0"/>
      </rPr>
      <t xml:space="preserve">La información se muestra de forma consistente en todo el sistema?
</t>
    </r>
    <r>
      <rPr>
        <rFont val="Arial"/>
        <i/>
        <color rgb="FF000000"/>
        <sz val="10.0"/>
      </rPr>
      <t>Is the information displayed consistently on every page?</t>
    </r>
  </si>
  <si>
    <t>La información siempre aparece en el mismo lugar.</t>
  </si>
  <si>
    <r>
      <rPr>
        <rFont val="Arial"/>
        <color rgb="FF000000"/>
        <sz val="10.0"/>
      </rPr>
      <t xml:space="preserve">Los colores de los enlaces son los estándares o, si no, adecuados para su uso? 
</t>
    </r>
    <r>
      <rPr>
        <rFont val="Arial"/>
        <i/>
        <color rgb="FF000000"/>
        <sz val="10.0"/>
      </rPr>
      <t>Are the colours of the links standard? If not, are they suitable for its use?</t>
    </r>
  </si>
  <si>
    <r>
      <rPr>
        <rFont val="Arial"/>
        <color rgb="FF000000"/>
        <sz val="10.0"/>
      </rPr>
      <t xml:space="preserve">Los elementos de navegación siguen los estándares? (botones, check box,..)
</t>
    </r>
    <r>
      <rPr>
        <rFont val="Arial"/>
        <i/>
        <color rgb="FF000000"/>
        <sz val="10.0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</si>
  <si>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</si>
  <si>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</si>
  <si>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</si>
  <si>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rFont val="Arial"/>
        <color rgb="FF000000"/>
        <sz val="10.0"/>
      </rPr>
      <t xml:space="preserve">Es sencillo de utilizar por vez primera?
</t>
    </r>
    <r>
      <rPr>
        <rFont val="Arial"/>
        <i/>
        <color rgb="FF000000"/>
        <sz val="10.0"/>
      </rPr>
      <t>Is it easy to use the system for the first time?</t>
    </r>
  </si>
  <si>
    <t>Las acciones principales del sistema están a simple vista y su uso es simple.</t>
  </si>
  <si>
    <r>
      <rPr>
        <rFont val="Arial"/>
        <color rgb="FF000000"/>
        <sz val="10.0"/>
      </rPr>
      <t xml:space="preserve">Es fácil localizar información que ya ha sido buscada con anterioridada? 
</t>
    </r>
    <r>
      <rPr>
        <rFont val="Arial"/>
        <i/>
        <color rgb="FF000000"/>
        <sz val="10.0"/>
      </rPr>
      <t>Is it easy to locate information that has already been searched for before?</t>
    </r>
  </si>
  <si>
    <r>
      <rPr>
        <rFont val="Arial"/>
        <color rgb="FF000000"/>
        <sz val="10.0"/>
      </rPr>
      <t xml:space="preserve">En todo momento puedes utilizar el sistema sin necesidad de recordar pantallas anteriores? 
</t>
    </r>
    <r>
      <rPr>
        <rFont val="Arial"/>
        <i/>
        <color rgb="FF000000"/>
        <sz val="10.0"/>
      </rPr>
      <t>Can you use the system at all times without remembering previous screens?</t>
    </r>
  </si>
  <si>
    <t>Las pantallas son casi independientes unas de las otras.</t>
  </si>
  <si>
    <r>
      <rPr>
        <rFont val="Arial"/>
        <color rgb="FF000000"/>
        <sz val="10.0"/>
      </rPr>
      <t xml:space="preserve">Todo el contenido necesario para la navegación o para las diferentes tareas está en la "pantalla actual"?
</t>
    </r>
    <r>
      <rPr>
        <rFont val="Arial"/>
        <i/>
        <color rgb="FF000000"/>
        <sz val="10.0"/>
      </rPr>
      <t>Is all content needed for navigation or task found in the “current screen”?</t>
    </r>
  </si>
  <si>
    <t>La mayoría de la acciones estan relacionadas con los servicios o eventos, asi que en la pantalla principal siempre aparecen junto con la información del usuario y las notificaciones del mismo.</t>
  </si>
  <si>
    <r>
      <rPr>
        <rFont val="Arial"/>
        <color rgb="FF000000"/>
        <sz val="10.0"/>
      </rPr>
      <t xml:space="preserve">La información está organizada según la lógica familiar de los usuarios "tipo"? 
</t>
    </r>
    <r>
      <rPr>
        <rFont val="Arial"/>
        <i/>
        <color rgb="FF000000"/>
        <sz val="10.0"/>
      </rPr>
      <t>Is the information organized according to logic familiar to the end user?</t>
    </r>
  </si>
  <si>
    <t>La mayoría de las páginas siguen una estructura más o menos similar.</t>
  </si>
  <si>
    <t>6 - Flexibilidad y eficiéncia de uso / Flexibility and efficiency of use</t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</si>
  <si>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</si>
  <si>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</si>
  <si>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rFont val="Arial"/>
        <color rgb="FF000000"/>
        <sz val="10.0"/>
      </rPr>
      <t xml:space="preserve">Existen atajos del teclado para las acciones frecuentes?
</t>
    </r>
    <r>
      <rPr>
        <rFont val="Arial"/>
        <i/>
        <color rgb="FF000000"/>
        <sz val="10.0"/>
      </rPr>
      <t>Are there keyboard shortcuts for common actions?</t>
    </r>
  </si>
  <si>
    <r>
      <rPr>
        <rFont val="Arial"/>
        <color rgb="FF000000"/>
        <sz val="10.0"/>
      </rPr>
      <t xml:space="preserve">Si existen, ¿queda claro cómo usarlas?
</t>
    </r>
    <r>
      <rPr>
        <rFont val="Arial"/>
        <i/>
        <color rgb="FF000000"/>
        <sz val="10.0"/>
      </rPr>
      <t>If there are, is it clear how to use them?</t>
    </r>
  </si>
  <si>
    <r>
      <rPr>
        <rFont val="Arial"/>
        <color rgb="FF000000"/>
        <sz val="10.0"/>
      </rPr>
      <t xml:space="preserve">Es posible realizar de manera sencilla una acción realizada anteriormente?
</t>
    </r>
    <r>
      <rPr>
        <rFont val="Arial"/>
        <i/>
        <color rgb="FF000000"/>
        <sz val="10.0"/>
      </rPr>
      <t>Is it possible to easily perform an action done earlier?</t>
    </r>
  </si>
  <si>
    <t>Las acciones o tareas que hay en la página son sencillas o simples de cara al usuario y por lo tanto son fáciles de recordar.</t>
  </si>
  <si>
    <r>
      <rPr>
        <rFont val="Arial"/>
        <color rgb="FF000000"/>
        <sz val="10.0"/>
      </rPr>
      <t xml:space="preserve">El diseño se adapta al cambiar la resolución de la pantalla? 
</t>
    </r>
    <r>
      <rPr>
        <rFont val="Arial"/>
        <i/>
        <color rgb="FF000000"/>
        <sz val="10.0"/>
      </rPr>
      <t>Does the design adapt to the changes of screen resolution?</t>
    </r>
  </si>
  <si>
    <t>Es un prototipo</t>
  </si>
  <si>
    <r>
      <rPr>
        <rFont val="Arial"/>
        <color rgb="FF000000"/>
        <sz val="10.0"/>
      </rPr>
      <t xml:space="preserve">Es visible el uso de aceleradores para el usuario habitual? 
</t>
    </r>
    <r>
      <rPr>
        <rFont val="Arial"/>
        <i/>
        <color rgb="FF000000"/>
        <sz val="10.0"/>
      </rPr>
      <t>Is the use of accelerators visible to the normal user?</t>
    </r>
  </si>
  <si>
    <r>
      <rPr>
        <rFont val="Arial"/>
        <color rgb="FF000000"/>
        <sz val="10.0"/>
      </rPr>
      <t xml:space="preserve">Se mantiene siempre ocupado al usuario? (sin tiempos de espera innecesarios)
</t>
    </r>
    <r>
      <rPr>
        <rFont val="Arial"/>
        <i/>
        <color rgb="FF000000"/>
        <sz val="10.0"/>
      </rPr>
      <t>Does it always keep the user busy? (without unnecessary delays)</t>
    </r>
  </si>
  <si>
    <t>Los tiempos de espera son mínimos.</t>
  </si>
  <si>
    <r>
      <rPr>
        <rFont val="Calibri"/>
        <b/>
        <color rgb="FF000000"/>
        <sz val="14.0"/>
      </rPr>
      <t xml:space="preserve">7 - Ayuda a los usuarios a reconocer, diagnosticar y rehacer-se de los errors
</t>
    </r>
    <r>
      <rPr>
        <rFont val="Calibri"/>
        <b/>
        <i/>
        <color rgb="FF000000"/>
        <sz val="14.0"/>
      </rPr>
      <t>Help users recognize, diagnose and recover from errors</t>
    </r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</si>
  <si>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</si>
  <si>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</si>
  <si>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rFont val="Arial"/>
        <color rgb="FF000000"/>
        <sz val="10.0"/>
      </rPr>
      <t xml:space="preserve">Se muestra un mensaje antes de tomar acciones irreversibles?
</t>
    </r>
    <r>
      <rPr>
        <rFont val="Arial"/>
        <i/>
        <color rgb="FF000000"/>
        <sz val="10.0"/>
      </rPr>
      <t>Does it display a message before taking irreversible actions?</t>
    </r>
  </si>
  <si>
    <t xml:space="preserve">
No hay acciones irreversibles.</t>
  </si>
  <si>
    <r>
      <rPr>
        <rFont val="Arial"/>
        <color rgb="FF000000"/>
        <sz val="10.0"/>
      </rPr>
      <t xml:space="preserve">Los errores cometidos se muestran en tiempo real?
</t>
    </r>
    <r>
      <rPr>
        <rFont val="Arial"/>
        <i/>
        <color rgb="FF000000"/>
        <sz val="10.0"/>
      </rPr>
      <t>Are errors shown in real time?</t>
    </r>
  </si>
  <si>
    <r>
      <rPr>
        <rFont val="Arial"/>
        <color rgb="FF000000"/>
        <sz val="10.0"/>
      </rPr>
      <t xml:space="preserve">El mensaje de error que aparece es fácilmente interpretable? 
</t>
    </r>
    <r>
      <rPr>
        <rFont val="Arial"/>
        <i/>
        <color rgb="FF000000"/>
        <sz val="10.0"/>
      </rPr>
      <t>Is the error message that appears easily interpretable?</t>
    </r>
  </si>
  <si>
    <r>
      <rPr>
        <rFont val="Arial"/>
        <color rgb="FF000000"/>
        <sz val="10.0"/>
      </rPr>
      <t xml:space="preserve">Se usa, además, algún código para referenciar el error?
</t>
    </r>
    <r>
      <rPr>
        <rFont val="Arial"/>
        <i/>
        <color rgb="FF000000"/>
        <sz val="10.0"/>
      </rPr>
      <t>Is some code also used to reference the error?</t>
    </r>
  </si>
  <si>
    <r>
      <rPr>
        <rFont val="Calibri"/>
        <b/>
        <color rgb="FF000000"/>
        <sz val="14.0"/>
      </rPr>
      <t>8 - Prevención de errores /</t>
    </r>
    <r>
      <rPr>
        <rFont val="Calibri"/>
        <b/>
        <i/>
        <color rgb="FF000000"/>
        <sz val="14.0"/>
      </rPr>
      <t xml:space="preserve"> Preventing errors</t>
    </r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</si>
  <si>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</si>
  <si>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</si>
  <si>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rFont val="Arial"/>
        <color rgb="FF000000"/>
        <sz val="10.0"/>
      </rPr>
      <t xml:space="preserve">Aparece un mensaje de confirmación antes de realizar las acciones?
</t>
    </r>
    <r>
      <rPr>
        <rFont val="Arial"/>
        <i/>
        <color rgb="FF000000"/>
        <sz val="10.0"/>
      </rPr>
      <t>Does a confirmation message appear before taking the action?</t>
    </r>
  </si>
  <si>
    <t>No</t>
  </si>
  <si>
    <t>9 - Diseño estético y minimalista / Aesthetic and minimalist design</t>
  </si>
  <si>
    <t>No aparece ningún mensaje tras realizar una acción</t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</si>
  <si>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</si>
  <si>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</si>
  <si>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rFont val="Arial"/>
        <color rgb="FF000000"/>
        <sz val="10.0"/>
      </rPr>
      <t xml:space="preserve">Se ha usado un diseño sin redundáncia de información? 
</t>
    </r>
    <r>
      <rPr>
        <rFont val="Arial"/>
        <i/>
        <color rgb="FF000000"/>
        <sz val="10.0"/>
      </rPr>
      <t>Is used a design without redundancy of information?</t>
    </r>
  </si>
  <si>
    <r>
      <rPr>
        <rFont val="Arial"/>
        <color rgb="FF000000"/>
        <sz val="10.0"/>
      </rPr>
      <t xml:space="preserve">Queda claro qué hay que introducir en cada campo de un formulario?
</t>
    </r>
    <r>
      <rPr>
        <rFont val="Arial"/>
        <i/>
        <color rgb="FF000000"/>
        <sz val="10.0"/>
      </rPr>
      <t>Is it clear what information needs to be entered in each box on a form?</t>
    </r>
  </si>
  <si>
    <r>
      <rPr>
        <rFont val="Arial"/>
        <color rgb="FF000000"/>
        <sz val="10.0"/>
      </rPr>
      <t xml:space="preserve">La información es corta, concisa y precisa?
</t>
    </r>
    <r>
      <rPr>
        <rFont val="Arial"/>
        <i/>
        <color rgb="FF000000"/>
        <sz val="10.0"/>
      </rPr>
      <t>Is the information short, concise and accurate?</t>
    </r>
  </si>
  <si>
    <t>Principalmente los campos en los que hay que introducir texto si, no se ha encontrado ningún ejemplo contrario.</t>
  </si>
  <si>
    <t>Principalmente la información es la necesaria.</t>
  </si>
  <si>
    <r>
      <rPr>
        <rFont val="Arial"/>
        <color rgb="FF000000"/>
        <sz val="10.0"/>
      </rPr>
      <t xml:space="preserve">Cada elemento de información se diferencia del resto y no se confunde?
</t>
    </r>
    <r>
      <rPr>
        <rFont val="Arial"/>
        <i/>
        <color rgb="FF000000"/>
        <sz val="10.0"/>
      </rPr>
      <t>Is each item of information different from the rest and not confused?</t>
    </r>
  </si>
  <si>
    <r>
      <rPr>
        <rFont val="Arial"/>
        <color rgb="FF000000"/>
        <sz val="10.0"/>
      </rPr>
      <t xml:space="preserve">El motor de búsqueda tolera errores tipográficos y ortográficos?
</t>
    </r>
    <r>
      <rPr>
        <rFont val="Arial"/>
        <i/>
        <color rgb="FF000000"/>
        <sz val="10.0"/>
      </rPr>
      <t>Does the search engine tolerate typos and spelling errors?</t>
    </r>
  </si>
  <si>
    <t>No se puede hacer ninguna búsqueda en el prototipo.</t>
  </si>
  <si>
    <r>
      <rPr>
        <rFont val="Arial"/>
        <color rgb="FF000000"/>
        <sz val="10.0"/>
      </rPr>
      <t xml:space="preserve">El texto está bien organizado, con frases cortas y de intrepretación rápida?
</t>
    </r>
    <r>
      <rPr>
        <rFont val="Arial"/>
        <i/>
        <color rgb="FF000000"/>
        <sz val="10.0"/>
      </rPr>
      <t>Is the text well organized, with short sentences and quick to interpret?</t>
    </r>
  </si>
  <si>
    <r>
      <rPr>
        <rFont val="Calibri"/>
        <b/>
        <color rgb="FF000000"/>
        <sz val="14.0"/>
      </rPr>
      <t xml:space="preserve">10 - Ayuda y documentación / </t>
    </r>
    <r>
      <rPr>
        <rFont val="Calibri"/>
        <b/>
        <i/>
        <color rgb="FF000000"/>
        <sz val="14.0"/>
      </rPr>
      <t>Help and documentation</t>
    </r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</si>
  <si>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</si>
  <si>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</si>
  <si>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sz val="10.0"/>
      </rPr>
      <t xml:space="preserve">Existe la opción "ayuda"?
</t>
    </r>
    <r>
      <rPr>
        <i/>
        <sz val="10.0"/>
      </rPr>
      <t>Is there the "help" option?</t>
    </r>
  </si>
  <si>
    <r>
      <rPr>
        <rFont val="Arial"/>
        <color rgb="FF000000"/>
        <sz val="10.0"/>
      </rPr>
      <t xml:space="preserve">En el caso de existir, es visible y de fácil acceso? 
</t>
    </r>
    <r>
      <rPr>
        <rFont val="Arial"/>
        <i/>
        <color rgb="FF000000"/>
        <sz val="10.0"/>
      </rPr>
      <t>If so, is it visible and easy to access?</t>
    </r>
  </si>
  <si>
    <r>
      <rPr>
        <rFont val="Arial"/>
        <color rgb="FF000000"/>
        <sz val="10.0"/>
      </rPr>
      <t xml:space="preserve">La ayuda está orientada a la solución de problemas? 
</t>
    </r>
    <r>
      <rPr>
        <rFont val="Arial"/>
        <i/>
        <color rgb="FF000000"/>
        <sz val="10.0"/>
      </rPr>
      <t>Is the help section aimed at solving problems?</t>
    </r>
  </si>
  <si>
    <r>
      <rPr>
        <rFont val="Arial"/>
        <color rgb="FF000000"/>
        <sz val="10.0"/>
      </rPr>
      <t xml:space="preserve">Dispone de un apartado de preguntas frecuentes? 
</t>
    </r>
    <r>
      <rPr>
        <rFont val="Arial"/>
        <i/>
        <color rgb="FF000000"/>
        <sz val="10.0"/>
      </rPr>
      <t>Is there a section of frequently asked questions (FAQ)?</t>
    </r>
  </si>
  <si>
    <r>
      <rPr>
        <rFont val="Arial"/>
        <color rgb="FF000000"/>
        <sz val="10.0"/>
      </rPr>
      <t xml:space="preserve">La documentación de ayuda es clara, utiliza ejemplos? 
</t>
    </r>
    <r>
      <rPr>
        <rFont val="Arial"/>
        <i/>
        <color rgb="FF000000"/>
        <sz val="10.0"/>
      </rPr>
      <t>Is the help documentation clear, with examples?</t>
    </r>
  </si>
  <si>
    <r>
      <rPr>
        <rFont val="Calibri"/>
        <b/>
        <color rgb="FF000000"/>
        <sz val="14.0"/>
      </rPr>
      <t xml:space="preserve">11 - Guardar el estado y proteger el trabajo / </t>
    </r>
    <r>
      <rPr>
        <rFont val="Calibri"/>
        <b/>
        <i/>
        <color rgb="FF000000"/>
        <sz val="14.0"/>
      </rPr>
      <t>Save the state and protect the work</t>
    </r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</si>
  <si>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</si>
  <si>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</si>
  <si>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rFont val="Arial"/>
        <color rgb="FF000000"/>
        <sz val="10.0"/>
      </rPr>
      <t xml:space="preserve">Los usuarios pueden continuar desde un estado anterior al que quedaron en otro momento o desde otro dispositivo? 
</t>
    </r>
    <r>
      <rPr>
        <rFont val="Arial"/>
        <i/>
        <color rgb="FF000000"/>
        <sz val="10.0"/>
      </rPr>
      <t>Can users continue from a previous state (where they had previously been or from another device)?</t>
    </r>
  </si>
  <si>
    <t xml:space="preserve">No, pero tampoco es necesario. </t>
  </si>
  <si>
    <r>
      <rPr>
        <rFont val="Arial"/>
        <color rgb="FF000000"/>
        <sz val="10.0"/>
      </rPr>
      <t xml:space="preserve">Se implementa la utilidad de "auto-guardado" ? 
</t>
    </r>
    <r>
      <rPr>
        <rFont val="Arial"/>
        <i/>
        <color rgb="FF000000"/>
        <sz val="10.0"/>
      </rPr>
      <t>Is "Autosave" implemented?</t>
    </r>
  </si>
  <si>
    <r>
      <rPr>
        <rFont val="Arial"/>
        <color rgb="FF000000"/>
        <sz val="10.0"/>
      </rPr>
      <t xml:space="preserve">Tiene buena respuesta a fallos ajenos? (cortes de corriente, de internet,…) 
</t>
    </r>
    <r>
      <rPr>
        <rFont val="Arial"/>
        <i/>
        <color rgb="FF000000"/>
        <sz val="10.0"/>
      </rPr>
      <t>Does the system have a good response to external failures? (Power cut, internet not working, ...)</t>
    </r>
  </si>
  <si>
    <r>
      <rPr>
        <rFont val="Calibri"/>
        <b/>
        <color rgb="FF000000"/>
        <sz val="14.0"/>
      </rPr>
      <t xml:space="preserve">12 - Color y legibilidad / </t>
    </r>
    <r>
      <rPr>
        <rFont val="Calibri"/>
        <b/>
        <i/>
        <color rgb="FF000000"/>
        <sz val="14.0"/>
      </rPr>
      <t>Color and readability</t>
    </r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</si>
  <si>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</si>
  <si>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</si>
  <si>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rFont val="Arial"/>
        <color rgb="FF000000"/>
        <sz val="10.0"/>
      </rPr>
      <t xml:space="preserve">Las fuentes del texto tienen un tamaño adecuado? 
</t>
    </r>
    <r>
      <rPr>
        <rFont val="Arial"/>
        <i/>
        <color rgb="FF000000"/>
        <sz val="10.0"/>
      </rPr>
      <t>Do the fonts have an adequate size?</t>
    </r>
  </si>
  <si>
    <t>Para mi gusto si tienen un tamaño adecuado, es decir, se ven con claridad.</t>
  </si>
  <si>
    <r>
      <rPr>
        <rFont val="Arial"/>
        <color rgb="FF000000"/>
        <sz val="10.0"/>
      </rPr>
      <t xml:space="preserve">Las fuentes del texto utilizan colores con suficiente contraste con el fondo? 
</t>
    </r>
    <r>
      <rPr>
        <rFont val="Arial"/>
        <i/>
        <color rgb="FF000000"/>
        <sz val="10.0"/>
      </rPr>
      <t>Do the fonts use colours with sufficient contrast with the background?</t>
    </r>
  </si>
  <si>
    <r>
      <rPr>
        <rFont val="Arial"/>
        <color rgb="FF000000"/>
        <sz val="10.0"/>
      </rPr>
      <t xml:space="preserve">Las imágenes o patrones del fondo no impiden la lectura del contenido? 
</t>
    </r>
    <r>
      <rPr>
        <rFont val="Arial"/>
        <i/>
        <color rgb="FF000000"/>
        <sz val="10.0"/>
      </rPr>
      <t>Do background images or patterns allow the content to be read?</t>
    </r>
  </si>
  <si>
    <r>
      <rPr>
        <rFont val="Arial"/>
        <color rgb="FF000000"/>
        <sz val="10.0"/>
      </rPr>
      <t xml:space="preserve">Se tiene en cuenta a los usuarios con visión reducida? 
</t>
    </r>
    <r>
      <rPr>
        <rFont val="Arial"/>
        <i/>
        <color rgb="FF000000"/>
        <sz val="10.0"/>
      </rPr>
      <t>Does it consider people with reduced vision?</t>
    </r>
  </si>
  <si>
    <t>Yo creo que no, no hay ninguna opción en la página para ello.</t>
  </si>
  <si>
    <r>
      <rPr>
        <rFont val="Calibri"/>
        <b/>
        <sz val="14.0"/>
      </rPr>
      <t xml:space="preserve">13 - Autonomía / </t>
    </r>
    <r>
      <rPr>
        <rFont val="Calibri"/>
        <b/>
        <i/>
        <sz val="14.0"/>
      </rPr>
      <t>Autonomy</t>
    </r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</si>
  <si>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</si>
  <si>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</si>
  <si>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rFont val="Arial"/>
        <color rgb="FF000000"/>
        <sz val="10.0"/>
      </rPr>
      <t xml:space="preserve">Se mantiene en todo momento informado al usuario del estado del sistema? 
</t>
    </r>
    <r>
      <rPr>
        <rFont val="Arial"/>
        <i/>
        <color rgb="FF000000"/>
        <sz val="10.0"/>
      </rPr>
      <t>Does it keep the user informed of system status?</t>
    </r>
  </si>
  <si>
    <r>
      <rPr>
        <rFont val="Arial"/>
        <color rgb="FF000000"/>
        <sz val="10.0"/>
      </rPr>
      <t xml:space="preserve">Además, el estado del sistema es visible y actualitzado? 
</t>
    </r>
    <r>
      <rPr>
        <rFont val="Arial"/>
        <i/>
        <color rgb="FF000000"/>
        <sz val="10.0"/>
      </rPr>
      <t>Moreover, is the system status visible and updated?</t>
    </r>
  </si>
  <si>
    <r>
      <rPr>
        <rFont val="Arial"/>
        <color rgb="FF000000"/>
        <sz val="10.0"/>
      </rPr>
      <t xml:space="preserve">El usuario puede tomar sus propias decisiones? (Personalización) 
</t>
    </r>
    <r>
      <rPr>
        <rFont val="Arial"/>
        <i/>
        <color rgb="FF000000"/>
        <sz val="10.0"/>
      </rPr>
      <t>Can the user take their own decisions? (Personalization)</t>
    </r>
  </si>
  <si>
    <t>El usuario puede realizar lo que desee sin que el sistema le imponga nada.</t>
  </si>
  <si>
    <r>
      <rPr>
        <rFont val="Calibri"/>
        <b/>
        <color rgb="FF000000"/>
        <sz val="14.0"/>
      </rPr>
      <t xml:space="preserve">14 - Valores per defecto / </t>
    </r>
    <r>
      <rPr>
        <rFont val="Calibri"/>
        <b/>
        <i/>
        <color rgb="FF000000"/>
        <sz val="14.0"/>
      </rPr>
      <t>Defaults</t>
    </r>
  </si>
  <si>
    <r>
      <rPr>
        <rFont val="Calibri"/>
        <b/>
        <sz val="11.0"/>
      </rPr>
      <t xml:space="preserve">Respuesta
</t>
    </r>
    <r>
      <rPr>
        <rFont val="Calibri"/>
        <b/>
        <i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</si>
  <si>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b/>
        <i/>
        <sz val="11.0"/>
      </rPr>
      <t>Coments</t>
    </r>
  </si>
  <si>
    <r>
      <rPr>
        <rFont val="Arial"/>
        <color rgb="FF000000"/>
        <sz val="10.0"/>
      </rPr>
      <t xml:space="preserve">El sistema o aparato proporciona la opción de volver a los valores de fábrica? 
</t>
    </r>
    <r>
      <rPr>
        <rFont val="Arial"/>
        <i/>
        <color rgb="FF000000"/>
        <sz val="10.0"/>
      </rPr>
      <t>Does the system or device give the option to return to factory settings?</t>
    </r>
  </si>
  <si>
    <t>No es necesario un reestablecimiento.</t>
  </si>
  <si>
    <r>
      <rPr>
        <rFont val="Arial"/>
        <color rgb="FF000000"/>
        <sz val="10.0"/>
      </rPr>
      <t xml:space="preserve">Si es así, se indica claramente las consecuencias de dicha acción? 
</t>
    </r>
    <r>
      <rPr>
        <rFont val="Arial"/>
        <i/>
        <color rgb="FF000000"/>
        <sz val="10.0"/>
      </rPr>
      <t>If so, does it clearly indicate the consequences of the action?</t>
    </r>
  </si>
  <si>
    <r>
      <rPr>
        <rFont val="Arial"/>
        <color rgb="FF000000"/>
        <sz val="10.0"/>
      </rPr>
      <t xml:space="preserve">Se utilitza el término “por defecto”? 
</t>
    </r>
    <r>
      <rPr>
        <rFont val="Arial"/>
        <i/>
        <color rgb="FF000000"/>
        <sz val="10.0"/>
      </rPr>
      <t>Is the term "Default" used?</t>
    </r>
  </si>
  <si>
    <t>15 - Reducción de la latencia /  Latency reduction</t>
  </si>
  <si>
    <r>
      <rPr>
        <rFont val="Calibri"/>
        <b/>
        <sz val="11.0"/>
      </rPr>
      <t xml:space="preserve">Respuesta
</t>
    </r>
    <r>
      <rPr>
        <rFont val="Calibri"/>
        <i/>
        <color rgb="FF000000"/>
        <sz val="11.0"/>
      </rPr>
      <t>Answer</t>
    </r>
  </si>
  <si>
    <r>
      <rPr>
        <rFont val="Calibri"/>
        <b/>
        <sz val="11.0"/>
      </rPr>
      <t xml:space="preserve">Comentarios
</t>
    </r>
    <r>
      <rPr>
        <rFont val="Calibri"/>
        <i/>
        <color rgb="FF000000"/>
        <sz val="11.0"/>
      </rPr>
      <t>Coments</t>
    </r>
  </si>
  <si>
    <r>
      <rPr>
        <rFont val="Arial"/>
        <color rgb="FF000000"/>
        <sz val="10.0"/>
      </rPr>
      <t xml:space="preserve">La ejecución de tareas pesadas es transparente al usuario? 
</t>
    </r>
    <r>
      <rPr>
        <rFont val="Calibri"/>
        <i/>
        <color rgb="FF000000"/>
        <sz val="11.0"/>
      </rPr>
      <t>Is the execution of heavy work transparent to the user?</t>
    </r>
  </si>
  <si>
    <t>No creo que haya tareas pesadas, aun así no es una prototipo y las tareas son mínimas.</t>
  </si>
  <si>
    <r>
      <rPr>
        <rFont val="Arial"/>
        <color rgb="FF000000"/>
        <sz val="10.0"/>
      </rPr>
      <t xml:space="preserve">Se muestra el tiempo restante o alguna animación de las tareas pesadas que se están ejecutando? 
</t>
    </r>
    <r>
      <rPr>
        <rFont val="Calibri"/>
        <i/>
        <color rgb="FF000000"/>
        <sz val="11.0"/>
      </rPr>
      <t>While running heavy tasks, is remaining time or some animation shown?</t>
    </r>
  </si>
  <si>
    <r>
      <rPr>
        <rFont val="Calibri"/>
        <b/>
        <color rgb="FF000000"/>
        <sz val="14.0"/>
      </rPr>
      <t xml:space="preserve">RESULTADOS / </t>
    </r>
    <r>
      <rPr>
        <rFont val="Calibri"/>
        <b/>
        <i/>
        <color rgb="FF000000"/>
        <sz val="14.0"/>
      </rPr>
      <t>RESULTS</t>
    </r>
  </si>
  <si>
    <r>
      <rPr>
        <rFont val="Calibri"/>
        <b/>
        <color rgb="FF000000"/>
        <sz val="11.0"/>
      </rPr>
      <t>Valores/V</t>
    </r>
    <r>
      <rPr>
        <rFont val="Calibri"/>
        <b/>
        <i/>
        <color rgb="FF000000"/>
        <sz val="11.0"/>
      </rPr>
      <t>alues</t>
    </r>
  </si>
  <si>
    <t># preguntas 
NO contestadas</t>
  </si>
  <si>
    <t># preguntas 
totales</t>
  </si>
  <si>
    <t># preguntas 
contestadas</t>
  </si>
  <si>
    <t># preguntas 
NO aplica</t>
  </si>
  <si>
    <t>% de preguntas contestadas</t>
  </si>
  <si>
    <t>Número de preguntas NO contestadas (deben contestarse TODAS)</t>
  </si>
  <si>
    <t>Número de preguntas contestadas que computan (sin las No aplica)</t>
  </si>
  <si>
    <r>
      <rPr>
        <rFont val="Calibri"/>
        <b/>
        <color rgb="FF000000"/>
        <sz val="20.0"/>
      </rPr>
      <t xml:space="preserve">Porcentaje de usabilidad
</t>
    </r>
    <r>
      <rPr>
        <rFont val="Calibri"/>
        <b/>
        <i/>
        <color rgb="FF000000"/>
        <sz val="20.0"/>
      </rPr>
      <t>"Usability" percentage</t>
    </r>
  </si>
  <si>
    <t>NP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</si>
</sst>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%"/>
    <numFmt numFmtId="166" formatCode="0\ %"/>
  </numFmts>
  <fonts count="22">
    <font>
      <sz val="11.0"/>
      <color rgb="FF000000"/>
      <name val="Calibri"/>
    </font>
    <font>
      <b/>
      <sz val="14.0"/>
      <color rgb="FF000000"/>
      <name val="Calibri"/>
    </font>
    <font/>
    <font>
      <b/>
      <sz val="11.0"/>
      <color theme="1"/>
      <name val="Calibri"/>
    </font>
    <font>
      <sz val="10.0"/>
      <color rgb="FF000000"/>
      <name val="Arial"/>
    </font>
    <font>
      <b/>
      <u/>
      <sz val="20.0"/>
      <color rgb="FF0563C1"/>
      <name val="Calibri"/>
    </font>
    <font>
      <sz val="12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Calibri"/>
    </font>
    <font>
      <b/>
      <sz val="14.0"/>
      <color theme="1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u/>
      <sz val="11.0"/>
      <color rgb="FF0563C1"/>
      <name val="Calibri"/>
    </font>
    <font>
      <i/>
      <sz val="11.0"/>
      <color rgb="FF80808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4.0"/>
      <color rgb="FF000000"/>
      <name val="Calibri"/>
    </font>
    <font>
      <b/>
      <sz val="20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EEBF7"/>
        <bgColor rgb="FFDEEBF7"/>
      </patternFill>
    </fill>
    <fill>
      <patternFill patternType="solid">
        <fgColor rgb="FFBDD7EE"/>
        <bgColor rgb="FFBDD7EE"/>
      </patternFill>
    </fill>
    <fill>
      <patternFill patternType="solid">
        <fgColor rgb="FFDAE3F3"/>
        <bgColor rgb="FFDAE3F3"/>
      </patternFill>
    </fill>
    <fill>
      <patternFill patternType="solid">
        <fgColor rgb="FF92D050"/>
        <bgColor rgb="FF92D050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0" numFmtId="0" xfId="0" applyAlignment="1" applyFont="1">
      <alignment shrinkToFit="0" vertical="bottom" wrapText="0"/>
    </xf>
    <xf borderId="5" fillId="0" fontId="0" numFmtId="0" xfId="0" applyAlignment="1" applyBorder="1" applyFont="1">
      <alignment horizontal="left"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0" numFmtId="0" xfId="0" applyAlignment="1" applyFont="1">
      <alignment horizontal="center" shrinkToFit="0" vertical="center" wrapText="0"/>
    </xf>
    <xf borderId="8" fillId="3" fontId="3" numFmtId="0" xfId="0" applyAlignment="1" applyBorder="1" applyFill="1" applyFont="1">
      <alignment horizontal="center" shrinkToFit="0" vertical="bottom" wrapText="1"/>
    </xf>
    <xf borderId="0" fillId="0" fontId="0" numFmtId="0" xfId="0" applyAlignment="1" applyFont="1">
      <alignment horizontal="left" shrinkToFit="0" vertical="bottom" wrapText="1"/>
    </xf>
    <xf borderId="8" fillId="3" fontId="3" numFmtId="0" xfId="0" applyAlignment="1" applyBorder="1" applyFont="1">
      <alignment shrinkToFit="0" vertical="bottom" wrapText="1"/>
    </xf>
    <xf borderId="8" fillId="0" fontId="4" numFmtId="0" xfId="0" applyAlignment="1" applyBorder="1" applyFont="1">
      <alignment shrinkToFit="0" vertical="bottom" wrapText="1"/>
    </xf>
    <xf borderId="8" fillId="4" fontId="0" numFmtId="0" xfId="0" applyAlignment="1" applyBorder="1" applyFill="1" applyFont="1">
      <alignment horizontal="center" readingOrder="0" shrinkToFit="0" vertical="center" wrapText="1"/>
    </xf>
    <xf borderId="8" fillId="0" fontId="0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right" shrinkToFit="0" vertical="bottom" wrapText="1"/>
    </xf>
    <xf borderId="2" fillId="2" fontId="5" numFmtId="0" xfId="0" applyAlignment="1" applyBorder="1" applyFont="1">
      <alignment horizontal="center" readingOrder="0" shrinkToFit="0" vertical="center" wrapText="0"/>
    </xf>
    <xf borderId="9" fillId="0" fontId="0" numFmtId="0" xfId="0" applyAlignment="1" applyBorder="1" applyFont="1">
      <alignment horizontal="left" shrinkToFit="0" vertical="center" wrapText="0"/>
    </xf>
    <xf borderId="9" fillId="0" fontId="2" numFmtId="0" xfId="0" applyBorder="1" applyFont="1"/>
    <xf borderId="0" fillId="0" fontId="1" numFmtId="0" xfId="0" applyAlignment="1" applyFont="1">
      <alignment shrinkToFit="0" vertical="bottom" wrapText="0"/>
    </xf>
    <xf borderId="8" fillId="0" fontId="4" numFmtId="0" xfId="0" applyAlignment="1" applyBorder="1" applyFont="1">
      <alignment shrinkToFit="0" vertical="center" wrapText="1"/>
    </xf>
    <xf borderId="10" fillId="0" fontId="0" numFmtId="0" xfId="0" applyAlignment="1" applyBorder="1" applyFont="1">
      <alignment horizontal="right" shrinkToFit="0" vertical="bottom" wrapText="0"/>
    </xf>
    <xf borderId="8" fillId="4" fontId="0" numFmtId="0" xfId="0" applyAlignment="1" applyBorder="1" applyFont="1">
      <alignment horizontal="center" shrinkToFit="0" vertical="center" wrapText="1"/>
    </xf>
    <xf borderId="10" fillId="2" fontId="0" numFmtId="0" xfId="0" applyAlignment="1" applyBorder="1" applyFont="1">
      <alignment horizontal="center" readingOrder="0" shrinkToFit="0" vertical="bottom" wrapText="0"/>
    </xf>
    <xf borderId="8" fillId="0" fontId="0" numFmtId="0" xfId="0" applyAlignment="1" applyBorder="1" applyFont="1">
      <alignment shrinkToFit="0" vertical="top" wrapText="1"/>
    </xf>
    <xf borderId="11" fillId="0" fontId="2" numFmtId="0" xfId="0" applyBorder="1" applyFont="1"/>
    <xf borderId="12" fillId="0" fontId="2" numFmtId="0" xfId="0" applyBorder="1" applyFont="1"/>
    <xf borderId="13" fillId="0" fontId="0" numFmtId="0" xfId="0" applyAlignment="1" applyBorder="1" applyFont="1">
      <alignment horizontal="right" shrinkToFit="0" vertical="bottom" wrapText="0"/>
    </xf>
    <xf borderId="13" fillId="2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left" shrinkToFit="0" vertical="center" wrapText="0"/>
    </xf>
    <xf borderId="14" fillId="0" fontId="2" numFmtId="0" xfId="0" applyBorder="1" applyFont="1"/>
    <xf borderId="0" fillId="0" fontId="0" numFmtId="0" xfId="0" applyAlignment="1" applyFont="1">
      <alignment horizontal="center" shrinkToFit="0" vertical="bottom" wrapText="0"/>
    </xf>
    <xf borderId="13" fillId="2" fontId="0" numFmtId="0" xfId="0" applyAlignment="1" applyBorder="1" applyFont="1">
      <alignment horizontal="center" readingOrder="0" shrinkToFit="0" vertical="bottom" wrapText="0"/>
    </xf>
    <xf borderId="15" fillId="0" fontId="0" numFmtId="0" xfId="0" applyAlignment="1" applyBorder="1" applyFont="1">
      <alignment horizontal="right" shrinkToFit="0" vertical="bottom" wrapText="0"/>
    </xf>
    <xf borderId="15" fillId="2" fontId="0" numFmtId="164" xfId="0" applyAlignment="1" applyBorder="1" applyFont="1" applyNumberFormat="1">
      <alignment horizontal="center" readingOrder="0" shrinkToFit="0" vertical="bottom" wrapText="0"/>
    </xf>
    <xf borderId="16" fillId="0" fontId="2" numFmtId="0" xfId="0" applyBorder="1" applyFont="1"/>
    <xf borderId="17" fillId="0" fontId="2" numFmtId="0" xfId="0" applyBorder="1" applyFont="1"/>
    <xf borderId="18" fillId="5" fontId="6" numFmtId="0" xfId="0" applyAlignment="1" applyBorder="1" applyFill="1" applyFont="1">
      <alignment horizontal="center" shrinkToFit="0" vertical="top" wrapText="1"/>
    </xf>
    <xf borderId="19" fillId="0" fontId="2" numFmtId="0" xfId="0" applyBorder="1" applyFont="1"/>
    <xf borderId="20" fillId="0" fontId="2" numFmtId="0" xfId="0" applyBorder="1" applyFont="1"/>
    <xf borderId="1" fillId="2" fontId="1" numFmtId="0" xfId="0" applyAlignment="1" applyBorder="1" applyFont="1">
      <alignment horizontal="center" shrinkToFit="0" vertical="center" wrapText="0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5" fontId="7" numFmtId="0" xfId="0" applyAlignment="1" applyBorder="1" applyFont="1">
      <alignment horizontal="left" shrinkToFit="0" vertical="bottom" wrapText="0"/>
    </xf>
    <xf borderId="27" fillId="0" fontId="2" numFmtId="0" xfId="0" applyBorder="1" applyFont="1"/>
    <xf borderId="28" fillId="0" fontId="2" numFmtId="0" xfId="0" applyBorder="1" applyFont="1"/>
    <xf borderId="18" fillId="6" fontId="6" numFmtId="0" xfId="0" applyAlignment="1" applyBorder="1" applyFill="1" applyFont="1">
      <alignment horizontal="center" shrinkToFit="0" vertical="center" wrapText="1"/>
    </xf>
    <xf borderId="26" fillId="6" fontId="8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shrinkToFit="0" vertical="bottom" wrapText="1"/>
    </xf>
    <xf borderId="8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center" wrapText="1"/>
    </xf>
    <xf borderId="8" fillId="0" fontId="0" numFmtId="0" xfId="0" applyAlignment="1" applyBorder="1" applyFont="1">
      <alignment readingOrder="0" shrinkToFit="0" vertical="bottom" wrapText="0"/>
    </xf>
    <xf borderId="8" fillId="0" fontId="0" numFmtId="0" xfId="0" applyAlignment="1" applyBorder="1" applyFont="1">
      <alignment readingOrder="0" shrinkToFit="0" vertical="bottom" wrapText="1"/>
    </xf>
    <xf borderId="8" fillId="0" fontId="0" numFmtId="0" xfId="0" applyAlignment="1" applyBorder="1" applyFont="1">
      <alignment shrinkToFit="0" vertical="bottom" wrapText="1"/>
    </xf>
    <xf borderId="8" fillId="0" fontId="4" numFmtId="0" xfId="0" applyAlignment="1" applyBorder="1" applyFont="1">
      <alignment readingOrder="0" shrinkToFit="0" vertical="bottom" wrapText="1"/>
    </xf>
    <xf borderId="0" fillId="0" fontId="9" numFmtId="0" xfId="0" applyFont="1"/>
    <xf borderId="0" fillId="0" fontId="4" numFmtId="0" xfId="0" applyAlignment="1" applyFont="1">
      <alignment shrinkToFit="0" vertical="bottom" wrapText="0"/>
    </xf>
    <xf borderId="8" fillId="7" fontId="4" numFmtId="0" xfId="0" applyAlignment="1" applyBorder="1" applyFill="1" applyFont="1">
      <alignment shrinkToFit="0" vertical="bottom" wrapText="1"/>
    </xf>
    <xf borderId="1" fillId="4" fontId="10" numFmtId="0" xfId="0" applyAlignment="1" applyBorder="1" applyFont="1">
      <alignment horizontal="center" shrinkToFit="0" vertical="center" wrapText="0"/>
    </xf>
    <xf borderId="29" fillId="7" fontId="1" numFmtId="0" xfId="0" applyAlignment="1" applyBorder="1" applyFont="1">
      <alignment horizontal="center" shrinkToFit="0" vertical="center" wrapText="0"/>
    </xf>
    <xf borderId="8" fillId="3" fontId="11" numFmtId="0" xfId="0" applyAlignment="1" applyBorder="1" applyFont="1">
      <alignment horizontal="center" shrinkToFit="0" vertical="center" wrapText="1"/>
    </xf>
    <xf borderId="29" fillId="7" fontId="1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12" numFmtId="0" xfId="0" applyAlignment="1" applyFont="1">
      <alignment shrinkToFit="0" vertical="bottom" wrapText="0"/>
    </xf>
    <xf borderId="8" fillId="0" fontId="13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horizontal="center" shrinkToFit="0" vertical="center" wrapText="0"/>
    </xf>
    <xf borderId="0" fillId="0" fontId="14" numFmtId="0" xfId="0" applyAlignment="1" applyFont="1">
      <alignment horizontal="left" shrinkToFit="0" vertical="center" wrapText="0"/>
    </xf>
    <xf borderId="8" fillId="8" fontId="15" numFmtId="0" xfId="0" applyAlignment="1" applyBorder="1" applyFill="1" applyFont="1">
      <alignment horizontal="left" shrinkToFit="0" vertical="bottom" wrapText="1"/>
    </xf>
    <xf borderId="8" fillId="8" fontId="0" numFmtId="0" xfId="0" applyAlignment="1" applyBorder="1" applyFont="1">
      <alignment horizontal="center" shrinkToFit="0" vertical="center" wrapText="0"/>
    </xf>
    <xf borderId="8" fillId="8" fontId="16" numFmtId="0" xfId="0" applyAlignment="1" applyBorder="1" applyFont="1">
      <alignment horizontal="left" shrinkToFit="0" vertical="bottom" wrapText="0"/>
    </xf>
    <xf borderId="8" fillId="0" fontId="17" numFmtId="0" xfId="0" applyAlignment="1" applyBorder="1" applyFont="1">
      <alignment horizontal="left" shrinkToFit="0" vertical="bottom" wrapText="1"/>
    </xf>
    <xf borderId="8" fillId="8" fontId="18" numFmtId="0" xfId="0" applyAlignment="1" applyBorder="1" applyFont="1">
      <alignment shrinkToFit="0" vertical="bottom" wrapText="0"/>
    </xf>
    <xf borderId="8" fillId="8" fontId="19" numFmtId="0" xfId="0" applyAlignment="1" applyBorder="1" applyFont="1">
      <alignment horizontal="left" shrinkToFit="0" vertical="center" wrapText="0"/>
    </xf>
    <xf borderId="0" fillId="0" fontId="14" numFmtId="0" xfId="0" applyAlignment="1" applyFont="1">
      <alignment shrinkToFit="0" vertical="bottom" wrapText="0"/>
    </xf>
    <xf borderId="30" fillId="7" fontId="1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horizontal="center" shrinkToFit="0" vertical="center" wrapText="0"/>
    </xf>
    <xf borderId="8" fillId="0" fontId="6" numFmtId="0" xfId="0" applyAlignment="1" applyBorder="1" applyFont="1">
      <alignment horizontal="right" shrinkToFit="0" vertical="bottom" wrapText="0"/>
    </xf>
    <xf borderId="8" fillId="7" fontId="20" numFmtId="165" xfId="0" applyAlignment="1" applyBorder="1" applyFont="1" applyNumberFormat="1">
      <alignment horizontal="center" shrinkToFit="0" vertical="center" wrapText="0"/>
    </xf>
    <xf borderId="0" fillId="0" fontId="11" numFmtId="165" xfId="0" applyAlignment="1" applyFont="1" applyNumberFormat="1">
      <alignment horizontal="center" shrinkToFit="0" vertical="center" wrapText="0"/>
    </xf>
    <xf borderId="8" fillId="7" fontId="20" numFmtId="0" xfId="0" applyAlignment="1" applyBorder="1" applyFont="1">
      <alignment horizontal="center" shrinkToFit="0" vertical="center" wrapText="0"/>
    </xf>
    <xf borderId="0" fillId="0" fontId="11" numFmtId="166" xfId="0" applyAlignment="1" applyFont="1" applyNumberFormat="1">
      <alignment horizontal="center" shrinkToFit="0" vertical="center" wrapText="0"/>
    </xf>
    <xf borderId="0" fillId="0" fontId="20" numFmtId="0" xfId="0" applyAlignment="1" applyFont="1">
      <alignment horizontal="right" shrinkToFit="0" vertical="bottom" wrapText="0"/>
    </xf>
    <xf borderId="29" fillId="7" fontId="20" numFmtId="165" xfId="0" applyAlignment="1" applyBorder="1" applyFont="1" applyNumberFormat="1">
      <alignment horizontal="center" shrinkToFit="0" vertical="center" wrapText="0"/>
    </xf>
    <xf borderId="0" fillId="0" fontId="21" numFmtId="0" xfId="0" applyAlignment="1" applyFont="1">
      <alignment horizontal="right" shrinkToFit="0" vertical="bottom" wrapText="1"/>
    </xf>
    <xf borderId="0" fillId="0" fontId="21" numFmtId="165" xfId="0" applyAlignment="1" applyFont="1" applyNumberFormat="1">
      <alignment horizontal="center" shrinkToFit="0" vertical="center" wrapText="0"/>
    </xf>
    <xf borderId="0" fillId="0" fontId="21" numFmtId="0" xfId="0" applyAlignment="1" applyFont="1">
      <alignment horizontal="left" shrinkToFit="0" vertical="center" wrapText="0"/>
    </xf>
    <xf borderId="0" fillId="0" fontId="0" numFmtId="1" xfId="0" applyAlignment="1" applyFont="1" applyNumberForma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F9999"/>
          <bgColor rgb="FFFF9999"/>
        </patternFill>
      </fill>
      <border/>
    </dxf>
    <dxf>
      <font>
        <b/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ngroup.com/articles/ten-usability-heuristics" TargetMode="External"/><Relationship Id="rId2" Type="http://schemas.openxmlformats.org/officeDocument/2006/relationships/hyperlink" Target="http://asktog.com/atc/principles-of-interaction-design" TargetMode="External"/><Relationship Id="rId3" Type="http://schemas.openxmlformats.org/officeDocument/2006/relationships/hyperlink" Target="https://www.nngroup.com/articles/ten-usability-heuristics" TargetMode="External"/><Relationship Id="rId4" Type="http://schemas.openxmlformats.org/officeDocument/2006/relationships/hyperlink" Target="http://asktog.com/atc/principles-of-interaction-design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38.71"/>
    <col customWidth="1" min="3" max="6" width="11.57"/>
    <col customWidth="1" min="7" max="26" width="8.71"/>
  </cols>
  <sheetData>
    <row r="1" ht="39.0" customHeight="1">
      <c r="A1" s="2" t="s">
        <v>1</v>
      </c>
      <c r="B1" s="3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0.0" customHeight="1">
      <c r="A2" s="6" t="s">
        <v>3</v>
      </c>
      <c r="B2" s="7"/>
      <c r="C2" s="7"/>
      <c r="D2" s="7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12"/>
      <c r="B3" s="12"/>
      <c r="C3" s="12"/>
      <c r="D3" s="12"/>
      <c r="E3" s="1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7" t="s">
        <v>9</v>
      </c>
      <c r="B5" s="18" t="s">
        <v>10</v>
      </c>
      <c r="C5" s="3"/>
      <c r="D5" s="3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5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21" t="s">
        <v>13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23" t="s">
        <v>19</v>
      </c>
      <c r="B8" s="25" t="s">
        <v>20</v>
      </c>
      <c r="C8" s="27"/>
      <c r="D8" s="27"/>
      <c r="E8" s="2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29" t="s">
        <v>26</v>
      </c>
      <c r="B9" s="30" t="s">
        <v>27</v>
      </c>
      <c r="C9" s="8"/>
      <c r="D9" s="8"/>
      <c r="E9" s="3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29" t="s">
        <v>30</v>
      </c>
      <c r="B10" s="34" t="s">
        <v>31</v>
      </c>
      <c r="C10" s="8"/>
      <c r="D10" s="8"/>
      <c r="E10" s="3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35" t="s">
        <v>34</v>
      </c>
      <c r="B11" s="36">
        <v>43819.0</v>
      </c>
      <c r="C11" s="37"/>
      <c r="D11" s="37"/>
      <c r="E11" s="38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6.0" customHeight="1">
      <c r="A12" s="2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0" customHeight="1">
      <c r="A13" s="39" t="s">
        <v>35</v>
      </c>
      <c r="B13" s="40"/>
      <c r="C13" s="40"/>
      <c r="D13" s="40"/>
      <c r="E13" s="4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0" customHeight="1">
      <c r="A14" s="43"/>
      <c r="E14" s="4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0" customHeight="1">
      <c r="A15" s="45"/>
      <c r="B15" s="46"/>
      <c r="C15" s="46"/>
      <c r="D15" s="46"/>
      <c r="E15" s="4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48" t="s">
        <v>41</v>
      </c>
      <c r="B16" s="49"/>
      <c r="C16" s="49"/>
      <c r="D16" s="49"/>
      <c r="E16" s="5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8" t="s">
        <v>46</v>
      </c>
      <c r="B17" s="49"/>
      <c r="C17" s="49"/>
      <c r="D17" s="49"/>
      <c r="E17" s="5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1" t="s">
        <v>47</v>
      </c>
      <c r="B18" s="40"/>
      <c r="C18" s="40"/>
      <c r="D18" s="40"/>
      <c r="E18" s="4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3"/>
      <c r="E19" s="4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45"/>
      <c r="B20" s="46"/>
      <c r="C20" s="46"/>
      <c r="D20" s="46"/>
      <c r="E20" s="4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2" t="s">
        <v>41</v>
      </c>
      <c r="B21" s="49"/>
      <c r="C21" s="49"/>
      <c r="D21" s="49"/>
      <c r="E21" s="5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2" t="s">
        <v>46</v>
      </c>
      <c r="B22" s="49"/>
      <c r="C22" s="49"/>
      <c r="D22" s="49"/>
      <c r="E22" s="5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3">
    <mergeCell ref="A13:E15"/>
    <mergeCell ref="A16:E16"/>
    <mergeCell ref="A17:E17"/>
    <mergeCell ref="A18:E20"/>
    <mergeCell ref="A21:E21"/>
    <mergeCell ref="A22:E22"/>
    <mergeCell ref="A1:E1"/>
    <mergeCell ref="A2:E2"/>
    <mergeCell ref="B5:E5"/>
    <mergeCell ref="B8:E8"/>
    <mergeCell ref="B9:E9"/>
    <mergeCell ref="B10:E10"/>
    <mergeCell ref="B11:E11"/>
  </mergeCells>
  <hyperlinks>
    <hyperlink r:id="rId1" ref="A16"/>
    <hyperlink r:id="rId2" ref="A17"/>
    <hyperlink r:id="rId3" ref="A21"/>
    <hyperlink r:id="rId4" ref="A22"/>
  </hyperlinks>
  <printOptions/>
  <pageMargins bottom="0.75" footer="0.0" header="0.0" left="0.7" right="0.7" top="0.75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71"/>
    <col customWidth="1" min="2" max="2" width="26.71"/>
    <col customWidth="1" min="3" max="3" width="66.86"/>
    <col customWidth="1" hidden="1" min="4" max="5" width="5.57"/>
    <col customWidth="1" min="6" max="6" width="11.43"/>
    <col customWidth="1" min="7" max="26" width="8.71"/>
  </cols>
  <sheetData>
    <row r="1" ht="33.0" customHeight="1">
      <c r="A1" s="42" t="s">
        <v>96</v>
      </c>
      <c r="B1" s="8"/>
      <c r="C1" s="9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/>
    <row r="3" ht="14.25" customHeight="1">
      <c r="B3" s="11" t="s">
        <v>98</v>
      </c>
      <c r="C3" s="13" t="s">
        <v>99</v>
      </c>
    </row>
    <row r="4" ht="30.0" customHeight="1">
      <c r="A4" s="14" t="s">
        <v>100</v>
      </c>
      <c r="B4" s="24" t="s">
        <v>7</v>
      </c>
      <c r="C4" s="57" t="s">
        <v>8</v>
      </c>
      <c r="D4" s="10">
        <f>IF(B4=RESULTADOS!$A$101,1,IF(B4=RESULTADOS!$A$102,0.5,IF(B4=RESULTADOS!$A$103,0,IF(B4=RESULTADOS!$A$104,"NA","-"))))</f>
        <v>1</v>
      </c>
      <c r="E4" s="10">
        <f t="shared" ref="E4:E7" si="1">IF(D4="NA",1,0)</f>
        <v>0</v>
      </c>
    </row>
    <row r="5" ht="30.0" customHeight="1">
      <c r="A5" s="22" t="s">
        <v>102</v>
      </c>
      <c r="B5" s="24" t="s">
        <v>7</v>
      </c>
      <c r="C5" s="26" t="s">
        <v>104</v>
      </c>
      <c r="D5" s="10">
        <f>IF(B5=RESULTADOS!$A$101,1,IF(B5=RESULTADOS!$A$102,0.5,IF(B5=RESULTADOS!$A$103,0,IF(B5=RESULTADOS!$A$104,"NA","-"))))</f>
        <v>1</v>
      </c>
      <c r="E5" s="10">
        <f t="shared" si="1"/>
        <v>0</v>
      </c>
    </row>
    <row r="6" ht="30.0" customHeight="1">
      <c r="A6" s="22" t="s">
        <v>105</v>
      </c>
      <c r="B6" s="24" t="s">
        <v>7</v>
      </c>
      <c r="C6" s="26"/>
      <c r="D6" s="10">
        <f>IF(B6=RESULTADOS!$A$101,1,IF(B6=RESULTADOS!$A$102,0.5,IF(B6=RESULTADOS!$A$103,0,IF(B6=RESULTADOS!$A$104,"NA","-"))))</f>
        <v>1</v>
      </c>
      <c r="E6" s="10">
        <f t="shared" si="1"/>
        <v>0</v>
      </c>
    </row>
    <row r="7" ht="30.0" customHeight="1">
      <c r="A7" s="22" t="s">
        <v>108</v>
      </c>
      <c r="B7" s="24" t="s">
        <v>7</v>
      </c>
      <c r="C7" s="26"/>
      <c r="D7" s="10">
        <f>IF(B7=RESULTADOS!$A$101,1,IF(B7=RESULTADOS!$A$102,0.5,IF(B7=RESULTADOS!$A$103,0,IF(B7=RESULTADOS!$A$104,"NA","-"))))</f>
        <v>1</v>
      </c>
      <c r="E7" s="10">
        <f t="shared" si="1"/>
        <v>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71"/>
    <col customWidth="1" min="2" max="2" width="26.71"/>
    <col customWidth="1" min="3" max="3" width="66.86"/>
    <col customWidth="1" hidden="1" min="4" max="5" width="5.29"/>
    <col customWidth="1" min="6" max="6" width="11.43"/>
    <col customWidth="1" min="7" max="26" width="8.71"/>
  </cols>
  <sheetData>
    <row r="1" ht="33.0" customHeight="1">
      <c r="A1" s="42" t="s">
        <v>109</v>
      </c>
      <c r="B1" s="8"/>
      <c r="C1" s="9"/>
    </row>
    <row r="2" ht="14.25" customHeight="1"/>
    <row r="3" ht="14.25" customHeight="1">
      <c r="B3" s="11" t="s">
        <v>110</v>
      </c>
      <c r="C3" s="13" t="s">
        <v>111</v>
      </c>
    </row>
    <row r="4" ht="30.0" customHeight="1">
      <c r="A4" s="59" t="s">
        <v>112</v>
      </c>
      <c r="B4" s="15" t="s">
        <v>95</v>
      </c>
      <c r="C4" s="16" t="s">
        <v>8</v>
      </c>
      <c r="D4" s="10">
        <f>IF(B4=RESULTADOS!$A$101,1,IF(B4=RESULTADOS!$A$102,0.5,IF(B4=RESULTADOS!$A$103,0,IF(B4=RESULTADOS!$A$104,"NA","-"))))</f>
        <v>0</v>
      </c>
      <c r="E4" s="60">
        <f t="shared" ref="E4:E8" si="1">IF(D4="NA",1,0)</f>
        <v>0</v>
      </c>
    </row>
    <row r="5" ht="30.0" customHeight="1">
      <c r="A5" s="22" t="s">
        <v>113</v>
      </c>
      <c r="B5" s="15" t="s">
        <v>43</v>
      </c>
      <c r="C5" s="16" t="s">
        <v>8</v>
      </c>
      <c r="D5" s="10" t="str">
        <f>IF(B5=RESULTADOS!$A$101,1,IF(B5=RESULTADOS!$A$102,0.5,IF(B5=RESULTADOS!$A$103,0,IF(B5=RESULTADOS!$A$104,"NA","-"))))</f>
        <v>NA</v>
      </c>
      <c r="E5" s="60">
        <f t="shared" si="1"/>
        <v>1</v>
      </c>
    </row>
    <row r="6" ht="30.0" customHeight="1">
      <c r="A6" s="22" t="s">
        <v>114</v>
      </c>
      <c r="B6" s="15" t="s">
        <v>43</v>
      </c>
      <c r="C6" s="56" t="s">
        <v>8</v>
      </c>
      <c r="D6" s="10" t="str">
        <f>IF(B6=RESULTADOS!$A$101,1,IF(B6=RESULTADOS!$A$102,0.5,IF(B6=RESULTADOS!$A$103,0,IF(B6=RESULTADOS!$A$104,"NA","-"))))</f>
        <v>NA</v>
      </c>
      <c r="E6" s="60">
        <f t="shared" si="1"/>
        <v>1</v>
      </c>
    </row>
    <row r="7" ht="30.0" customHeight="1">
      <c r="A7" s="22" t="s">
        <v>115</v>
      </c>
      <c r="B7" s="24" t="s">
        <v>95</v>
      </c>
      <c r="C7" s="54"/>
      <c r="D7" s="10">
        <f>IF(B7=RESULTADOS!$A$101,1,IF(B7=RESULTADOS!$A$102,0.5,IF(B7=RESULTADOS!$A$103,0,IF(B7=RESULTADOS!$A$104,"NA","-"))))</f>
        <v>0</v>
      </c>
      <c r="E7" s="60">
        <f t="shared" si="1"/>
        <v>0</v>
      </c>
    </row>
    <row r="8" ht="30.0" customHeight="1">
      <c r="A8" s="14" t="s">
        <v>116</v>
      </c>
      <c r="B8" s="15" t="s">
        <v>43</v>
      </c>
      <c r="C8" s="57" t="s">
        <v>8</v>
      </c>
      <c r="D8" s="10" t="str">
        <f>IF(B8=RESULTADOS!$A$101,1,IF(B8=RESULTADOS!$A$102,0.5,IF(B8=RESULTADOS!$A$103,0,IF(B8=RESULTADOS!$A$104,"NA","-"))))</f>
        <v>NA</v>
      </c>
      <c r="E8" s="60">
        <f t="shared" si="1"/>
        <v>1</v>
      </c>
    </row>
    <row r="9" ht="14.25" customHeight="1">
      <c r="A9" s="61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8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9.29"/>
    <col customWidth="1" min="2" max="2" width="26.71"/>
    <col customWidth="1" min="3" max="3" width="66.86"/>
    <col customWidth="1" hidden="1" min="4" max="5" width="4.86"/>
    <col customWidth="1" min="6" max="6" width="11.43"/>
    <col customWidth="1" min="7" max="26" width="8.71"/>
  </cols>
  <sheetData>
    <row r="1" ht="33.0" customHeight="1">
      <c r="A1" s="1" t="s">
        <v>117</v>
      </c>
      <c r="B1" s="8"/>
      <c r="C1" s="9"/>
    </row>
    <row r="2" ht="14.25" customHeight="1"/>
    <row r="3" ht="14.25" customHeight="1">
      <c r="B3" s="11" t="s">
        <v>118</v>
      </c>
      <c r="C3" s="13" t="s">
        <v>119</v>
      </c>
    </row>
    <row r="4" ht="30.0" customHeight="1">
      <c r="A4" s="14" t="s">
        <v>120</v>
      </c>
      <c r="B4" s="15" t="s">
        <v>17</v>
      </c>
      <c r="C4" s="54" t="s">
        <v>121</v>
      </c>
      <c r="D4" s="10">
        <f>IF(B4=RESULTADOS!$A$101,1,IF(B4=RESULTADOS!$A$102,0.5,IF(B4=RESULTADOS!$A$103,0,IF(B4=RESULTADOS!$A$104,"NA","-"))))</f>
        <v>0.5</v>
      </c>
      <c r="E4" s="5">
        <f t="shared" ref="E4:E6" si="1">IF(D4="NA",1,0)</f>
        <v>0</v>
      </c>
    </row>
    <row r="5" ht="30.0" customHeight="1">
      <c r="A5" s="14" t="s">
        <v>122</v>
      </c>
      <c r="B5" s="15" t="s">
        <v>17</v>
      </c>
      <c r="C5" s="54"/>
      <c r="D5" s="10">
        <f>IF(B5=RESULTADOS!$A$101,1,IF(B5=RESULTADOS!$A$102,0.5,IF(B5=RESULTADOS!$A$103,0,IF(B5=RESULTADOS!$A$104,"NA","-"))))</f>
        <v>0.5</v>
      </c>
      <c r="E5" s="5">
        <f t="shared" si="1"/>
        <v>0</v>
      </c>
    </row>
    <row r="6" ht="30.0" customHeight="1">
      <c r="A6" s="14" t="s">
        <v>123</v>
      </c>
      <c r="B6" s="24" t="s">
        <v>17</v>
      </c>
      <c r="C6" s="57" t="s">
        <v>8</v>
      </c>
      <c r="D6" s="10">
        <f>IF(B6=RESULTADOS!$A$101,1,IF(B6=RESULTADOS!$A$102,0.5,IF(B6=RESULTADOS!$A$103,0,IF(B6=RESULTADOS!$A$104,"NA","-"))))</f>
        <v>0.5</v>
      </c>
      <c r="E6" s="5">
        <f t="shared" si="1"/>
        <v>0</v>
      </c>
    </row>
    <row r="7" ht="14.25" customHeight="1">
      <c r="C7" s="5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71"/>
    <col customWidth="1" min="2" max="2" width="26.71"/>
    <col customWidth="1" min="3" max="3" width="66.86"/>
    <col customWidth="1" hidden="1" min="4" max="5" width="4.71"/>
    <col customWidth="1" min="6" max="6" width="11.43"/>
    <col customWidth="1" min="7" max="26" width="8.71"/>
  </cols>
  <sheetData>
    <row r="1" ht="33.0" customHeight="1">
      <c r="A1" s="42" t="s">
        <v>124</v>
      </c>
      <c r="B1" s="8"/>
      <c r="C1" s="9"/>
    </row>
    <row r="2" ht="14.25" customHeight="1"/>
    <row r="3" ht="14.25" customHeight="1">
      <c r="B3" s="11" t="s">
        <v>125</v>
      </c>
      <c r="C3" s="13" t="s">
        <v>126</v>
      </c>
    </row>
    <row r="4" ht="30.0" customHeight="1">
      <c r="A4" s="22" t="s">
        <v>127</v>
      </c>
      <c r="B4" s="24" t="s">
        <v>7</v>
      </c>
      <c r="C4" s="58" t="s">
        <v>128</v>
      </c>
      <c r="D4" s="10">
        <f>IF(B4=RESULTADOS!$A$101,1,IF(B4=RESULTADOS!$A$102,0.5,IF(B4=RESULTADOS!$A$103,0,IF(B4=RESULTADOS!$A$104,"NA","-"))))</f>
        <v>1</v>
      </c>
      <c r="E4" s="60">
        <f t="shared" ref="E4:E7" si="1">IF(D4="NA",1,0)</f>
        <v>0</v>
      </c>
    </row>
    <row r="5" ht="30.0" customHeight="1">
      <c r="A5" s="22" t="s">
        <v>129</v>
      </c>
      <c r="B5" s="15" t="s">
        <v>43</v>
      </c>
      <c r="C5" s="57" t="s">
        <v>8</v>
      </c>
      <c r="D5" s="10" t="str">
        <f>IF(B5=RESULTADOS!$A$101,1,IF(B5=RESULTADOS!$A$102,0.5,IF(B5=RESULTADOS!$A$103,0,IF(B5=RESULTADOS!$A$104,"NA","-"))))</f>
        <v>NA</v>
      </c>
      <c r="E5" s="60">
        <f t="shared" si="1"/>
        <v>1</v>
      </c>
    </row>
    <row r="6" ht="30.0" customHeight="1">
      <c r="A6" s="62" t="s">
        <v>130</v>
      </c>
      <c r="B6" s="15" t="s">
        <v>43</v>
      </c>
      <c r="C6" s="57" t="s">
        <v>8</v>
      </c>
      <c r="D6" s="10" t="str">
        <f>IF(B6=RESULTADOS!$A$101,1,IF(B6=RESULTADOS!$A$102,0.5,IF(B6=RESULTADOS!$A$103,0,IF(B6=RESULTADOS!$A$104,"NA","-"))))</f>
        <v>NA</v>
      </c>
      <c r="E6" s="60">
        <f t="shared" si="1"/>
        <v>1</v>
      </c>
    </row>
    <row r="7" ht="30.0" customHeight="1">
      <c r="A7" s="14" t="s">
        <v>131</v>
      </c>
      <c r="B7" s="24" t="s">
        <v>95</v>
      </c>
      <c r="C7" s="55" t="s">
        <v>132</v>
      </c>
      <c r="D7" s="10">
        <f>IF(B7=RESULTADOS!$A$101,1,IF(B7=RESULTADOS!$A$102,0.5,IF(B7=RESULTADOS!$A$103,0,IF(B7=RESULTADOS!$A$104,"NA","-"))))</f>
        <v>0</v>
      </c>
      <c r="E7" s="60">
        <f t="shared" si="1"/>
        <v>0</v>
      </c>
    </row>
    <row r="8" ht="14.25" customHeight="1">
      <c r="C8" s="5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71"/>
    <col customWidth="1" min="2" max="2" width="26.71"/>
    <col customWidth="1" min="3" max="3" width="66.86"/>
    <col customWidth="1" hidden="1" min="4" max="5" width="4.43"/>
    <col customWidth="1" min="6" max="6" width="11.43"/>
    <col customWidth="1" min="7" max="26" width="8.71"/>
  </cols>
  <sheetData>
    <row r="1" ht="33.0" customHeight="1">
      <c r="A1" s="63" t="s">
        <v>133</v>
      </c>
      <c r="B1" s="8"/>
      <c r="C1" s="9"/>
    </row>
    <row r="2" ht="14.25" customHeight="1"/>
    <row r="3" ht="14.25" customHeight="1">
      <c r="B3" s="11" t="s">
        <v>134</v>
      </c>
      <c r="C3" s="13" t="s">
        <v>135</v>
      </c>
    </row>
    <row r="4" ht="40.5" customHeight="1">
      <c r="A4" s="14" t="s">
        <v>136</v>
      </c>
      <c r="B4" s="15" t="s">
        <v>7</v>
      </c>
      <c r="C4" s="26"/>
      <c r="D4" s="10">
        <f>IF(B4=RESULTADOS!$A$101,1,IF(B4=RESULTADOS!$A$102,0.5,IF(B4=RESULTADOS!$A$103,0,IF(B4=RESULTADOS!$A$104,"NA","-"))))</f>
        <v>1</v>
      </c>
      <c r="E4" s="60">
        <f t="shared" ref="E4:E6" si="1">IF(D4="NA",1,0)</f>
        <v>0</v>
      </c>
    </row>
    <row r="5" ht="30.0" customHeight="1">
      <c r="A5" s="14" t="s">
        <v>137</v>
      </c>
      <c r="B5" s="15" t="s">
        <v>7</v>
      </c>
      <c r="C5" s="54"/>
      <c r="D5" s="10">
        <f>IF(B5=RESULTADOS!$A$101,1,IF(B5=RESULTADOS!$A$102,0.5,IF(B5=RESULTADOS!$A$103,0,IF(B5=RESULTADOS!$A$104,"NA","-"))))</f>
        <v>1</v>
      </c>
      <c r="E5" s="60">
        <f t="shared" si="1"/>
        <v>0</v>
      </c>
    </row>
    <row r="6" ht="30.0" customHeight="1">
      <c r="A6" s="14" t="s">
        <v>138</v>
      </c>
      <c r="B6" s="24" t="s">
        <v>7</v>
      </c>
      <c r="C6" s="54" t="s">
        <v>139</v>
      </c>
      <c r="D6" s="10">
        <f>IF(B6=RESULTADOS!$A$101,1,IF(B6=RESULTADOS!$A$102,0.5,IF(B6=RESULTADOS!$A$103,0,IF(B6=RESULTADOS!$A$104,"NA","-"))))</f>
        <v>1</v>
      </c>
      <c r="E6" s="60">
        <f t="shared" si="1"/>
        <v>0</v>
      </c>
    </row>
    <row r="7" ht="14.25" customHeight="1">
      <c r="B7" s="33"/>
      <c r="C7" s="5"/>
    </row>
    <row r="8" ht="14.25" customHeight="1">
      <c r="C8" s="5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6.71"/>
    <col customWidth="1" min="2" max="2" width="26.71"/>
    <col customWidth="1" min="3" max="3" width="66.86"/>
    <col customWidth="1" hidden="1" min="4" max="5" width="4.57"/>
    <col customWidth="1" min="6" max="6" width="11.43"/>
    <col customWidth="1" min="7" max="26" width="8.71"/>
  </cols>
  <sheetData>
    <row r="1" ht="33.0" customHeight="1">
      <c r="A1" s="42" t="s">
        <v>140</v>
      </c>
      <c r="B1" s="8"/>
      <c r="C1" s="9"/>
    </row>
    <row r="2" ht="14.25" customHeight="1"/>
    <row r="3" ht="14.25" customHeight="1">
      <c r="B3" s="11" t="s">
        <v>141</v>
      </c>
      <c r="C3" s="13" t="s">
        <v>142</v>
      </c>
    </row>
    <row r="4" ht="30.0" customHeight="1">
      <c r="A4" s="22" t="s">
        <v>143</v>
      </c>
      <c r="B4" s="24" t="s">
        <v>43</v>
      </c>
      <c r="C4" s="56" t="s">
        <v>144</v>
      </c>
      <c r="D4" s="10" t="str">
        <f>IF(B4=RESULTADOS!$A$101,1,IF(B4=RESULTADOS!$A$102,0.5,IF(B4=RESULTADOS!$A$103,0,IF(B4=RESULTADOS!$A$104,"NA","-"))))</f>
        <v>NA</v>
      </c>
      <c r="E4" s="60">
        <f t="shared" ref="E4:E6" si="1">IF(D4="NA",1,0)</f>
        <v>1</v>
      </c>
    </row>
    <row r="5" ht="30.0" customHeight="1">
      <c r="A5" s="22" t="s">
        <v>145</v>
      </c>
      <c r="B5" s="24" t="s">
        <v>43</v>
      </c>
      <c r="C5" s="54"/>
      <c r="D5" s="10" t="str">
        <f>IF(B5=RESULTADOS!$A$101,1,IF(B5=RESULTADOS!$A$102,0.5,IF(B5=RESULTADOS!$A$103,0,IF(B5=RESULTADOS!$A$104,"NA","-"))))</f>
        <v>NA</v>
      </c>
      <c r="E5" s="60">
        <f t="shared" si="1"/>
        <v>1</v>
      </c>
    </row>
    <row r="6" ht="30.0" customHeight="1">
      <c r="A6" s="14" t="s">
        <v>146</v>
      </c>
      <c r="B6" s="24" t="s">
        <v>95</v>
      </c>
      <c r="C6" s="54"/>
      <c r="D6" s="10">
        <f>IF(B6=RESULTADOS!$A$101,1,IF(B6=RESULTADOS!$A$102,0.5,IF(B6=RESULTADOS!$A$103,0,IF(B6=RESULTADOS!$A$104,"NA","-"))))</f>
        <v>0</v>
      </c>
      <c r="E6" s="60">
        <f t="shared" si="1"/>
        <v>0</v>
      </c>
    </row>
    <row r="7" ht="14.25" customHeight="1">
      <c r="C7" s="5"/>
    </row>
    <row r="8" ht="14.25" customHeight="1">
      <c r="C8" s="5"/>
    </row>
    <row r="9" ht="14.25" customHeight="1">
      <c r="C9" s="5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0"/>
    <col customWidth="1" min="2" max="2" width="26.71"/>
    <col customWidth="1" min="3" max="3" width="66.86"/>
    <col customWidth="1" hidden="1" min="4" max="5" width="4.29"/>
    <col customWidth="1" min="6" max="6" width="11.57"/>
    <col customWidth="1" min="7" max="26" width="8.71"/>
  </cols>
  <sheetData>
    <row r="1" ht="33.0" customHeight="1">
      <c r="A1" s="42" t="s">
        <v>147</v>
      </c>
      <c r="B1" s="8"/>
      <c r="C1" s="9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5"/>
      <c r="B3" s="11" t="s">
        <v>148</v>
      </c>
      <c r="C3" s="13" t="s">
        <v>149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0.0" customHeight="1">
      <c r="A4" s="14" t="s">
        <v>150</v>
      </c>
      <c r="B4" s="15" t="s">
        <v>43</v>
      </c>
      <c r="C4" s="57" t="s">
        <v>151</v>
      </c>
      <c r="D4" s="10" t="str">
        <f>IF(B4=RESULTADOS!$A$101,1,IF(B4=RESULTADOS!$A$102,0.5,IF(B4=RESULTADOS!$A$103,0,IF(B4=RESULTADOS!$A$104,"NA","-"))))</f>
        <v>NA</v>
      </c>
      <c r="E4" s="10">
        <f t="shared" ref="E4:E5" si="1">IF(D4="NA",1,0)</f>
        <v>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0" customHeight="1">
      <c r="A5" s="14" t="s">
        <v>152</v>
      </c>
      <c r="B5" s="15" t="s">
        <v>43</v>
      </c>
      <c r="C5" s="57" t="s">
        <v>8</v>
      </c>
      <c r="D5" s="10" t="str">
        <f>IF(B5=RESULTADOS!$A$101,1,IF(B5=RESULTADOS!$A$102,0.5,IF(B5=RESULTADOS!$A$103,0,IF(B5=RESULTADOS!$A$104,"NA","-"))))</f>
        <v>NA</v>
      </c>
      <c r="E5" s="10">
        <f t="shared" si="1"/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C1"/>
  </mergeCells>
  <dataValidations>
    <dataValidation type="list" allowBlank="1" showErrorMessage="1" sqref="B4:B5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71"/>
    <col customWidth="1" min="2" max="2" width="14.71"/>
    <col customWidth="1" hidden="1" min="3" max="3" width="5.0"/>
    <col customWidth="1" hidden="1" min="4" max="7" width="16.71"/>
    <col customWidth="1" min="8" max="14" width="11.43"/>
    <col customWidth="1" min="15" max="26" width="8.71"/>
  </cols>
  <sheetData>
    <row r="1" ht="33.0" customHeight="1">
      <c r="A1" s="42" t="s">
        <v>153</v>
      </c>
      <c r="B1" s="9"/>
      <c r="C1" s="64"/>
    </row>
    <row r="2" ht="14.25" customHeight="1">
      <c r="B2" s="65" t="s">
        <v>154</v>
      </c>
      <c r="C2" s="66"/>
      <c r="D2" s="67" t="s">
        <v>155</v>
      </c>
      <c r="E2" s="67" t="s">
        <v>156</v>
      </c>
      <c r="F2" s="67" t="s">
        <v>157</v>
      </c>
      <c r="G2" s="67" t="s">
        <v>158</v>
      </c>
      <c r="K2" s="68"/>
    </row>
    <row r="3" ht="14.25" customHeight="1">
      <c r="A3" s="69" t="str">
        <f>'1- Visibilidad y estado sist.'!A1:C1</f>
        <v>1- Visibilidad y estado del sistema / Visibility and system state</v>
      </c>
      <c r="B3" s="70">
        <f>SUM('1- Visibilidad y estado sist.'!D:D)</f>
        <v>4.5</v>
      </c>
      <c r="C3" s="71">
        <f t="shared" ref="C3:C18" si="1">E3-G3</f>
        <v>5</v>
      </c>
      <c r="D3" s="10">
        <f>COUNTA('1- Visibilidad y estado sist.'!D4:D35)-COUNTA('1- Visibilidad y estado sist.'!B4:B35)</f>
        <v>0</v>
      </c>
      <c r="E3" s="10">
        <f>COUNTA('1- Visibilidad y estado sist.'!A:A)-1</f>
        <v>5</v>
      </c>
      <c r="F3" s="10">
        <f>COUNTA('1- Visibilidad y estado sist.'!D:D)-COUNTIF('1- Visibilidad y estado sist.'!D:D,"-")</f>
        <v>5</v>
      </c>
      <c r="G3" s="33">
        <f>SUM('1- Visibilidad y estado sist.'!E:E)</f>
        <v>0</v>
      </c>
      <c r="K3" s="10"/>
      <c r="L3" s="10"/>
      <c r="M3" s="10"/>
      <c r="N3" s="33"/>
    </row>
    <row r="4" ht="14.25" customHeight="1">
      <c r="A4" s="72" t="str">
        <f>'2- Conexión con el mundo'!A1:C1</f>
        <v>2 - Connexión entre el sistema y el mundo real, uso de metáforas y objetos humanos / 
Connection between the system and the real world, metaphor usage and human objects</v>
      </c>
      <c r="B4" s="73">
        <f>SUM('2- Conexión con el mundo'!D:D)</f>
        <v>4</v>
      </c>
      <c r="C4" s="71">
        <f t="shared" si="1"/>
        <v>4</v>
      </c>
      <c r="D4" s="10">
        <f>COUNTA('2- Conexión con el mundo'!D4:D34)-COUNTA('2- Conexión con el mundo'!B4:B34)</f>
        <v>0</v>
      </c>
      <c r="E4" s="10">
        <f>COUNTA('2- Conexión con el mundo'!A:A)-1</f>
        <v>4</v>
      </c>
      <c r="F4" s="10">
        <f>COUNTA('2- Conexión con el mundo'!D:D)-COUNTIF('2- Conexión con el mundo'!D:D,"-")</f>
        <v>4</v>
      </c>
      <c r="G4" s="10">
        <f>SUM('2- Conexión con el mundo'!E:E)</f>
        <v>0</v>
      </c>
      <c r="K4" s="10"/>
      <c r="L4" s="10"/>
      <c r="M4" s="10"/>
      <c r="N4" s="33"/>
    </row>
    <row r="5" ht="14.25" customHeight="1">
      <c r="A5" s="69" t="str">
        <f>'3- Control usuario'!A1:C1</f>
        <v>3 - Control y libertad del usuario / User control and freedom</v>
      </c>
      <c r="B5" s="70">
        <f>SUM('3- Control usuario'!D:D)</f>
        <v>1.5</v>
      </c>
      <c r="C5" s="71">
        <f t="shared" si="1"/>
        <v>2</v>
      </c>
      <c r="D5" s="10">
        <f>COUNTA('3- Control usuario'!D4:D34)-COUNTA('3- Control usuario'!B4:B34)</f>
        <v>0</v>
      </c>
      <c r="E5" s="10">
        <f>COUNTA('3- Control usuario'!A:A)-1</f>
        <v>3</v>
      </c>
      <c r="F5" s="10">
        <f>COUNTA('3- Control usuario'!D:D)-COUNTIF('3- Control usuario'!D:D,"-")</f>
        <v>3</v>
      </c>
      <c r="G5" s="33">
        <f>SUM('3- Control usuario'!E:E)</f>
        <v>1</v>
      </c>
      <c r="K5" s="10"/>
      <c r="L5" s="10"/>
      <c r="M5" s="10"/>
      <c r="N5" s="33"/>
    </row>
    <row r="6" ht="14.25" customHeight="1">
      <c r="A6" s="74" t="str">
        <f>'4- Consistencia y estándares'!A1:C1</f>
        <v>4 - Consistencia y estándares / Consistency and standards</v>
      </c>
      <c r="B6" s="73">
        <f>SUM('4- Consistencia y estándares'!D:D)</f>
        <v>4</v>
      </c>
      <c r="C6" s="71">
        <f t="shared" si="1"/>
        <v>4</v>
      </c>
      <c r="D6" s="10">
        <f>COUNTA('4- Consistencia y estándares'!D4:D34)-COUNTA('4- Consistencia y estándares'!B4:B34)</f>
        <v>0</v>
      </c>
      <c r="E6" s="10">
        <f>COUNTA('4- Consistencia y estándares'!A:A)-1</f>
        <v>6</v>
      </c>
      <c r="F6" s="10">
        <f>COUNTA('4- Consistencia y estándares'!D:D)-COUNTIF('4- Consistencia y estándares'!D:D,"-")</f>
        <v>6</v>
      </c>
      <c r="G6" s="33">
        <f>SUM('4- Consistencia y estándares'!E:E)</f>
        <v>2</v>
      </c>
      <c r="K6" s="10"/>
      <c r="L6" s="10"/>
      <c r="M6" s="10"/>
      <c r="N6" s="33"/>
    </row>
    <row r="7" ht="14.25" customHeight="1">
      <c r="A7" s="75" t="str">
        <f>'5- Reconocimiento'!A1:C1</f>
        <v>5 - Reconocimiento en lugar de memoria, aprendizaje y anticipación / 
Recognition rather than memory, learning and anticipation</v>
      </c>
      <c r="B7" s="70">
        <f>SUM('5- Reconocimiento'!D:D)</f>
        <v>3.5</v>
      </c>
      <c r="C7" s="71">
        <f t="shared" si="1"/>
        <v>4</v>
      </c>
      <c r="D7" s="10">
        <f>COUNTA('5- Reconocimiento'!D4:D33)-COUNTA('5- Reconocimiento'!B4:B33)</f>
        <v>0</v>
      </c>
      <c r="E7" s="10">
        <f>COUNTA('5- Reconocimiento'!A:A)-1</f>
        <v>5</v>
      </c>
      <c r="F7" s="10">
        <f>COUNTA('5- Reconocimiento'!D:D)-COUNTIF('5- Reconocimiento'!D:D,"-")</f>
        <v>5</v>
      </c>
      <c r="G7" s="33">
        <f>SUM('5- Reconocimiento'!E:E)</f>
        <v>1</v>
      </c>
      <c r="K7" s="10"/>
      <c r="L7" s="10"/>
      <c r="M7" s="10"/>
      <c r="N7" s="33"/>
    </row>
    <row r="8" ht="14.25" customHeight="1">
      <c r="A8" s="74" t="str">
        <f>'6- Flexibilidad'!A1:C1</f>
        <v>6 - Flexibilidad y eficiéncia de uso / Flexibility and efficiency of use</v>
      </c>
      <c r="B8" s="73">
        <f>SUM('6- Flexibilidad'!D:D)</f>
        <v>2.5</v>
      </c>
      <c r="C8" s="71">
        <f t="shared" si="1"/>
        <v>3</v>
      </c>
      <c r="D8" s="10">
        <f>COUNTA('6- Flexibilidad'!D4:D34)-COUNTA('6- Flexibilidad'!B4:B34)</f>
        <v>0</v>
      </c>
      <c r="E8" s="10">
        <f>COUNTA('6- Flexibilidad'!A:A)-1</f>
        <v>6</v>
      </c>
      <c r="F8" s="10">
        <f>COUNTA('6- Flexibilidad'!D:D)-COUNTIF('6- Flexibilidad'!D:D,"-")</f>
        <v>6</v>
      </c>
      <c r="G8" s="33">
        <f>SUM('6- Flexibilidad'!E:E)</f>
        <v>3</v>
      </c>
      <c r="K8" s="10"/>
      <c r="L8" s="10"/>
      <c r="M8" s="10"/>
      <c r="N8" s="33"/>
    </row>
    <row r="9" ht="14.25" customHeight="1">
      <c r="A9" s="75" t="str">
        <f>'7- Diagnosticar errores'!A1:D1</f>
        <v>7 - Ayuda a los usuarios a reconocer, diagnosticar y rehacer-se de los errors
Help users recognize, diagnose and recover from errors</v>
      </c>
      <c r="B9" s="70">
        <f>SUM('7- Diagnosticar errores'!D:D)</f>
        <v>0</v>
      </c>
      <c r="C9" s="71">
        <f t="shared" si="1"/>
        <v>0</v>
      </c>
      <c r="D9" s="10">
        <f>COUNTA('7- Diagnosticar errores'!D4:D34)-COUNTA('7- Diagnosticar errores'!B4:B34)</f>
        <v>0</v>
      </c>
      <c r="E9" s="10">
        <f>COUNTA('7- Diagnosticar errores'!A:A)-1</f>
        <v>4</v>
      </c>
      <c r="F9" s="10">
        <f>COUNTA('7- Diagnosticar errores'!D:D)-COUNTIF('7- Diagnosticar errores'!D:D,"-")</f>
        <v>4</v>
      </c>
      <c r="G9" s="33">
        <f>SUM('7- Diagnosticar errores'!E:E)</f>
        <v>4</v>
      </c>
      <c r="K9" s="10"/>
      <c r="L9" s="10"/>
      <c r="M9" s="10"/>
      <c r="N9" s="33"/>
    </row>
    <row r="10" ht="14.25" customHeight="1">
      <c r="A10" s="76" t="str">
        <f>'8- Prevención de errores'!A1:C1</f>
        <v>8 - Prevención de errores / Preventing errors</v>
      </c>
      <c r="B10" s="73">
        <f>SUM('8- Prevención de errores'!D:D)</f>
        <v>1</v>
      </c>
      <c r="C10" s="71">
        <f t="shared" si="1"/>
        <v>2</v>
      </c>
      <c r="D10" s="10">
        <f>COUNTA('8- Prevención de errores'!D4:D34)-COUNTA('8- Prevención de errores'!B4:B34)</f>
        <v>0</v>
      </c>
      <c r="E10" s="10">
        <f>COUNTA('8- Prevención de errores'!A:A)-1</f>
        <v>3</v>
      </c>
      <c r="F10" s="10">
        <f>COUNTA('8- Prevención de errores'!D:D)-COUNTIF('8- Prevención de errores'!D:D,"-")</f>
        <v>3</v>
      </c>
      <c r="G10" s="33">
        <f>SUM('8- Prevención de errores'!E:E)</f>
        <v>1</v>
      </c>
      <c r="K10" s="10"/>
      <c r="L10" s="10"/>
      <c r="M10" s="10"/>
      <c r="N10" s="33"/>
    </row>
    <row r="11" ht="14.25" customHeight="1">
      <c r="A11" s="69" t="str">
        <f>'9- Diseño estético'!A1:C1</f>
        <v>9 - Diseño estético y minimalista / Aesthetic and minimalist design</v>
      </c>
      <c r="B11" s="70">
        <f>SUM('9- Diseño estético'!D:D)</f>
        <v>4</v>
      </c>
      <c r="C11" s="71">
        <f t="shared" si="1"/>
        <v>4</v>
      </c>
      <c r="D11" s="10">
        <f>COUNTA('9- Diseño estético'!D4:D32)-COUNTA('9- Diseño estético'!B4:B32)</f>
        <v>0</v>
      </c>
      <c r="E11" s="10">
        <f>COUNTA('9- Diseño estético'!A:A)-1</f>
        <v>4</v>
      </c>
      <c r="F11" s="10">
        <f>COUNTA('9- Diseño estético'!D:D)-COUNTIF('9- Diseño estético'!D:D,"-")</f>
        <v>4</v>
      </c>
      <c r="G11" s="33">
        <f>SUM('9- Diseño estético'!E:E)</f>
        <v>0</v>
      </c>
      <c r="K11" s="10"/>
      <c r="L11" s="10"/>
      <c r="M11" s="10"/>
      <c r="N11" s="33"/>
    </row>
    <row r="12" ht="14.25" customHeight="1">
      <c r="A12" s="76" t="str">
        <f>'10- Ayuda y documentación'!A1:C1</f>
        <v>10 - Ayuda y documentación / Help and documentation</v>
      </c>
      <c r="B12" s="73">
        <f>SUM('10- Ayuda y documentación'!D:D)</f>
        <v>0</v>
      </c>
      <c r="C12" s="71">
        <f t="shared" si="1"/>
        <v>2</v>
      </c>
      <c r="D12" s="10">
        <f>COUNTA('10- Ayuda y documentación'!D4:D33)-COUNTA('10- Ayuda y documentación'!B4:B33)</f>
        <v>0</v>
      </c>
      <c r="E12" s="10">
        <f>COUNTA('10- Ayuda y documentación'!A:A)-1</f>
        <v>5</v>
      </c>
      <c r="F12" s="10">
        <f>COUNTA('10- Ayuda y documentación'!D:D)-COUNTIF('10- Ayuda y documentación'!D:D,"-")</f>
        <v>5</v>
      </c>
      <c r="G12" s="33">
        <f>SUM('10- Ayuda y documentación'!E:E)</f>
        <v>3</v>
      </c>
      <c r="K12" s="10"/>
      <c r="L12" s="10"/>
      <c r="M12" s="10"/>
      <c r="N12" s="33"/>
    </row>
    <row r="13" ht="14.25" customHeight="1">
      <c r="A13" s="69" t="str">
        <f>'11- Guardar estado'!A1:C1</f>
        <v>11 - Guardar el estado y proteger el trabajo / Save the state and protect the work</v>
      </c>
      <c r="B13" s="70">
        <f>SUM('11- Guardar estado'!D:D)</f>
        <v>1.5</v>
      </c>
      <c r="C13" s="71">
        <f t="shared" si="1"/>
        <v>3</v>
      </c>
      <c r="D13" s="10">
        <f>COUNTA('11- Guardar estado'!D4:D33)-COUNTA('11- Guardar estado'!B4:B33)</f>
        <v>0</v>
      </c>
      <c r="E13" s="10">
        <f>COUNTA('11- Guardar estado'!A:A)-1</f>
        <v>3</v>
      </c>
      <c r="F13" s="10">
        <f>COUNTA('11- Guardar estado'!D:D)-COUNTIF('11- Guardar estado'!D:D,"-")</f>
        <v>3</v>
      </c>
      <c r="G13" s="33">
        <f>SUM('11- Guardar estado'!E:E)</f>
        <v>0</v>
      </c>
      <c r="K13" s="10"/>
      <c r="L13" s="10"/>
      <c r="M13" s="10"/>
      <c r="N13" s="33"/>
    </row>
    <row r="14" ht="14.25" customHeight="1">
      <c r="A14" s="77" t="str">
        <f>'12- Color y legibilidad'!A1:C1</f>
        <v>12 - Color y legibilidad / Color and readability</v>
      </c>
      <c r="B14" s="73">
        <f>SUM('12- Color y legibilidad'!D:D)</f>
        <v>1</v>
      </c>
      <c r="C14" s="71">
        <f t="shared" si="1"/>
        <v>2</v>
      </c>
      <c r="D14" s="10">
        <f>COUNTA('12- Color y legibilidad'!D4:D34)-COUNTA('12- Color y legibilidad'!B4:B34)</f>
        <v>0</v>
      </c>
      <c r="E14" s="10">
        <f>COUNTA('12- Color y legibilidad'!A:A)-1</f>
        <v>4</v>
      </c>
      <c r="F14" s="10">
        <f>COUNTA('12- Color y legibilidad'!D:D)-COUNTIF('12- Color y legibilidad'!D:D,"-")</f>
        <v>4</v>
      </c>
      <c r="G14" s="33">
        <f>SUM('12- Color y legibilidad'!E:E)</f>
        <v>2</v>
      </c>
      <c r="K14" s="10"/>
      <c r="L14" s="10"/>
      <c r="M14" s="10"/>
      <c r="N14" s="33"/>
    </row>
    <row r="15" ht="14.25" customHeight="1">
      <c r="A15" s="69" t="str">
        <f>'13- Autonomía'!A1:C1</f>
        <v>13 - Autonomía / Autonomy</v>
      </c>
      <c r="B15" s="70">
        <f>SUM('13- Autonomía'!D:D)</f>
        <v>3</v>
      </c>
      <c r="C15" s="71">
        <f t="shared" si="1"/>
        <v>3</v>
      </c>
      <c r="D15" s="10">
        <f>COUNTA('13- Autonomía'!D4:D34)-COUNTA('13- Autonomía'!B4:B34)</f>
        <v>0</v>
      </c>
      <c r="E15" s="10">
        <f>COUNTA('13- Autonomía'!A:A)-1</f>
        <v>3</v>
      </c>
      <c r="F15" s="10">
        <f>COUNTA('13- Autonomía'!D:D)-COUNTIF('13- Autonomía'!D:D,"-")</f>
        <v>3</v>
      </c>
      <c r="G15" s="33">
        <f>SUM('13- Autonomía'!E:E)</f>
        <v>0</v>
      </c>
      <c r="K15" s="10"/>
      <c r="L15" s="10"/>
      <c r="M15" s="10"/>
      <c r="N15" s="33"/>
    </row>
    <row r="16" ht="14.25" customHeight="1">
      <c r="A16" s="76" t="str">
        <f>'14- Valores per defecto'!A1:C1</f>
        <v>14 - Valores per defecto / Defaults</v>
      </c>
      <c r="B16" s="73">
        <f>SUM('14- Valores per defecto'!D:D)</f>
        <v>0</v>
      </c>
      <c r="C16" s="71">
        <f t="shared" si="1"/>
        <v>1</v>
      </c>
      <c r="D16" s="10">
        <f>COUNTA('14- Valores per defecto'!D4:D34)-COUNTA('14- Valores per defecto'!B4:B34)</f>
        <v>0</v>
      </c>
      <c r="E16" s="10">
        <f>COUNTA('14- Valores per defecto'!A:A)-1</f>
        <v>3</v>
      </c>
      <c r="F16" s="10">
        <f>COUNTA('14- Valores per defecto'!D:D)-COUNTIF('14- Valores per defecto'!D:D,"-")</f>
        <v>3</v>
      </c>
      <c r="G16" s="33">
        <f>SUM('14- Valores per defecto'!E:E)</f>
        <v>2</v>
      </c>
      <c r="K16" s="10"/>
      <c r="L16" s="10"/>
      <c r="M16" s="10"/>
      <c r="N16" s="33"/>
    </row>
    <row r="17" ht="14.25" customHeight="1">
      <c r="A17" s="69" t="str">
        <f>'15- Reducción de la latencia'!A1:C1</f>
        <v>15 - Reducción de la latencia /  Latency reduction</v>
      </c>
      <c r="B17" s="70">
        <f>SUM('15- Reducción de la latencia'!D:D)</f>
        <v>0</v>
      </c>
      <c r="C17" s="71">
        <f t="shared" si="1"/>
        <v>0</v>
      </c>
      <c r="D17" s="10">
        <f>E17-F17</f>
        <v>0</v>
      </c>
      <c r="E17" s="10">
        <f>COUNTA('15- Reducción de la latencia'!A:A)-1</f>
        <v>2</v>
      </c>
      <c r="F17" s="10">
        <f>COUNTA('15- Reducción de la latencia'!D:D)-COUNTIF('15- Reducción de la latencia'!D:D,"-")</f>
        <v>2</v>
      </c>
      <c r="G17" s="10">
        <f>SUM('15- Reducción de la latencia'!E:E)</f>
        <v>2</v>
      </c>
      <c r="K17" s="10"/>
      <c r="L17" s="10"/>
      <c r="M17" s="10"/>
      <c r="N17" s="10"/>
    </row>
    <row r="18" ht="14.25" customHeight="1">
      <c r="A18" s="78">
        <v>0.0</v>
      </c>
      <c r="B18" s="79">
        <f>SUM(B3:B17)</f>
        <v>30.5</v>
      </c>
      <c r="C18" s="71">
        <f t="shared" si="1"/>
        <v>39</v>
      </c>
      <c r="D18" s="80">
        <f t="shared" ref="D18:G18" si="2">SUM(D3:D17)</f>
        <v>0</v>
      </c>
      <c r="E18" s="80">
        <f t="shared" si="2"/>
        <v>60</v>
      </c>
      <c r="F18" s="80">
        <f t="shared" si="2"/>
        <v>60</v>
      </c>
      <c r="G18" s="80">
        <f t="shared" si="2"/>
        <v>21</v>
      </c>
    </row>
    <row r="19" ht="14.25" customHeight="1">
      <c r="A19" s="81" t="s">
        <v>159</v>
      </c>
      <c r="B19" s="82">
        <f>F19</f>
        <v>1</v>
      </c>
      <c r="C19" s="10"/>
      <c r="D19" s="83">
        <f>D18/E18</f>
        <v>0</v>
      </c>
      <c r="E19" s="80"/>
      <c r="F19" s="83">
        <f>F18/E18</f>
        <v>1</v>
      </c>
      <c r="G19" s="80"/>
    </row>
    <row r="20" ht="14.25" customHeight="1">
      <c r="A20" s="81" t="s">
        <v>160</v>
      </c>
      <c r="B20" s="84">
        <f>D18</f>
        <v>0</v>
      </c>
      <c r="C20" s="10"/>
      <c r="D20" s="83"/>
      <c r="E20" s="80"/>
      <c r="F20" s="83"/>
      <c r="G20" s="80"/>
    </row>
    <row r="21" ht="14.25" customHeight="1">
      <c r="A21" s="81" t="s">
        <v>161</v>
      </c>
      <c r="B21" s="84">
        <f>F18-G18</f>
        <v>39</v>
      </c>
      <c r="C21" s="71">
        <f>E18</f>
        <v>60</v>
      </c>
      <c r="D21" s="85"/>
      <c r="E21" s="80"/>
      <c r="F21" s="83"/>
      <c r="G21" s="80"/>
    </row>
    <row r="22" ht="6.75" customHeight="1">
      <c r="A22" s="86"/>
      <c r="B22" s="87"/>
      <c r="C22" s="10"/>
      <c r="D22" s="85"/>
      <c r="E22" s="80"/>
      <c r="F22" s="83"/>
      <c r="G22" s="80"/>
    </row>
    <row r="23" ht="14.25" customHeight="1">
      <c r="A23" s="88" t="s">
        <v>162</v>
      </c>
      <c r="B23" s="89">
        <f>B18/C18</f>
        <v>0.7820512821</v>
      </c>
      <c r="C23" s="90"/>
    </row>
    <row r="24" ht="14.25" customHeight="1">
      <c r="E24" s="10"/>
      <c r="F24" s="10"/>
    </row>
    <row r="25" ht="14.25" customHeight="1">
      <c r="B25" s="91"/>
      <c r="C25" s="91"/>
      <c r="E25" s="10"/>
      <c r="F25" s="10"/>
    </row>
    <row r="26" ht="14.25" customHeight="1">
      <c r="F26" s="33"/>
    </row>
    <row r="27" ht="14.25" customHeight="1">
      <c r="E27" s="10"/>
      <c r="F27" s="33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>
      <c r="A101" s="60" t="s">
        <v>7</v>
      </c>
      <c r="B101" s="60">
        <v>1.0</v>
      </c>
    </row>
    <row r="102" ht="14.25" customHeight="1">
      <c r="A102" s="60" t="s">
        <v>17</v>
      </c>
      <c r="B102" s="60">
        <v>0.5</v>
      </c>
    </row>
    <row r="103" ht="14.25" customHeight="1">
      <c r="A103" s="60" t="s">
        <v>95</v>
      </c>
      <c r="B103" s="60">
        <v>0.0</v>
      </c>
    </row>
    <row r="104" ht="14.25" customHeight="1">
      <c r="A104" s="60" t="s">
        <v>43</v>
      </c>
      <c r="B104" s="60" t="s">
        <v>163</v>
      </c>
    </row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conditionalFormatting sqref="D3">
    <cfRule type="cellIs" dxfId="0" priority="1" operator="greaterThan">
      <formula>0</formula>
    </cfRule>
  </conditionalFormatting>
  <conditionalFormatting sqref="D4:D16">
    <cfRule type="cellIs" dxfId="0" priority="2" operator="greaterThan">
      <formula>0</formula>
    </cfRule>
  </conditionalFormatting>
  <conditionalFormatting sqref="D17">
    <cfRule type="cellIs" dxfId="0" priority="3" operator="greaterThan">
      <formula>0</formula>
    </cfRule>
  </conditionalFormatting>
  <conditionalFormatting sqref="B23">
    <cfRule type="colorScale" priority="4">
      <colorScale>
        <cfvo type="formula" val="0"/>
        <cfvo type="formula" val="0.5"/>
        <cfvo type="formula" val="1"/>
        <color rgb="FFFF0000"/>
        <color rgb="FFFFEB84"/>
        <color rgb="FF00B050"/>
      </colorScale>
    </cfRule>
  </conditionalFormatting>
  <conditionalFormatting sqref="K17">
    <cfRule type="cellIs" dxfId="0" priority="5" operator="greaterThan">
      <formula>0</formula>
    </cfRule>
  </conditionalFormatting>
  <conditionalFormatting sqref="K3">
    <cfRule type="cellIs" dxfId="0" priority="6" operator="greaterThan">
      <formula>0</formula>
    </cfRule>
  </conditionalFormatting>
  <conditionalFormatting sqref="K4:K16">
    <cfRule type="cellIs" dxfId="0" priority="7" operator="greaterThan">
      <formula>0</formula>
    </cfRule>
  </conditionalFormatting>
  <conditionalFormatting sqref="B20">
    <cfRule type="cellIs" dxfId="1" priority="8" operator="greaterThan">
      <formula>0</formula>
    </cfRule>
  </conditionalFormatting>
  <conditionalFormatting sqref="B3">
    <cfRule type="colorScale" priority="9">
      <colorScale>
        <cfvo type="formula" val="0"/>
        <cfvo type="formula" val="$C$3/2"/>
        <cfvo type="formula" val="$C$3"/>
        <color rgb="FFF8696B"/>
        <color rgb="FFFFEB84"/>
        <color rgb="FF63BE7B"/>
      </colorScale>
    </cfRule>
  </conditionalFormatting>
  <conditionalFormatting sqref="B4">
    <cfRule type="colorScale" priority="10">
      <colorScale>
        <cfvo type="formula" val="0"/>
        <cfvo type="formula" val="$C$4/2"/>
        <cfvo type="formula" val="$I$2"/>
        <color rgb="FFF8696B"/>
        <color rgb="FFFFEB84"/>
        <color rgb="FF63BE7B"/>
      </colorScale>
    </cfRule>
  </conditionalFormatting>
  <conditionalFormatting sqref="B5">
    <cfRule type="colorScale" priority="11">
      <colorScale>
        <cfvo type="formula" val="0"/>
        <cfvo type="formula" val="$C$5/2"/>
        <cfvo type="formula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formula" val="0"/>
        <cfvo type="formula" val="$C$6/2"/>
        <cfvo type="formula" val="$C$6"/>
        <color rgb="FFF8696B"/>
        <color rgb="FFFFEB84"/>
        <color rgb="FF63BE7B"/>
      </colorScale>
    </cfRule>
  </conditionalFormatting>
  <conditionalFormatting sqref="B7">
    <cfRule type="colorScale" priority="13">
      <colorScale>
        <cfvo type="formula" val="0"/>
        <cfvo type="formula" val="$C$7/2"/>
        <cfvo type="formula" val="$C$7"/>
        <color rgb="FFF8696B"/>
        <color rgb="FFFFEB84"/>
        <color rgb="FF63BE7B"/>
      </colorScale>
    </cfRule>
  </conditionalFormatting>
  <conditionalFormatting sqref="B8">
    <cfRule type="colorScale" priority="14">
      <colorScale>
        <cfvo type="formula" val="0"/>
        <cfvo type="formula" val="$C$8/2"/>
        <cfvo type="formula" val="$C$8"/>
        <color rgb="FFF8696B"/>
        <color rgb="FFFFEB84"/>
        <color rgb="FF63BE7B"/>
      </colorScale>
    </cfRule>
  </conditionalFormatting>
  <conditionalFormatting sqref="B9">
    <cfRule type="colorScale" priority="15">
      <colorScale>
        <cfvo type="formula" val="0"/>
        <cfvo type="formula" val="$C$9/2"/>
        <cfvo type="formula" val="$C$9"/>
        <color rgb="FFF8696B"/>
        <color rgb="FFFFEB84"/>
        <color rgb="FF63BE7B"/>
      </colorScale>
    </cfRule>
  </conditionalFormatting>
  <conditionalFormatting sqref="B10">
    <cfRule type="colorScale" priority="16">
      <colorScale>
        <cfvo type="formula" val="0"/>
        <cfvo type="formula" val="$C$10/2"/>
        <cfvo type="formula" val="$C$10"/>
        <color rgb="FFF8696B"/>
        <color rgb="FFFFEB84"/>
        <color rgb="FF63BE7B"/>
      </colorScale>
    </cfRule>
  </conditionalFormatting>
  <conditionalFormatting sqref="B11">
    <cfRule type="colorScale" priority="17">
      <colorScale>
        <cfvo type="formula" val="0"/>
        <cfvo type="formula" val="$C$11/2"/>
        <cfvo type="formula" val="$C$11"/>
        <color rgb="FFF8696B"/>
        <color rgb="FFFFEB84"/>
        <color rgb="FF63BE7B"/>
      </colorScale>
    </cfRule>
  </conditionalFormatting>
  <conditionalFormatting sqref="B12">
    <cfRule type="colorScale" priority="18">
      <colorScale>
        <cfvo type="formula" val="0"/>
        <cfvo type="formula" val="$C$12/2"/>
        <cfvo type="formula" val="$C$12"/>
        <color rgb="FFF8696B"/>
        <color rgb="FFFFEB84"/>
        <color rgb="FF63BE7B"/>
      </colorScale>
    </cfRule>
  </conditionalFormatting>
  <conditionalFormatting sqref="B13">
    <cfRule type="colorScale" priority="19">
      <colorScale>
        <cfvo type="formula" val="0"/>
        <cfvo type="formula" val="$C$13/2"/>
        <cfvo type="formula" val="$C$13"/>
        <color rgb="FFF8696B"/>
        <color rgb="FFFFEB84"/>
        <color rgb="FF63BE7B"/>
      </colorScale>
    </cfRule>
  </conditionalFormatting>
  <conditionalFormatting sqref="B14">
    <cfRule type="colorScale" priority="20">
      <colorScale>
        <cfvo type="formula" val="0"/>
        <cfvo type="formula" val="$C$14/2"/>
        <cfvo type="formula" val="$C$14"/>
        <color rgb="FFF8696B"/>
        <color rgb="FFFFEB84"/>
        <color rgb="FF63BE7B"/>
      </colorScale>
    </cfRule>
  </conditionalFormatting>
  <conditionalFormatting sqref="B15">
    <cfRule type="colorScale" priority="21">
      <colorScale>
        <cfvo type="formula" val="0"/>
        <cfvo type="formula" val="$C$15/2"/>
        <cfvo type="formula" val="$C$15"/>
        <color rgb="FFF8696B"/>
        <color rgb="FFFFEB84"/>
        <color rgb="FF63BE7B"/>
      </colorScale>
    </cfRule>
  </conditionalFormatting>
  <conditionalFormatting sqref="B16">
    <cfRule type="colorScale" priority="22">
      <colorScale>
        <cfvo type="formula" val="0"/>
        <cfvo type="formula" val="$C$17/2"/>
        <cfvo type="formula" val="$C$17"/>
        <color rgb="FFF8696B"/>
        <color rgb="FFFFEB84"/>
        <color rgb="FF63BE7B"/>
      </colorScale>
    </cfRule>
  </conditionalFormatting>
  <conditionalFormatting sqref="B17">
    <cfRule type="colorScale" priority="23">
      <colorScale>
        <cfvo type="min" val="0"/>
        <cfvo type="formula" val="$C$17/2"/>
        <cfvo type="formula" val="$C$17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71"/>
    <col customWidth="1" min="2" max="2" width="27.71"/>
    <col customWidth="1" min="3" max="3" width="66.86"/>
    <col customWidth="1" hidden="1" min="4" max="4" width="6.0"/>
    <col customWidth="1" hidden="1" min="5" max="5" width="3.43"/>
    <col customWidth="1" min="6" max="6" width="11.43"/>
    <col customWidth="1" min="7" max="26" width="8.71"/>
  </cols>
  <sheetData>
    <row r="1" ht="33.0" customHeight="1">
      <c r="A1" s="1" t="s">
        <v>0</v>
      </c>
      <c r="B1" s="8"/>
      <c r="C1" s="9"/>
      <c r="D1" s="10"/>
    </row>
    <row r="2" ht="14.25" customHeight="1">
      <c r="A2" s="19"/>
      <c r="B2" s="20"/>
      <c r="C2" s="20"/>
      <c r="D2" s="10"/>
    </row>
    <row r="3" ht="27.75" customHeight="1">
      <c r="B3" s="11" t="s">
        <v>12</v>
      </c>
      <c r="C3" s="13" t="s">
        <v>14</v>
      </c>
      <c r="D3" s="10"/>
    </row>
    <row r="4" ht="30.0" customHeight="1">
      <c r="A4" s="22" t="s">
        <v>15</v>
      </c>
      <c r="B4" s="15" t="s">
        <v>17</v>
      </c>
      <c r="C4" s="16" t="s">
        <v>18</v>
      </c>
      <c r="D4" s="10">
        <f>IF(B4=RESULTADOS!$A$101,1,IF(B4=RESULTADOS!$A$102,0.5,IF(B4=RESULTADOS!$A$103,0,IF(B4=RESULTADOS!$A$104,"NA","-"))))</f>
        <v>0.5</v>
      </c>
      <c r="E4" s="10">
        <f t="shared" ref="E4:E8" si="1">IF(D4="NA",1,0)</f>
        <v>0</v>
      </c>
    </row>
    <row r="5" ht="30.0" customHeight="1">
      <c r="A5" s="22" t="s">
        <v>21</v>
      </c>
      <c r="B5" s="24" t="s">
        <v>7</v>
      </c>
      <c r="C5" s="16" t="s">
        <v>22</v>
      </c>
      <c r="D5" s="10">
        <f>IF(B5=RESULTADOS!$A$101,1,IF(B5=RESULTADOS!$A$102,0.5,IF(B5=RESULTADOS!$A$103,0,IF(B5=RESULTADOS!$A$104,"NA","-"))))</f>
        <v>1</v>
      </c>
      <c r="E5" s="10">
        <f t="shared" si="1"/>
        <v>0</v>
      </c>
    </row>
    <row r="6" ht="30.0" customHeight="1">
      <c r="A6" s="22" t="s">
        <v>23</v>
      </c>
      <c r="B6" s="24" t="s">
        <v>7</v>
      </c>
      <c r="C6" s="16" t="s">
        <v>25</v>
      </c>
      <c r="D6" s="10">
        <f>IF(B6=RESULTADOS!$A$101,1,IF(B6=RESULTADOS!$A$102,0.5,IF(B6=RESULTADOS!$A$103,0,IF(B6=RESULTADOS!$A$104,"NA","-"))))</f>
        <v>1</v>
      </c>
      <c r="E6" s="10">
        <f t="shared" si="1"/>
        <v>0</v>
      </c>
    </row>
    <row r="7" ht="30.0" customHeight="1">
      <c r="A7" s="22" t="s">
        <v>28</v>
      </c>
      <c r="B7" s="24" t="s">
        <v>7</v>
      </c>
      <c r="C7" s="26" t="s">
        <v>29</v>
      </c>
      <c r="D7" s="10">
        <f>IF(B7=RESULTADOS!$A$101,1,IF(B7=RESULTADOS!$A$102,0.5,IF(B7=RESULTADOS!$A$103,0,IF(B7=RESULTADOS!$A$104,"NA","-"))))</f>
        <v>1</v>
      </c>
      <c r="E7" s="10">
        <f t="shared" si="1"/>
        <v>0</v>
      </c>
    </row>
    <row r="8" ht="30.0" customHeight="1">
      <c r="A8" s="22" t="s">
        <v>32</v>
      </c>
      <c r="B8" s="24" t="s">
        <v>7</v>
      </c>
      <c r="C8" s="16" t="s">
        <v>33</v>
      </c>
      <c r="D8" s="10">
        <f>IF(B8=RESULTADOS!$A$101,1,IF(B8=RESULTADOS!$A$102,0.5,IF(B8=RESULTADOS!$A$103,0,IF(B8=RESULTADOS!$A$104,"NA","-"))))</f>
        <v>1</v>
      </c>
      <c r="E8" s="10">
        <f t="shared" si="1"/>
        <v>0</v>
      </c>
    </row>
    <row r="9" ht="14.25" customHeight="1">
      <c r="D9" s="10"/>
    </row>
    <row r="10" ht="14.25" customHeight="1">
      <c r="D10" s="10"/>
    </row>
    <row r="11" ht="14.25" customHeight="1">
      <c r="D11" s="10"/>
    </row>
    <row r="12" ht="14.25" customHeight="1">
      <c r="D12" s="10"/>
    </row>
    <row r="13" ht="14.25" customHeight="1">
      <c r="D13" s="10"/>
    </row>
    <row r="14" ht="14.25" customHeight="1">
      <c r="D14" s="10"/>
    </row>
    <row r="15" ht="14.25" customHeight="1">
      <c r="D15" s="10"/>
    </row>
    <row r="16" ht="14.25" customHeight="1">
      <c r="D16" s="10"/>
    </row>
    <row r="17" ht="14.25" customHeight="1">
      <c r="D17" s="10"/>
    </row>
    <row r="18" ht="14.25" customHeight="1">
      <c r="D18" s="10"/>
    </row>
    <row r="19" ht="14.25" customHeight="1">
      <c r="D19" s="10"/>
    </row>
    <row r="20" ht="14.25" customHeight="1">
      <c r="D20" s="10"/>
    </row>
    <row r="21" ht="14.25" customHeight="1">
      <c r="D21" s="10"/>
    </row>
    <row r="22" ht="14.25" customHeight="1">
      <c r="D22" s="10"/>
    </row>
    <row r="23" ht="14.25" customHeight="1">
      <c r="D23" s="10"/>
    </row>
    <row r="24" ht="14.25" customHeight="1">
      <c r="D24" s="10"/>
    </row>
    <row r="25" ht="14.25" customHeight="1">
      <c r="D25" s="10"/>
    </row>
    <row r="26" ht="14.25" customHeight="1">
      <c r="D26" s="10"/>
    </row>
    <row r="27" ht="14.25" customHeight="1">
      <c r="D27" s="10"/>
    </row>
    <row r="28" ht="14.25" customHeight="1">
      <c r="D28" s="10"/>
    </row>
    <row r="29" ht="14.25" customHeight="1">
      <c r="D29" s="10"/>
    </row>
    <row r="30" ht="14.25" customHeight="1">
      <c r="D30" s="10"/>
    </row>
    <row r="31" ht="14.25" customHeight="1">
      <c r="D31" s="10"/>
    </row>
    <row r="32" ht="14.25" customHeight="1">
      <c r="D32" s="10"/>
    </row>
    <row r="33" ht="14.25" customHeight="1">
      <c r="D33" s="10"/>
    </row>
    <row r="34" ht="14.25" customHeight="1">
      <c r="D34" s="10"/>
    </row>
    <row r="35" ht="14.25" customHeight="1">
      <c r="D35" s="10"/>
    </row>
    <row r="36" ht="14.25" customHeight="1">
      <c r="D36" s="10"/>
    </row>
    <row r="37" ht="14.25" customHeight="1">
      <c r="D37" s="10"/>
    </row>
    <row r="38" ht="14.25" customHeight="1">
      <c r="D38" s="10"/>
    </row>
    <row r="39" ht="14.25" customHeight="1">
      <c r="D39" s="10"/>
    </row>
    <row r="40" ht="14.25" customHeight="1">
      <c r="D40" s="10"/>
    </row>
    <row r="41" ht="14.25" customHeight="1">
      <c r="D41" s="10"/>
    </row>
    <row r="42" ht="14.25" customHeight="1">
      <c r="D42" s="10"/>
    </row>
    <row r="43" ht="14.25" customHeight="1">
      <c r="D43" s="10"/>
    </row>
    <row r="44" ht="14.25" customHeight="1">
      <c r="D44" s="10"/>
    </row>
    <row r="45" ht="14.25" customHeight="1">
      <c r="D45" s="10"/>
    </row>
    <row r="46" ht="14.25" customHeight="1">
      <c r="D46" s="10"/>
    </row>
    <row r="47" ht="14.25" customHeight="1">
      <c r="D47" s="10"/>
    </row>
    <row r="48" ht="14.25" customHeight="1">
      <c r="D48" s="10"/>
    </row>
    <row r="49" ht="14.25" customHeight="1">
      <c r="D49" s="10"/>
    </row>
    <row r="50" ht="14.25" customHeight="1">
      <c r="D50" s="10"/>
    </row>
    <row r="51" ht="14.25" customHeight="1">
      <c r="D51" s="10"/>
    </row>
    <row r="52" ht="14.25" customHeight="1">
      <c r="D52" s="10"/>
    </row>
    <row r="53" ht="14.25" customHeight="1">
      <c r="D53" s="10"/>
    </row>
    <row r="54" ht="14.25" customHeight="1">
      <c r="D54" s="10"/>
    </row>
    <row r="55" ht="14.25" customHeight="1">
      <c r="D55" s="10"/>
    </row>
    <row r="56" ht="14.25" customHeight="1">
      <c r="D56" s="10"/>
    </row>
    <row r="57" ht="14.25" customHeight="1">
      <c r="D57" s="10"/>
    </row>
    <row r="58" ht="14.25" customHeight="1">
      <c r="D58" s="10"/>
    </row>
    <row r="59" ht="14.25" customHeight="1">
      <c r="D59" s="10"/>
    </row>
    <row r="60" ht="14.25" customHeight="1">
      <c r="D60" s="10"/>
    </row>
    <row r="61" ht="14.25" customHeight="1">
      <c r="D61" s="10"/>
    </row>
    <row r="62" ht="14.25" customHeight="1">
      <c r="D62" s="10"/>
    </row>
    <row r="63" ht="14.25" customHeight="1">
      <c r="D63" s="10"/>
    </row>
    <row r="64" ht="14.25" customHeight="1">
      <c r="D64" s="10"/>
    </row>
    <row r="65" ht="14.25" customHeight="1">
      <c r="D65" s="10"/>
    </row>
    <row r="66" ht="14.25" customHeight="1">
      <c r="D66" s="10"/>
    </row>
    <row r="67" ht="14.25" customHeight="1">
      <c r="D67" s="10"/>
    </row>
    <row r="68" ht="14.25" customHeight="1">
      <c r="D68" s="10"/>
    </row>
    <row r="69" ht="14.25" customHeight="1">
      <c r="D69" s="10"/>
    </row>
    <row r="70" ht="14.25" customHeight="1">
      <c r="D70" s="10"/>
    </row>
    <row r="71" ht="14.25" customHeight="1">
      <c r="D71" s="10"/>
    </row>
    <row r="72" ht="14.25" customHeight="1">
      <c r="D72" s="10"/>
    </row>
    <row r="73" ht="14.25" customHeight="1">
      <c r="D73" s="10"/>
    </row>
    <row r="74" ht="14.25" customHeight="1">
      <c r="D74" s="10"/>
    </row>
    <row r="75" ht="14.25" customHeight="1">
      <c r="D75" s="10"/>
    </row>
    <row r="76" ht="14.25" customHeight="1">
      <c r="D76" s="10"/>
    </row>
    <row r="77" ht="14.25" customHeight="1">
      <c r="D77" s="10"/>
    </row>
    <row r="78" ht="14.25" customHeight="1">
      <c r="D78" s="10"/>
    </row>
    <row r="79" ht="14.25" customHeight="1">
      <c r="D79" s="10"/>
    </row>
    <row r="80" ht="14.25" customHeight="1">
      <c r="D80" s="10"/>
    </row>
    <row r="81" ht="14.25" customHeight="1">
      <c r="D81" s="10"/>
    </row>
    <row r="82" ht="14.25" customHeight="1">
      <c r="D82" s="10"/>
    </row>
    <row r="83" ht="14.25" customHeight="1">
      <c r="D83" s="10"/>
    </row>
    <row r="84" ht="14.25" customHeight="1">
      <c r="D84" s="10"/>
    </row>
    <row r="85" ht="14.25" customHeight="1">
      <c r="D85" s="10"/>
    </row>
    <row r="86" ht="14.25" customHeight="1">
      <c r="D86" s="10"/>
    </row>
    <row r="87" ht="14.25" customHeight="1">
      <c r="D87" s="10"/>
    </row>
    <row r="88" ht="14.25" customHeight="1">
      <c r="D88" s="10"/>
    </row>
    <row r="89" ht="14.25" customHeight="1">
      <c r="D89" s="10"/>
    </row>
    <row r="90" ht="14.25" customHeight="1">
      <c r="D90" s="10"/>
    </row>
    <row r="91" ht="14.25" customHeight="1">
      <c r="D91" s="10"/>
    </row>
    <row r="92" ht="14.25" customHeight="1">
      <c r="D92" s="10"/>
    </row>
    <row r="93" ht="14.25" customHeight="1">
      <c r="D93" s="10"/>
    </row>
    <row r="94" ht="14.25" customHeight="1">
      <c r="D94" s="10"/>
    </row>
    <row r="95" ht="14.25" customHeight="1">
      <c r="D95" s="10"/>
    </row>
    <row r="96" ht="14.25" customHeight="1">
      <c r="D96" s="10"/>
    </row>
    <row r="97" ht="14.25" customHeight="1">
      <c r="D97" s="10"/>
    </row>
    <row r="98" ht="14.25" customHeight="1">
      <c r="D98" s="10"/>
    </row>
    <row r="99" ht="14.25" customHeight="1">
      <c r="D99" s="10"/>
    </row>
    <row r="100" ht="14.25" customHeight="1">
      <c r="D100" s="10"/>
    </row>
    <row r="101" ht="14.25" customHeight="1">
      <c r="D101" s="10"/>
    </row>
    <row r="102" ht="14.25" customHeight="1">
      <c r="D102" s="10"/>
    </row>
    <row r="103" ht="14.25" customHeight="1">
      <c r="D103" s="10"/>
    </row>
    <row r="104" ht="14.25" customHeight="1">
      <c r="D104" s="10"/>
    </row>
    <row r="105" ht="14.25" customHeight="1">
      <c r="D105" s="10"/>
    </row>
    <row r="106" ht="14.25" customHeight="1">
      <c r="D106" s="10"/>
    </row>
    <row r="107" ht="14.25" customHeight="1">
      <c r="D107" s="10"/>
    </row>
    <row r="108" ht="14.25" customHeight="1">
      <c r="D108" s="10"/>
    </row>
    <row r="109" ht="14.25" customHeight="1">
      <c r="D109" s="10"/>
    </row>
    <row r="110" ht="14.25" customHeight="1">
      <c r="D110" s="10"/>
    </row>
    <row r="111" ht="14.25" customHeight="1">
      <c r="D111" s="10"/>
    </row>
    <row r="112" ht="14.25" customHeight="1">
      <c r="D112" s="10"/>
    </row>
    <row r="113" ht="14.25" customHeight="1">
      <c r="D113" s="10"/>
    </row>
    <row r="114" ht="14.25" customHeight="1">
      <c r="D114" s="10"/>
    </row>
    <row r="115" ht="14.25" customHeight="1">
      <c r="D115" s="10"/>
    </row>
    <row r="116" ht="14.25" customHeight="1">
      <c r="D116" s="10"/>
    </row>
    <row r="117" ht="14.25" customHeight="1">
      <c r="D117" s="10"/>
    </row>
    <row r="118" ht="14.25" customHeight="1">
      <c r="D118" s="10"/>
    </row>
    <row r="119" ht="14.25" customHeight="1">
      <c r="D119" s="10"/>
    </row>
    <row r="120" ht="14.25" customHeight="1">
      <c r="D120" s="10"/>
    </row>
    <row r="121" ht="14.25" customHeight="1">
      <c r="D121" s="10"/>
    </row>
    <row r="122" ht="14.25" customHeight="1">
      <c r="D122" s="10"/>
    </row>
    <row r="123" ht="14.25" customHeight="1">
      <c r="D123" s="10"/>
    </row>
    <row r="124" ht="14.25" customHeight="1">
      <c r="D124" s="10"/>
    </row>
    <row r="125" ht="14.25" customHeight="1">
      <c r="D125" s="10"/>
    </row>
    <row r="126" ht="14.25" customHeight="1">
      <c r="D126" s="10"/>
    </row>
    <row r="127" ht="14.25" customHeight="1">
      <c r="D127" s="10"/>
    </row>
    <row r="128" ht="14.25" customHeight="1">
      <c r="D128" s="10"/>
    </row>
    <row r="129" ht="14.25" customHeight="1">
      <c r="D129" s="10"/>
    </row>
    <row r="130" ht="14.25" customHeight="1">
      <c r="D130" s="10"/>
    </row>
    <row r="131" ht="14.25" customHeight="1">
      <c r="D131" s="10"/>
    </row>
    <row r="132" ht="14.25" customHeight="1">
      <c r="D132" s="10"/>
    </row>
    <row r="133" ht="14.25" customHeight="1">
      <c r="D133" s="10"/>
    </row>
    <row r="134" ht="14.25" customHeight="1">
      <c r="D134" s="10"/>
    </row>
    <row r="135" ht="14.25" customHeight="1">
      <c r="D135" s="10"/>
    </row>
    <row r="136" ht="14.25" customHeight="1">
      <c r="D136" s="10"/>
    </row>
    <row r="137" ht="14.25" customHeight="1">
      <c r="D137" s="10"/>
    </row>
    <row r="138" ht="14.25" customHeight="1">
      <c r="D138" s="10"/>
    </row>
    <row r="139" ht="14.25" customHeight="1">
      <c r="D139" s="10"/>
    </row>
    <row r="140" ht="14.25" customHeight="1">
      <c r="D140" s="10"/>
    </row>
    <row r="141" ht="14.25" customHeight="1">
      <c r="D141" s="10"/>
    </row>
    <row r="142" ht="14.25" customHeight="1">
      <c r="D142" s="10"/>
    </row>
    <row r="143" ht="14.25" customHeight="1">
      <c r="D143" s="10"/>
    </row>
    <row r="144" ht="14.25" customHeight="1">
      <c r="D144" s="10"/>
    </row>
    <row r="145" ht="14.25" customHeight="1">
      <c r="D145" s="10"/>
    </row>
    <row r="146" ht="14.25" customHeight="1">
      <c r="D146" s="10"/>
    </row>
    <row r="147" ht="14.25" customHeight="1">
      <c r="D147" s="10"/>
    </row>
    <row r="148" ht="14.25" customHeight="1">
      <c r="D148" s="10"/>
    </row>
    <row r="149" ht="14.25" customHeight="1">
      <c r="D149" s="10"/>
    </row>
    <row r="150" ht="14.25" customHeight="1">
      <c r="D150" s="10"/>
    </row>
    <row r="151" ht="14.25" customHeight="1">
      <c r="D151" s="10"/>
    </row>
    <row r="152" ht="14.25" customHeight="1">
      <c r="D152" s="10"/>
    </row>
    <row r="153" ht="14.25" customHeight="1">
      <c r="D153" s="10"/>
    </row>
    <row r="154" ht="14.25" customHeight="1">
      <c r="D154" s="10"/>
    </row>
    <row r="155" ht="14.25" customHeight="1">
      <c r="D155" s="10"/>
    </row>
    <row r="156" ht="14.25" customHeight="1">
      <c r="D156" s="10"/>
    </row>
    <row r="157" ht="14.25" customHeight="1">
      <c r="D157" s="10"/>
    </row>
    <row r="158" ht="14.25" customHeight="1">
      <c r="D158" s="10"/>
    </row>
    <row r="159" ht="14.25" customHeight="1">
      <c r="D159" s="10"/>
    </row>
    <row r="160" ht="14.25" customHeight="1">
      <c r="D160" s="10"/>
    </row>
    <row r="161" ht="14.25" customHeight="1">
      <c r="D161" s="10"/>
    </row>
    <row r="162" ht="14.25" customHeight="1">
      <c r="D162" s="10"/>
    </row>
    <row r="163" ht="14.25" customHeight="1">
      <c r="D163" s="10"/>
    </row>
    <row r="164" ht="14.25" customHeight="1">
      <c r="D164" s="10"/>
    </row>
    <row r="165" ht="14.25" customHeight="1">
      <c r="D165" s="10"/>
    </row>
    <row r="166" ht="14.25" customHeight="1">
      <c r="D166" s="10"/>
    </row>
    <row r="167" ht="14.25" customHeight="1">
      <c r="D167" s="10"/>
    </row>
    <row r="168" ht="14.25" customHeight="1">
      <c r="D168" s="10"/>
    </row>
    <row r="169" ht="14.25" customHeight="1">
      <c r="D169" s="10"/>
    </row>
    <row r="170" ht="14.25" customHeight="1">
      <c r="D170" s="10"/>
    </row>
    <row r="171" ht="14.25" customHeight="1">
      <c r="D171" s="10"/>
    </row>
    <row r="172" ht="14.25" customHeight="1">
      <c r="D172" s="10"/>
    </row>
    <row r="173" ht="14.25" customHeight="1">
      <c r="D173" s="10"/>
    </row>
    <row r="174" ht="14.25" customHeight="1">
      <c r="D174" s="10"/>
    </row>
    <row r="175" ht="14.25" customHeight="1">
      <c r="D175" s="10"/>
    </row>
    <row r="176" ht="14.25" customHeight="1">
      <c r="D176" s="10"/>
    </row>
    <row r="177" ht="14.25" customHeight="1">
      <c r="D177" s="10"/>
    </row>
    <row r="178" ht="14.25" customHeight="1">
      <c r="D178" s="10"/>
    </row>
    <row r="179" ht="14.25" customHeight="1">
      <c r="D179" s="10"/>
    </row>
    <row r="180" ht="14.25" customHeight="1">
      <c r="D180" s="10"/>
    </row>
    <row r="181" ht="14.25" customHeight="1">
      <c r="D181" s="10"/>
    </row>
    <row r="182" ht="14.25" customHeight="1">
      <c r="D182" s="10"/>
    </row>
    <row r="183" ht="14.25" customHeight="1">
      <c r="D183" s="10"/>
    </row>
    <row r="184" ht="14.25" customHeight="1">
      <c r="D184" s="10"/>
    </row>
    <row r="185" ht="14.25" customHeight="1">
      <c r="D185" s="10"/>
    </row>
    <row r="186" ht="14.25" customHeight="1">
      <c r="D186" s="10"/>
    </row>
    <row r="187" ht="14.25" customHeight="1">
      <c r="D187" s="10"/>
    </row>
    <row r="188" ht="14.25" customHeight="1">
      <c r="D188" s="10"/>
    </row>
    <row r="189" ht="14.25" customHeight="1">
      <c r="D189" s="10"/>
    </row>
    <row r="190" ht="14.25" customHeight="1">
      <c r="D190" s="10"/>
    </row>
    <row r="191" ht="14.25" customHeight="1">
      <c r="D191" s="10"/>
    </row>
    <row r="192" ht="14.25" customHeight="1">
      <c r="D192" s="10"/>
    </row>
    <row r="193" ht="14.25" customHeight="1">
      <c r="D193" s="10"/>
    </row>
    <row r="194" ht="14.25" customHeight="1">
      <c r="D194" s="10"/>
    </row>
    <row r="195" ht="14.25" customHeight="1">
      <c r="D195" s="10"/>
    </row>
    <row r="196" ht="14.25" customHeight="1">
      <c r="D196" s="10"/>
    </row>
    <row r="197" ht="14.25" customHeight="1">
      <c r="D197" s="10"/>
    </row>
    <row r="198" ht="14.25" customHeight="1">
      <c r="D198" s="10"/>
    </row>
    <row r="199" ht="14.25" customHeight="1">
      <c r="D199" s="10"/>
    </row>
    <row r="200" ht="14.25" customHeight="1">
      <c r="D200" s="10"/>
    </row>
    <row r="201" ht="14.25" customHeight="1">
      <c r="D201" s="10"/>
    </row>
    <row r="202" ht="14.25" customHeight="1">
      <c r="D202" s="10"/>
    </row>
    <row r="203" ht="14.25" customHeight="1">
      <c r="D203" s="10"/>
    </row>
    <row r="204" ht="14.25" customHeight="1">
      <c r="D204" s="10"/>
    </row>
    <row r="205" ht="14.25" customHeight="1">
      <c r="D205" s="10"/>
    </row>
    <row r="206" ht="14.25" customHeight="1">
      <c r="D206" s="10"/>
    </row>
    <row r="207" ht="14.25" customHeight="1">
      <c r="D207" s="10"/>
    </row>
    <row r="208" ht="14.25" customHeight="1">
      <c r="D208" s="10"/>
    </row>
    <row r="209" ht="14.25" customHeight="1">
      <c r="D209" s="10"/>
    </row>
    <row r="210" ht="14.25" customHeight="1">
      <c r="D210" s="10"/>
    </row>
    <row r="211" ht="14.25" customHeight="1">
      <c r="D211" s="10"/>
    </row>
    <row r="212" ht="14.25" customHeight="1">
      <c r="D212" s="10"/>
    </row>
    <row r="213" ht="14.25" customHeight="1">
      <c r="D213" s="10"/>
    </row>
    <row r="214" ht="14.25" customHeight="1">
      <c r="D214" s="10"/>
    </row>
    <row r="215" ht="14.25" customHeight="1">
      <c r="D215" s="10"/>
    </row>
    <row r="216" ht="14.25" customHeight="1">
      <c r="D216" s="10"/>
    </row>
    <row r="217" ht="14.25" customHeight="1">
      <c r="D217" s="10"/>
    </row>
    <row r="218" ht="14.25" customHeight="1">
      <c r="D218" s="10"/>
    </row>
    <row r="219" ht="14.25" customHeight="1">
      <c r="D219" s="10"/>
    </row>
    <row r="220" ht="14.25" customHeight="1">
      <c r="D220" s="10"/>
    </row>
    <row r="221" ht="14.25" customHeight="1">
      <c r="D221" s="10"/>
    </row>
    <row r="222" ht="14.25" customHeight="1">
      <c r="D222" s="10"/>
    </row>
    <row r="223" ht="14.25" customHeight="1">
      <c r="D223" s="10"/>
    </row>
    <row r="224" ht="14.25" customHeight="1">
      <c r="D224" s="10"/>
    </row>
    <row r="225" ht="14.25" customHeight="1">
      <c r="D225" s="10"/>
    </row>
    <row r="226" ht="14.25" customHeight="1">
      <c r="D226" s="10"/>
    </row>
    <row r="227" ht="14.25" customHeight="1">
      <c r="D227" s="10"/>
    </row>
    <row r="228" ht="14.25" customHeight="1">
      <c r="D228" s="10"/>
    </row>
    <row r="229" ht="14.25" customHeight="1">
      <c r="D229" s="10"/>
    </row>
    <row r="230" ht="14.25" customHeight="1">
      <c r="D230" s="10"/>
    </row>
    <row r="231" ht="14.25" customHeight="1">
      <c r="D231" s="10"/>
    </row>
    <row r="232" ht="14.25" customHeight="1">
      <c r="D232" s="10"/>
    </row>
    <row r="233" ht="14.25" customHeight="1">
      <c r="D233" s="10"/>
    </row>
    <row r="234" ht="14.25" customHeight="1">
      <c r="D234" s="10"/>
    </row>
    <row r="235" ht="14.25" customHeight="1">
      <c r="D235" s="10"/>
    </row>
    <row r="236" ht="14.25" customHeight="1">
      <c r="D236" s="10"/>
    </row>
    <row r="237" ht="14.25" customHeight="1">
      <c r="D237" s="10"/>
    </row>
    <row r="238" ht="14.25" customHeight="1">
      <c r="D238" s="10"/>
    </row>
    <row r="239" ht="14.25" customHeight="1">
      <c r="D239" s="10"/>
    </row>
    <row r="240" ht="14.25" customHeight="1">
      <c r="D240" s="10"/>
    </row>
    <row r="241" ht="14.25" customHeight="1">
      <c r="D241" s="10"/>
    </row>
    <row r="242" ht="14.25" customHeight="1">
      <c r="D242" s="10"/>
    </row>
    <row r="243" ht="14.25" customHeight="1">
      <c r="D243" s="10"/>
    </row>
    <row r="244" ht="14.25" customHeight="1">
      <c r="D244" s="10"/>
    </row>
    <row r="245" ht="14.25" customHeight="1">
      <c r="D245" s="10"/>
    </row>
    <row r="246" ht="14.25" customHeight="1">
      <c r="D246" s="10"/>
    </row>
    <row r="247" ht="14.25" customHeight="1">
      <c r="D247" s="10"/>
    </row>
    <row r="248" ht="14.25" customHeight="1">
      <c r="D248" s="10"/>
    </row>
    <row r="249" ht="14.25" customHeight="1">
      <c r="D249" s="10"/>
    </row>
    <row r="250" ht="14.25" customHeight="1">
      <c r="D250" s="10"/>
    </row>
    <row r="251" ht="14.25" customHeight="1">
      <c r="D251" s="10"/>
    </row>
    <row r="252" ht="14.25" customHeight="1">
      <c r="D252" s="10"/>
    </row>
    <row r="253" ht="14.25" customHeight="1">
      <c r="D253" s="10"/>
    </row>
    <row r="254" ht="14.25" customHeight="1">
      <c r="D254" s="10"/>
    </row>
    <row r="255" ht="14.25" customHeight="1">
      <c r="D255" s="10"/>
    </row>
    <row r="256" ht="14.25" customHeight="1">
      <c r="D256" s="10"/>
    </row>
    <row r="257" ht="14.25" customHeight="1">
      <c r="D257" s="10"/>
    </row>
    <row r="258" ht="14.25" customHeight="1">
      <c r="D258" s="10"/>
    </row>
    <row r="259" ht="14.25" customHeight="1">
      <c r="D259" s="10"/>
    </row>
    <row r="260" ht="14.25" customHeight="1">
      <c r="D260" s="10"/>
    </row>
    <row r="261" ht="14.25" customHeight="1">
      <c r="D261" s="10"/>
    </row>
    <row r="262" ht="14.25" customHeight="1">
      <c r="D262" s="10"/>
    </row>
    <row r="263" ht="14.25" customHeight="1">
      <c r="D263" s="10"/>
    </row>
    <row r="264" ht="14.25" customHeight="1">
      <c r="D264" s="10"/>
    </row>
    <row r="265" ht="14.25" customHeight="1">
      <c r="D265" s="10"/>
    </row>
    <row r="266" ht="14.25" customHeight="1">
      <c r="D266" s="10"/>
    </row>
    <row r="267" ht="14.25" customHeight="1">
      <c r="D267" s="10"/>
    </row>
    <row r="268" ht="14.25" customHeight="1">
      <c r="D268" s="10"/>
    </row>
    <row r="269" ht="14.25" customHeight="1">
      <c r="D269" s="10"/>
    </row>
    <row r="270" ht="14.25" customHeight="1">
      <c r="D270" s="10"/>
    </row>
    <row r="271" ht="14.25" customHeight="1">
      <c r="D271" s="10"/>
    </row>
    <row r="272" ht="14.25" customHeight="1">
      <c r="D272" s="10"/>
    </row>
    <row r="273" ht="14.25" customHeight="1">
      <c r="D273" s="10"/>
    </row>
    <row r="274" ht="14.25" customHeight="1">
      <c r="D274" s="10"/>
    </row>
    <row r="275" ht="14.25" customHeight="1">
      <c r="D275" s="10"/>
    </row>
    <row r="276" ht="14.25" customHeight="1">
      <c r="D276" s="10"/>
    </row>
    <row r="277" ht="14.25" customHeight="1">
      <c r="D277" s="10"/>
    </row>
    <row r="278" ht="14.25" customHeight="1">
      <c r="D278" s="10"/>
    </row>
    <row r="279" ht="14.25" customHeight="1">
      <c r="D279" s="10"/>
    </row>
    <row r="280" ht="14.25" customHeight="1">
      <c r="D280" s="10"/>
    </row>
    <row r="281" ht="14.25" customHeight="1">
      <c r="D281" s="10"/>
    </row>
    <row r="282" ht="14.25" customHeight="1">
      <c r="D282" s="10"/>
    </row>
    <row r="283" ht="14.25" customHeight="1">
      <c r="D283" s="10"/>
    </row>
    <row r="284" ht="14.25" customHeight="1">
      <c r="D284" s="10"/>
    </row>
    <row r="285" ht="14.25" customHeight="1">
      <c r="D285" s="10"/>
    </row>
    <row r="286" ht="14.25" customHeight="1">
      <c r="D286" s="10"/>
    </row>
    <row r="287" ht="14.25" customHeight="1">
      <c r="D287" s="10"/>
    </row>
    <row r="288" ht="14.25" customHeight="1">
      <c r="D288" s="10"/>
    </row>
    <row r="289" ht="14.25" customHeight="1">
      <c r="D289" s="10"/>
    </row>
    <row r="290" ht="14.25" customHeight="1">
      <c r="D290" s="10"/>
    </row>
    <row r="291" ht="14.25" customHeight="1">
      <c r="D291" s="10"/>
    </row>
    <row r="292" ht="14.25" customHeight="1">
      <c r="D292" s="10"/>
    </row>
    <row r="293" ht="14.25" customHeight="1">
      <c r="D293" s="10"/>
    </row>
    <row r="294" ht="14.25" customHeight="1">
      <c r="D294" s="10"/>
    </row>
    <row r="295" ht="14.25" customHeight="1">
      <c r="D295" s="10"/>
    </row>
    <row r="296" ht="14.25" customHeight="1">
      <c r="D296" s="10"/>
    </row>
    <row r="297" ht="14.25" customHeight="1">
      <c r="D297" s="10"/>
    </row>
    <row r="298" ht="14.25" customHeight="1">
      <c r="D298" s="10"/>
    </row>
    <row r="299" ht="14.25" customHeight="1">
      <c r="D299" s="10"/>
    </row>
    <row r="300" ht="14.25" customHeight="1">
      <c r="D300" s="10"/>
    </row>
    <row r="301" ht="14.25" customHeight="1">
      <c r="D301" s="10"/>
    </row>
    <row r="302" ht="14.25" customHeight="1">
      <c r="D302" s="10"/>
    </row>
    <row r="303" ht="14.25" customHeight="1">
      <c r="D303" s="10"/>
    </row>
    <row r="304" ht="14.25" customHeight="1">
      <c r="D304" s="10"/>
    </row>
    <row r="305" ht="14.25" customHeight="1">
      <c r="D305" s="10"/>
    </row>
    <row r="306" ht="14.25" customHeight="1">
      <c r="D306" s="10"/>
    </row>
    <row r="307" ht="14.25" customHeight="1">
      <c r="D307" s="10"/>
    </row>
    <row r="308" ht="14.25" customHeight="1">
      <c r="D308" s="10"/>
    </row>
    <row r="309" ht="14.25" customHeight="1">
      <c r="D309" s="10"/>
    </row>
    <row r="310" ht="14.25" customHeight="1">
      <c r="D310" s="10"/>
    </row>
    <row r="311" ht="14.25" customHeight="1">
      <c r="D311" s="10"/>
    </row>
    <row r="312" ht="14.25" customHeight="1">
      <c r="D312" s="10"/>
    </row>
    <row r="313" ht="14.25" customHeight="1">
      <c r="D313" s="10"/>
    </row>
    <row r="314" ht="14.25" customHeight="1">
      <c r="D314" s="10"/>
    </row>
    <row r="315" ht="14.25" customHeight="1">
      <c r="D315" s="10"/>
    </row>
    <row r="316" ht="14.25" customHeight="1">
      <c r="D316" s="10"/>
    </row>
    <row r="317" ht="14.25" customHeight="1">
      <c r="D317" s="10"/>
    </row>
    <row r="318" ht="14.25" customHeight="1">
      <c r="D318" s="10"/>
    </row>
    <row r="319" ht="14.25" customHeight="1">
      <c r="D319" s="10"/>
    </row>
    <row r="320" ht="14.25" customHeight="1">
      <c r="D320" s="10"/>
    </row>
    <row r="321" ht="14.25" customHeight="1">
      <c r="D321" s="10"/>
    </row>
    <row r="322" ht="14.25" customHeight="1">
      <c r="D322" s="10"/>
    </row>
    <row r="323" ht="14.25" customHeight="1">
      <c r="D323" s="10"/>
    </row>
    <row r="324" ht="14.25" customHeight="1">
      <c r="D324" s="10"/>
    </row>
    <row r="325" ht="14.25" customHeight="1">
      <c r="D325" s="10"/>
    </row>
    <row r="326" ht="14.25" customHeight="1">
      <c r="D326" s="10"/>
    </row>
    <row r="327" ht="14.25" customHeight="1">
      <c r="D327" s="10"/>
    </row>
    <row r="328" ht="14.25" customHeight="1">
      <c r="D328" s="10"/>
    </row>
    <row r="329" ht="14.25" customHeight="1">
      <c r="D329" s="10"/>
    </row>
    <row r="330" ht="14.25" customHeight="1">
      <c r="D330" s="10"/>
    </row>
    <row r="331" ht="14.25" customHeight="1">
      <c r="D331" s="10"/>
    </row>
    <row r="332" ht="14.25" customHeight="1">
      <c r="D332" s="10"/>
    </row>
    <row r="333" ht="14.25" customHeight="1">
      <c r="D333" s="10"/>
    </row>
    <row r="334" ht="14.25" customHeight="1">
      <c r="D334" s="10"/>
    </row>
    <row r="335" ht="14.25" customHeight="1">
      <c r="D335" s="10"/>
    </row>
    <row r="336" ht="14.25" customHeight="1">
      <c r="D336" s="10"/>
    </row>
    <row r="337" ht="14.25" customHeight="1">
      <c r="D337" s="10"/>
    </row>
    <row r="338" ht="14.25" customHeight="1">
      <c r="D338" s="10"/>
    </row>
    <row r="339" ht="14.25" customHeight="1">
      <c r="D339" s="10"/>
    </row>
    <row r="340" ht="14.25" customHeight="1">
      <c r="D340" s="10"/>
    </row>
    <row r="341" ht="14.25" customHeight="1">
      <c r="D341" s="10"/>
    </row>
    <row r="342" ht="14.25" customHeight="1">
      <c r="D342" s="10"/>
    </row>
    <row r="343" ht="14.25" customHeight="1">
      <c r="D343" s="10"/>
    </row>
    <row r="344" ht="14.25" customHeight="1">
      <c r="D344" s="10"/>
    </row>
    <row r="345" ht="14.25" customHeight="1">
      <c r="D345" s="10"/>
    </row>
    <row r="346" ht="14.25" customHeight="1">
      <c r="D346" s="10"/>
    </row>
    <row r="347" ht="14.25" customHeight="1">
      <c r="D347" s="10"/>
    </row>
    <row r="348" ht="14.25" customHeight="1">
      <c r="D348" s="10"/>
    </row>
    <row r="349" ht="14.25" customHeight="1">
      <c r="D349" s="10"/>
    </row>
    <row r="350" ht="14.25" customHeight="1">
      <c r="D350" s="10"/>
    </row>
    <row r="351" ht="14.25" customHeight="1">
      <c r="D351" s="10"/>
    </row>
    <row r="352" ht="14.25" customHeight="1">
      <c r="D352" s="10"/>
    </row>
    <row r="353" ht="14.25" customHeight="1">
      <c r="D353" s="10"/>
    </row>
    <row r="354" ht="14.25" customHeight="1">
      <c r="D354" s="10"/>
    </row>
    <row r="355" ht="14.25" customHeight="1">
      <c r="D355" s="10"/>
    </row>
    <row r="356" ht="14.25" customHeight="1">
      <c r="D356" s="10"/>
    </row>
    <row r="357" ht="14.25" customHeight="1">
      <c r="D357" s="10"/>
    </row>
    <row r="358" ht="14.25" customHeight="1">
      <c r="D358" s="10"/>
    </row>
    <row r="359" ht="14.25" customHeight="1">
      <c r="D359" s="10"/>
    </row>
    <row r="360" ht="14.25" customHeight="1">
      <c r="D360" s="10"/>
    </row>
    <row r="361" ht="14.25" customHeight="1">
      <c r="D361" s="10"/>
    </row>
    <row r="362" ht="14.25" customHeight="1">
      <c r="D362" s="10"/>
    </row>
    <row r="363" ht="14.25" customHeight="1">
      <c r="D363" s="10"/>
    </row>
    <row r="364" ht="14.25" customHeight="1">
      <c r="D364" s="10"/>
    </row>
    <row r="365" ht="14.25" customHeight="1">
      <c r="D365" s="10"/>
    </row>
    <row r="366" ht="14.25" customHeight="1">
      <c r="D366" s="10"/>
    </row>
    <row r="367" ht="14.25" customHeight="1">
      <c r="D367" s="10"/>
    </row>
    <row r="368" ht="14.25" customHeight="1">
      <c r="D368" s="10"/>
    </row>
    <row r="369" ht="14.25" customHeight="1">
      <c r="D369" s="10"/>
    </row>
    <row r="370" ht="14.25" customHeight="1">
      <c r="D370" s="10"/>
    </row>
    <row r="371" ht="14.25" customHeight="1">
      <c r="D371" s="10"/>
    </row>
    <row r="372" ht="14.25" customHeight="1">
      <c r="D372" s="10"/>
    </row>
    <row r="373" ht="14.25" customHeight="1">
      <c r="D373" s="10"/>
    </row>
    <row r="374" ht="14.25" customHeight="1">
      <c r="D374" s="10"/>
    </row>
    <row r="375" ht="14.25" customHeight="1">
      <c r="D375" s="10"/>
    </row>
    <row r="376" ht="14.25" customHeight="1">
      <c r="D376" s="10"/>
    </row>
    <row r="377" ht="14.25" customHeight="1">
      <c r="D377" s="10"/>
    </row>
    <row r="378" ht="14.25" customHeight="1">
      <c r="D378" s="10"/>
    </row>
    <row r="379" ht="14.25" customHeight="1">
      <c r="D379" s="10"/>
    </row>
    <row r="380" ht="14.25" customHeight="1">
      <c r="D380" s="10"/>
    </row>
    <row r="381" ht="14.25" customHeight="1">
      <c r="D381" s="10"/>
    </row>
    <row r="382" ht="14.25" customHeight="1">
      <c r="D382" s="10"/>
    </row>
    <row r="383" ht="14.25" customHeight="1">
      <c r="D383" s="10"/>
    </row>
    <row r="384" ht="14.25" customHeight="1">
      <c r="D384" s="10"/>
    </row>
    <row r="385" ht="14.25" customHeight="1">
      <c r="D385" s="10"/>
    </row>
    <row r="386" ht="14.25" customHeight="1">
      <c r="D386" s="10"/>
    </row>
    <row r="387" ht="14.25" customHeight="1">
      <c r="D387" s="10"/>
    </row>
    <row r="388" ht="14.25" customHeight="1">
      <c r="D388" s="10"/>
    </row>
    <row r="389" ht="14.25" customHeight="1">
      <c r="D389" s="10"/>
    </row>
    <row r="390" ht="14.25" customHeight="1">
      <c r="D390" s="10"/>
    </row>
    <row r="391" ht="14.25" customHeight="1">
      <c r="D391" s="10"/>
    </row>
    <row r="392" ht="14.25" customHeight="1">
      <c r="D392" s="10"/>
    </row>
    <row r="393" ht="14.25" customHeight="1">
      <c r="D393" s="10"/>
    </row>
    <row r="394" ht="14.25" customHeight="1">
      <c r="D394" s="10"/>
    </row>
    <row r="395" ht="14.25" customHeight="1">
      <c r="D395" s="10"/>
    </row>
    <row r="396" ht="14.25" customHeight="1">
      <c r="D396" s="10"/>
    </row>
    <row r="397" ht="14.25" customHeight="1">
      <c r="D397" s="10"/>
    </row>
    <row r="398" ht="14.25" customHeight="1">
      <c r="D398" s="10"/>
    </row>
    <row r="399" ht="14.25" customHeight="1">
      <c r="D399" s="10"/>
    </row>
    <row r="400" ht="14.25" customHeight="1">
      <c r="D400" s="10"/>
    </row>
    <row r="401" ht="14.25" customHeight="1">
      <c r="D401" s="10"/>
    </row>
    <row r="402" ht="14.25" customHeight="1">
      <c r="D402" s="10"/>
    </row>
    <row r="403" ht="14.25" customHeight="1">
      <c r="D403" s="10"/>
    </row>
    <row r="404" ht="14.25" customHeight="1">
      <c r="D404" s="10"/>
    </row>
    <row r="405" ht="14.25" customHeight="1">
      <c r="D405" s="10"/>
    </row>
    <row r="406" ht="14.25" customHeight="1">
      <c r="D406" s="10"/>
    </row>
    <row r="407" ht="14.25" customHeight="1">
      <c r="D407" s="10"/>
    </row>
    <row r="408" ht="14.25" customHeight="1">
      <c r="D408" s="10"/>
    </row>
    <row r="409" ht="14.25" customHeight="1">
      <c r="D409" s="10"/>
    </row>
    <row r="410" ht="14.25" customHeight="1">
      <c r="D410" s="10"/>
    </row>
    <row r="411" ht="14.25" customHeight="1">
      <c r="D411" s="10"/>
    </row>
    <row r="412" ht="14.25" customHeight="1">
      <c r="D412" s="10"/>
    </row>
    <row r="413" ht="14.25" customHeight="1">
      <c r="D413" s="10"/>
    </row>
    <row r="414" ht="14.25" customHeight="1">
      <c r="D414" s="10"/>
    </row>
    <row r="415" ht="14.25" customHeight="1">
      <c r="D415" s="10"/>
    </row>
    <row r="416" ht="14.25" customHeight="1">
      <c r="D416" s="10"/>
    </row>
    <row r="417" ht="14.25" customHeight="1">
      <c r="D417" s="10"/>
    </row>
    <row r="418" ht="14.25" customHeight="1">
      <c r="D418" s="10"/>
    </row>
    <row r="419" ht="14.25" customHeight="1">
      <c r="D419" s="10"/>
    </row>
    <row r="420" ht="14.25" customHeight="1">
      <c r="D420" s="10"/>
    </row>
    <row r="421" ht="14.25" customHeight="1">
      <c r="D421" s="10"/>
    </row>
    <row r="422" ht="14.25" customHeight="1">
      <c r="D422" s="10"/>
    </row>
    <row r="423" ht="14.25" customHeight="1">
      <c r="D423" s="10"/>
    </row>
    <row r="424" ht="14.25" customHeight="1">
      <c r="D424" s="10"/>
    </row>
    <row r="425" ht="14.25" customHeight="1">
      <c r="D425" s="10"/>
    </row>
    <row r="426" ht="14.25" customHeight="1">
      <c r="D426" s="10"/>
    </row>
    <row r="427" ht="14.25" customHeight="1">
      <c r="D427" s="10"/>
    </row>
    <row r="428" ht="14.25" customHeight="1">
      <c r="D428" s="10"/>
    </row>
    <row r="429" ht="14.25" customHeight="1">
      <c r="D429" s="10"/>
    </row>
    <row r="430" ht="14.25" customHeight="1">
      <c r="D430" s="10"/>
    </row>
    <row r="431" ht="14.25" customHeight="1">
      <c r="D431" s="10"/>
    </row>
    <row r="432" ht="14.25" customHeight="1">
      <c r="D432" s="10"/>
    </row>
    <row r="433" ht="14.25" customHeight="1">
      <c r="D433" s="10"/>
    </row>
    <row r="434" ht="14.25" customHeight="1">
      <c r="D434" s="10"/>
    </row>
    <row r="435" ht="14.25" customHeight="1">
      <c r="D435" s="10"/>
    </row>
    <row r="436" ht="14.25" customHeight="1">
      <c r="D436" s="10"/>
    </row>
    <row r="437" ht="14.25" customHeight="1">
      <c r="D437" s="10"/>
    </row>
    <row r="438" ht="14.25" customHeight="1">
      <c r="D438" s="10"/>
    </row>
    <row r="439" ht="14.25" customHeight="1">
      <c r="D439" s="10"/>
    </row>
    <row r="440" ht="14.25" customHeight="1">
      <c r="D440" s="10"/>
    </row>
    <row r="441" ht="14.25" customHeight="1">
      <c r="D441" s="10"/>
    </row>
    <row r="442" ht="14.25" customHeight="1">
      <c r="D442" s="10"/>
    </row>
    <row r="443" ht="14.25" customHeight="1">
      <c r="D443" s="10"/>
    </row>
    <row r="444" ht="14.25" customHeight="1">
      <c r="D444" s="10"/>
    </row>
    <row r="445" ht="14.25" customHeight="1">
      <c r="D445" s="10"/>
    </row>
    <row r="446" ht="14.25" customHeight="1">
      <c r="D446" s="10"/>
    </row>
    <row r="447" ht="14.25" customHeight="1">
      <c r="D447" s="10"/>
    </row>
    <row r="448" ht="14.25" customHeight="1">
      <c r="D448" s="10"/>
    </row>
    <row r="449" ht="14.25" customHeight="1">
      <c r="D449" s="10"/>
    </row>
    <row r="450" ht="14.25" customHeight="1">
      <c r="D450" s="10"/>
    </row>
    <row r="451" ht="14.25" customHeight="1">
      <c r="D451" s="10"/>
    </row>
    <row r="452" ht="14.25" customHeight="1">
      <c r="D452" s="10"/>
    </row>
    <row r="453" ht="14.25" customHeight="1">
      <c r="D453" s="10"/>
    </row>
    <row r="454" ht="14.25" customHeight="1">
      <c r="D454" s="10"/>
    </row>
    <row r="455" ht="14.25" customHeight="1">
      <c r="D455" s="10"/>
    </row>
    <row r="456" ht="14.25" customHeight="1">
      <c r="D456" s="10"/>
    </row>
    <row r="457" ht="14.25" customHeight="1">
      <c r="D457" s="10"/>
    </row>
    <row r="458" ht="14.25" customHeight="1">
      <c r="D458" s="10"/>
    </row>
    <row r="459" ht="14.25" customHeight="1">
      <c r="D459" s="10"/>
    </row>
    <row r="460" ht="14.25" customHeight="1">
      <c r="D460" s="10"/>
    </row>
    <row r="461" ht="14.25" customHeight="1">
      <c r="D461" s="10"/>
    </row>
    <row r="462" ht="14.25" customHeight="1">
      <c r="D462" s="10"/>
    </row>
    <row r="463" ht="14.25" customHeight="1">
      <c r="D463" s="10"/>
    </row>
    <row r="464" ht="14.25" customHeight="1">
      <c r="D464" s="10"/>
    </row>
    <row r="465" ht="14.25" customHeight="1">
      <c r="D465" s="10"/>
    </row>
    <row r="466" ht="14.25" customHeight="1">
      <c r="D466" s="10"/>
    </row>
    <row r="467" ht="14.25" customHeight="1">
      <c r="D467" s="10"/>
    </row>
    <row r="468" ht="14.25" customHeight="1">
      <c r="D468" s="10"/>
    </row>
    <row r="469" ht="14.25" customHeight="1">
      <c r="D469" s="10"/>
    </row>
    <row r="470" ht="14.25" customHeight="1">
      <c r="D470" s="10"/>
    </row>
    <row r="471" ht="14.25" customHeight="1">
      <c r="D471" s="10"/>
    </row>
    <row r="472" ht="14.25" customHeight="1">
      <c r="D472" s="10"/>
    </row>
    <row r="473" ht="14.25" customHeight="1">
      <c r="D473" s="10"/>
    </row>
    <row r="474" ht="14.25" customHeight="1">
      <c r="D474" s="10"/>
    </row>
    <row r="475" ht="14.25" customHeight="1">
      <c r="D475" s="10"/>
    </row>
    <row r="476" ht="14.25" customHeight="1">
      <c r="D476" s="10"/>
    </row>
    <row r="477" ht="14.25" customHeight="1">
      <c r="D477" s="10"/>
    </row>
    <row r="478" ht="14.25" customHeight="1">
      <c r="D478" s="10"/>
    </row>
    <row r="479" ht="14.25" customHeight="1">
      <c r="D479" s="10"/>
    </row>
    <row r="480" ht="14.25" customHeight="1">
      <c r="D480" s="10"/>
    </row>
    <row r="481" ht="14.25" customHeight="1">
      <c r="D481" s="10"/>
    </row>
    <row r="482" ht="14.25" customHeight="1">
      <c r="D482" s="10"/>
    </row>
    <row r="483" ht="14.25" customHeight="1">
      <c r="D483" s="10"/>
    </row>
    <row r="484" ht="14.25" customHeight="1">
      <c r="D484" s="10"/>
    </row>
    <row r="485" ht="14.25" customHeight="1">
      <c r="D485" s="10"/>
    </row>
    <row r="486" ht="14.25" customHeight="1">
      <c r="D486" s="10"/>
    </row>
    <row r="487" ht="14.25" customHeight="1">
      <c r="D487" s="10"/>
    </row>
    <row r="488" ht="14.25" customHeight="1">
      <c r="D488" s="10"/>
    </row>
    <row r="489" ht="14.25" customHeight="1">
      <c r="D489" s="10"/>
    </row>
    <row r="490" ht="14.25" customHeight="1">
      <c r="D490" s="10"/>
    </row>
    <row r="491" ht="14.25" customHeight="1">
      <c r="D491" s="10"/>
    </row>
    <row r="492" ht="14.25" customHeight="1">
      <c r="D492" s="10"/>
    </row>
    <row r="493" ht="14.25" customHeight="1">
      <c r="D493" s="10"/>
    </row>
    <row r="494" ht="14.25" customHeight="1">
      <c r="D494" s="10"/>
    </row>
    <row r="495" ht="14.25" customHeight="1">
      <c r="D495" s="10"/>
    </row>
    <row r="496" ht="14.25" customHeight="1">
      <c r="D496" s="10"/>
    </row>
    <row r="497" ht="14.25" customHeight="1">
      <c r="D497" s="10"/>
    </row>
    <row r="498" ht="14.25" customHeight="1">
      <c r="D498" s="10"/>
    </row>
    <row r="499" ht="14.25" customHeight="1">
      <c r="D499" s="10"/>
    </row>
    <row r="500" ht="14.25" customHeight="1">
      <c r="D500" s="10"/>
    </row>
    <row r="501" ht="14.25" customHeight="1">
      <c r="D501" s="10"/>
    </row>
    <row r="502" ht="14.25" customHeight="1">
      <c r="D502" s="10"/>
    </row>
    <row r="503" ht="14.25" customHeight="1">
      <c r="D503" s="10"/>
    </row>
    <row r="504" ht="14.25" customHeight="1">
      <c r="D504" s="10"/>
    </row>
    <row r="505" ht="14.25" customHeight="1">
      <c r="D505" s="10"/>
    </row>
    <row r="506" ht="14.25" customHeight="1">
      <c r="D506" s="10"/>
    </row>
    <row r="507" ht="14.25" customHeight="1">
      <c r="D507" s="10"/>
    </row>
    <row r="508" ht="14.25" customHeight="1">
      <c r="D508" s="10"/>
    </row>
    <row r="509" ht="14.25" customHeight="1">
      <c r="D509" s="10"/>
    </row>
    <row r="510" ht="14.25" customHeight="1">
      <c r="D510" s="10"/>
    </row>
    <row r="511" ht="14.25" customHeight="1">
      <c r="D511" s="10"/>
    </row>
    <row r="512" ht="14.25" customHeight="1">
      <c r="D512" s="10"/>
    </row>
    <row r="513" ht="14.25" customHeight="1">
      <c r="D513" s="10"/>
    </row>
    <row r="514" ht="14.25" customHeight="1">
      <c r="D514" s="10"/>
    </row>
    <row r="515" ht="14.25" customHeight="1">
      <c r="D515" s="10"/>
    </row>
    <row r="516" ht="14.25" customHeight="1">
      <c r="D516" s="10"/>
    </row>
    <row r="517" ht="14.25" customHeight="1">
      <c r="D517" s="10"/>
    </row>
    <row r="518" ht="14.25" customHeight="1">
      <c r="D518" s="10"/>
    </row>
    <row r="519" ht="14.25" customHeight="1">
      <c r="D519" s="10"/>
    </row>
    <row r="520" ht="14.25" customHeight="1">
      <c r="D520" s="10"/>
    </row>
    <row r="521" ht="14.25" customHeight="1">
      <c r="D521" s="10"/>
    </row>
    <row r="522" ht="14.25" customHeight="1">
      <c r="D522" s="10"/>
    </row>
    <row r="523" ht="14.25" customHeight="1">
      <c r="D523" s="10"/>
    </row>
    <row r="524" ht="14.25" customHeight="1">
      <c r="D524" s="10"/>
    </row>
    <row r="525" ht="14.25" customHeight="1">
      <c r="D525" s="10"/>
    </row>
    <row r="526" ht="14.25" customHeight="1">
      <c r="D526" s="10"/>
    </row>
    <row r="527" ht="14.25" customHeight="1">
      <c r="D527" s="10"/>
    </row>
    <row r="528" ht="14.25" customHeight="1">
      <c r="D528" s="10"/>
    </row>
    <row r="529" ht="14.25" customHeight="1">
      <c r="D529" s="10"/>
    </row>
    <row r="530" ht="14.25" customHeight="1">
      <c r="D530" s="10"/>
    </row>
    <row r="531" ht="14.25" customHeight="1">
      <c r="D531" s="10"/>
    </row>
    <row r="532" ht="14.25" customHeight="1">
      <c r="D532" s="10"/>
    </row>
    <row r="533" ht="14.25" customHeight="1">
      <c r="D533" s="10"/>
    </row>
    <row r="534" ht="14.25" customHeight="1">
      <c r="D534" s="10"/>
    </row>
    <row r="535" ht="14.25" customHeight="1">
      <c r="D535" s="10"/>
    </row>
    <row r="536" ht="14.25" customHeight="1">
      <c r="D536" s="10"/>
    </row>
    <row r="537" ht="14.25" customHeight="1">
      <c r="D537" s="10"/>
    </row>
    <row r="538" ht="14.25" customHeight="1">
      <c r="D538" s="10"/>
    </row>
    <row r="539" ht="14.25" customHeight="1">
      <c r="D539" s="10"/>
    </row>
    <row r="540" ht="14.25" customHeight="1">
      <c r="D540" s="10"/>
    </row>
    <row r="541" ht="14.25" customHeight="1">
      <c r="D541" s="10"/>
    </row>
    <row r="542" ht="14.25" customHeight="1">
      <c r="D542" s="10"/>
    </row>
    <row r="543" ht="14.25" customHeight="1">
      <c r="D543" s="10"/>
    </row>
    <row r="544" ht="14.25" customHeight="1">
      <c r="D544" s="10"/>
    </row>
    <row r="545" ht="14.25" customHeight="1">
      <c r="D545" s="10"/>
    </row>
    <row r="546" ht="14.25" customHeight="1">
      <c r="D546" s="10"/>
    </row>
    <row r="547" ht="14.25" customHeight="1">
      <c r="D547" s="10"/>
    </row>
    <row r="548" ht="14.25" customHeight="1">
      <c r="D548" s="10"/>
    </row>
    <row r="549" ht="14.25" customHeight="1">
      <c r="D549" s="10"/>
    </row>
    <row r="550" ht="14.25" customHeight="1">
      <c r="D550" s="10"/>
    </row>
    <row r="551" ht="14.25" customHeight="1">
      <c r="D551" s="10"/>
    </row>
    <row r="552" ht="14.25" customHeight="1">
      <c r="D552" s="10"/>
    </row>
    <row r="553" ht="14.25" customHeight="1">
      <c r="D553" s="10"/>
    </row>
    <row r="554" ht="14.25" customHeight="1">
      <c r="D554" s="10"/>
    </row>
    <row r="555" ht="14.25" customHeight="1">
      <c r="D555" s="10"/>
    </row>
    <row r="556" ht="14.25" customHeight="1">
      <c r="D556" s="10"/>
    </row>
    <row r="557" ht="14.25" customHeight="1">
      <c r="D557" s="10"/>
    </row>
    <row r="558" ht="14.25" customHeight="1">
      <c r="D558" s="10"/>
    </row>
    <row r="559" ht="14.25" customHeight="1">
      <c r="D559" s="10"/>
    </row>
    <row r="560" ht="14.25" customHeight="1">
      <c r="D560" s="10"/>
    </row>
    <row r="561" ht="14.25" customHeight="1">
      <c r="D561" s="10"/>
    </row>
    <row r="562" ht="14.25" customHeight="1">
      <c r="D562" s="10"/>
    </row>
    <row r="563" ht="14.25" customHeight="1">
      <c r="D563" s="10"/>
    </row>
    <row r="564" ht="14.25" customHeight="1">
      <c r="D564" s="10"/>
    </row>
    <row r="565" ht="14.25" customHeight="1">
      <c r="D565" s="10"/>
    </row>
    <row r="566" ht="14.25" customHeight="1">
      <c r="D566" s="10"/>
    </row>
    <row r="567" ht="14.25" customHeight="1">
      <c r="D567" s="10"/>
    </row>
    <row r="568" ht="14.25" customHeight="1">
      <c r="D568" s="10"/>
    </row>
    <row r="569" ht="14.25" customHeight="1">
      <c r="D569" s="10"/>
    </row>
    <row r="570" ht="14.25" customHeight="1">
      <c r="D570" s="10"/>
    </row>
    <row r="571" ht="14.25" customHeight="1">
      <c r="D571" s="10"/>
    </row>
    <row r="572" ht="14.25" customHeight="1">
      <c r="D572" s="10"/>
    </row>
    <row r="573" ht="14.25" customHeight="1">
      <c r="D573" s="10"/>
    </row>
    <row r="574" ht="14.25" customHeight="1">
      <c r="D574" s="10"/>
    </row>
    <row r="575" ht="14.25" customHeight="1">
      <c r="D575" s="10"/>
    </row>
    <row r="576" ht="14.25" customHeight="1">
      <c r="D576" s="10"/>
    </row>
    <row r="577" ht="14.25" customHeight="1">
      <c r="D577" s="10"/>
    </row>
    <row r="578" ht="14.25" customHeight="1">
      <c r="D578" s="10"/>
    </row>
    <row r="579" ht="14.25" customHeight="1">
      <c r="D579" s="10"/>
    </row>
    <row r="580" ht="14.25" customHeight="1">
      <c r="D580" s="10"/>
    </row>
    <row r="581" ht="14.25" customHeight="1">
      <c r="D581" s="10"/>
    </row>
    <row r="582" ht="14.25" customHeight="1">
      <c r="D582" s="10"/>
    </row>
    <row r="583" ht="14.25" customHeight="1">
      <c r="D583" s="10"/>
    </row>
    <row r="584" ht="14.25" customHeight="1">
      <c r="D584" s="10"/>
    </row>
    <row r="585" ht="14.25" customHeight="1">
      <c r="D585" s="10"/>
    </row>
    <row r="586" ht="14.25" customHeight="1">
      <c r="D586" s="10"/>
    </row>
    <row r="587" ht="14.25" customHeight="1">
      <c r="D587" s="10"/>
    </row>
    <row r="588" ht="14.25" customHeight="1">
      <c r="D588" s="10"/>
    </row>
    <row r="589" ht="14.25" customHeight="1">
      <c r="D589" s="10"/>
    </row>
    <row r="590" ht="14.25" customHeight="1">
      <c r="D590" s="10"/>
    </row>
    <row r="591" ht="14.25" customHeight="1">
      <c r="D591" s="10"/>
    </row>
    <row r="592" ht="14.25" customHeight="1">
      <c r="D592" s="10"/>
    </row>
    <row r="593" ht="14.25" customHeight="1">
      <c r="D593" s="10"/>
    </row>
    <row r="594" ht="14.25" customHeight="1">
      <c r="D594" s="10"/>
    </row>
    <row r="595" ht="14.25" customHeight="1">
      <c r="D595" s="10"/>
    </row>
    <row r="596" ht="14.25" customHeight="1">
      <c r="D596" s="10"/>
    </row>
    <row r="597" ht="14.25" customHeight="1">
      <c r="D597" s="10"/>
    </row>
    <row r="598" ht="14.25" customHeight="1">
      <c r="D598" s="10"/>
    </row>
    <row r="599" ht="14.25" customHeight="1">
      <c r="D599" s="10"/>
    </row>
    <row r="600" ht="14.25" customHeight="1">
      <c r="D600" s="10"/>
    </row>
    <row r="601" ht="14.25" customHeight="1">
      <c r="D601" s="10"/>
    </row>
    <row r="602" ht="14.25" customHeight="1">
      <c r="D602" s="10"/>
    </row>
    <row r="603" ht="14.25" customHeight="1">
      <c r="D603" s="10"/>
    </row>
    <row r="604" ht="14.25" customHeight="1">
      <c r="D604" s="10"/>
    </row>
    <row r="605" ht="14.25" customHeight="1">
      <c r="D605" s="10"/>
    </row>
    <row r="606" ht="14.25" customHeight="1">
      <c r="D606" s="10"/>
    </row>
    <row r="607" ht="14.25" customHeight="1">
      <c r="D607" s="10"/>
    </row>
    <row r="608" ht="14.25" customHeight="1">
      <c r="D608" s="10"/>
    </row>
    <row r="609" ht="14.25" customHeight="1">
      <c r="D609" s="10"/>
    </row>
    <row r="610" ht="14.25" customHeight="1">
      <c r="D610" s="10"/>
    </row>
    <row r="611" ht="14.25" customHeight="1">
      <c r="D611" s="10"/>
    </row>
    <row r="612" ht="14.25" customHeight="1">
      <c r="D612" s="10"/>
    </row>
    <row r="613" ht="14.25" customHeight="1">
      <c r="D613" s="10"/>
    </row>
    <row r="614" ht="14.25" customHeight="1">
      <c r="D614" s="10"/>
    </row>
    <row r="615" ht="14.25" customHeight="1">
      <c r="D615" s="10"/>
    </row>
    <row r="616" ht="14.25" customHeight="1">
      <c r="D616" s="10"/>
    </row>
    <row r="617" ht="14.25" customHeight="1">
      <c r="D617" s="10"/>
    </row>
    <row r="618" ht="14.25" customHeight="1">
      <c r="D618" s="10"/>
    </row>
    <row r="619" ht="14.25" customHeight="1">
      <c r="D619" s="10"/>
    </row>
    <row r="620" ht="14.25" customHeight="1">
      <c r="D620" s="10"/>
    </row>
    <row r="621" ht="14.25" customHeight="1">
      <c r="D621" s="10"/>
    </row>
    <row r="622" ht="14.25" customHeight="1">
      <c r="D622" s="10"/>
    </row>
    <row r="623" ht="14.25" customHeight="1">
      <c r="D623" s="10"/>
    </row>
    <row r="624" ht="14.25" customHeight="1">
      <c r="D624" s="10"/>
    </row>
    <row r="625" ht="14.25" customHeight="1">
      <c r="D625" s="10"/>
    </row>
    <row r="626" ht="14.25" customHeight="1">
      <c r="D626" s="10"/>
    </row>
    <row r="627" ht="14.25" customHeight="1">
      <c r="D627" s="10"/>
    </row>
    <row r="628" ht="14.25" customHeight="1">
      <c r="D628" s="10"/>
    </row>
    <row r="629" ht="14.25" customHeight="1">
      <c r="D629" s="10"/>
    </row>
    <row r="630" ht="14.25" customHeight="1">
      <c r="D630" s="10"/>
    </row>
    <row r="631" ht="14.25" customHeight="1">
      <c r="D631" s="10"/>
    </row>
    <row r="632" ht="14.25" customHeight="1">
      <c r="D632" s="10"/>
    </row>
    <row r="633" ht="14.25" customHeight="1">
      <c r="D633" s="10"/>
    </row>
    <row r="634" ht="14.25" customHeight="1">
      <c r="D634" s="10"/>
    </row>
    <row r="635" ht="14.25" customHeight="1">
      <c r="D635" s="10"/>
    </row>
    <row r="636" ht="14.25" customHeight="1">
      <c r="D636" s="10"/>
    </row>
    <row r="637" ht="14.25" customHeight="1">
      <c r="D637" s="10"/>
    </row>
    <row r="638" ht="14.25" customHeight="1">
      <c r="D638" s="10"/>
    </row>
    <row r="639" ht="14.25" customHeight="1">
      <c r="D639" s="10"/>
    </row>
    <row r="640" ht="14.25" customHeight="1">
      <c r="D640" s="10"/>
    </row>
    <row r="641" ht="14.25" customHeight="1">
      <c r="D641" s="10"/>
    </row>
    <row r="642" ht="14.25" customHeight="1">
      <c r="D642" s="10"/>
    </row>
    <row r="643" ht="14.25" customHeight="1">
      <c r="D643" s="10"/>
    </row>
    <row r="644" ht="14.25" customHeight="1">
      <c r="D644" s="10"/>
    </row>
    <row r="645" ht="14.25" customHeight="1">
      <c r="D645" s="10"/>
    </row>
    <row r="646" ht="14.25" customHeight="1">
      <c r="D646" s="10"/>
    </row>
    <row r="647" ht="14.25" customHeight="1">
      <c r="D647" s="10"/>
    </row>
    <row r="648" ht="14.25" customHeight="1">
      <c r="D648" s="10"/>
    </row>
    <row r="649" ht="14.25" customHeight="1">
      <c r="D649" s="10"/>
    </row>
    <row r="650" ht="14.25" customHeight="1">
      <c r="D650" s="10"/>
    </row>
    <row r="651" ht="14.25" customHeight="1">
      <c r="D651" s="10"/>
    </row>
    <row r="652" ht="14.25" customHeight="1">
      <c r="D652" s="10"/>
    </row>
    <row r="653" ht="14.25" customHeight="1">
      <c r="D653" s="10"/>
    </row>
    <row r="654" ht="14.25" customHeight="1">
      <c r="D654" s="10"/>
    </row>
    <row r="655" ht="14.25" customHeight="1">
      <c r="D655" s="10"/>
    </row>
    <row r="656" ht="14.25" customHeight="1">
      <c r="D656" s="10"/>
    </row>
    <row r="657" ht="14.25" customHeight="1">
      <c r="D657" s="10"/>
    </row>
    <row r="658" ht="14.25" customHeight="1">
      <c r="D658" s="10"/>
    </row>
    <row r="659" ht="14.25" customHeight="1">
      <c r="D659" s="10"/>
    </row>
    <row r="660" ht="14.25" customHeight="1">
      <c r="D660" s="10"/>
    </row>
    <row r="661" ht="14.25" customHeight="1">
      <c r="D661" s="10"/>
    </row>
    <row r="662" ht="14.25" customHeight="1">
      <c r="D662" s="10"/>
    </row>
    <row r="663" ht="14.25" customHeight="1">
      <c r="D663" s="10"/>
    </row>
    <row r="664" ht="14.25" customHeight="1">
      <c r="D664" s="10"/>
    </row>
    <row r="665" ht="14.25" customHeight="1">
      <c r="D665" s="10"/>
    </row>
    <row r="666" ht="14.25" customHeight="1">
      <c r="D666" s="10"/>
    </row>
    <row r="667" ht="14.25" customHeight="1">
      <c r="D667" s="10"/>
    </row>
    <row r="668" ht="14.25" customHeight="1">
      <c r="D668" s="10"/>
    </row>
    <row r="669" ht="14.25" customHeight="1">
      <c r="D669" s="10"/>
    </row>
    <row r="670" ht="14.25" customHeight="1">
      <c r="D670" s="10"/>
    </row>
    <row r="671" ht="14.25" customHeight="1">
      <c r="D671" s="10"/>
    </row>
    <row r="672" ht="14.25" customHeight="1">
      <c r="D672" s="10"/>
    </row>
    <row r="673" ht="14.25" customHeight="1">
      <c r="D673" s="10"/>
    </row>
    <row r="674" ht="14.25" customHeight="1">
      <c r="D674" s="10"/>
    </row>
    <row r="675" ht="14.25" customHeight="1">
      <c r="D675" s="10"/>
    </row>
    <row r="676" ht="14.25" customHeight="1">
      <c r="D676" s="10"/>
    </row>
    <row r="677" ht="14.25" customHeight="1">
      <c r="D677" s="10"/>
    </row>
    <row r="678" ht="14.25" customHeight="1">
      <c r="D678" s="10"/>
    </row>
    <row r="679" ht="14.25" customHeight="1">
      <c r="D679" s="10"/>
    </row>
    <row r="680" ht="14.25" customHeight="1">
      <c r="D680" s="10"/>
    </row>
    <row r="681" ht="14.25" customHeight="1">
      <c r="D681" s="10"/>
    </row>
    <row r="682" ht="14.25" customHeight="1">
      <c r="D682" s="10"/>
    </row>
    <row r="683" ht="14.25" customHeight="1">
      <c r="D683" s="10"/>
    </row>
    <row r="684" ht="14.25" customHeight="1">
      <c r="D684" s="10"/>
    </row>
    <row r="685" ht="14.25" customHeight="1">
      <c r="D685" s="10"/>
    </row>
    <row r="686" ht="14.25" customHeight="1">
      <c r="D686" s="10"/>
    </row>
    <row r="687" ht="14.25" customHeight="1">
      <c r="D687" s="10"/>
    </row>
    <row r="688" ht="14.25" customHeight="1">
      <c r="D688" s="10"/>
    </row>
    <row r="689" ht="14.25" customHeight="1">
      <c r="D689" s="10"/>
    </row>
    <row r="690" ht="14.25" customHeight="1">
      <c r="D690" s="10"/>
    </row>
    <row r="691" ht="14.25" customHeight="1">
      <c r="D691" s="10"/>
    </row>
    <row r="692" ht="14.25" customHeight="1">
      <c r="D692" s="10"/>
    </row>
    <row r="693" ht="14.25" customHeight="1">
      <c r="D693" s="10"/>
    </row>
    <row r="694" ht="14.25" customHeight="1">
      <c r="D694" s="10"/>
    </row>
    <row r="695" ht="14.25" customHeight="1">
      <c r="D695" s="10"/>
    </row>
    <row r="696" ht="14.25" customHeight="1">
      <c r="D696" s="10"/>
    </row>
    <row r="697" ht="14.25" customHeight="1">
      <c r="D697" s="10"/>
    </row>
    <row r="698" ht="14.25" customHeight="1">
      <c r="D698" s="10"/>
    </row>
    <row r="699" ht="14.25" customHeight="1">
      <c r="D699" s="10"/>
    </row>
    <row r="700" ht="14.25" customHeight="1">
      <c r="D700" s="10"/>
    </row>
    <row r="701" ht="14.25" customHeight="1">
      <c r="D701" s="10"/>
    </row>
    <row r="702" ht="14.25" customHeight="1">
      <c r="D702" s="10"/>
    </row>
    <row r="703" ht="14.25" customHeight="1">
      <c r="D703" s="10"/>
    </row>
    <row r="704" ht="14.25" customHeight="1">
      <c r="D704" s="10"/>
    </row>
    <row r="705" ht="14.25" customHeight="1">
      <c r="D705" s="10"/>
    </row>
    <row r="706" ht="14.25" customHeight="1">
      <c r="D706" s="10"/>
    </row>
    <row r="707" ht="14.25" customHeight="1">
      <c r="D707" s="10"/>
    </row>
    <row r="708" ht="14.25" customHeight="1">
      <c r="D708" s="10"/>
    </row>
    <row r="709" ht="14.25" customHeight="1">
      <c r="D709" s="10"/>
    </row>
    <row r="710" ht="14.25" customHeight="1">
      <c r="D710" s="10"/>
    </row>
    <row r="711" ht="14.25" customHeight="1">
      <c r="D711" s="10"/>
    </row>
    <row r="712" ht="14.25" customHeight="1">
      <c r="D712" s="10"/>
    </row>
    <row r="713" ht="14.25" customHeight="1">
      <c r="D713" s="10"/>
    </row>
    <row r="714" ht="14.25" customHeight="1">
      <c r="D714" s="10"/>
    </row>
    <row r="715" ht="14.25" customHeight="1">
      <c r="D715" s="10"/>
    </row>
    <row r="716" ht="14.25" customHeight="1">
      <c r="D716" s="10"/>
    </row>
    <row r="717" ht="14.25" customHeight="1">
      <c r="D717" s="10"/>
    </row>
    <row r="718" ht="14.25" customHeight="1">
      <c r="D718" s="10"/>
    </row>
    <row r="719" ht="14.25" customHeight="1">
      <c r="D719" s="10"/>
    </row>
    <row r="720" ht="14.25" customHeight="1">
      <c r="D720" s="10"/>
    </row>
    <row r="721" ht="14.25" customHeight="1">
      <c r="D721" s="10"/>
    </row>
    <row r="722" ht="14.25" customHeight="1">
      <c r="D722" s="10"/>
    </row>
    <row r="723" ht="14.25" customHeight="1">
      <c r="D723" s="10"/>
    </row>
    <row r="724" ht="14.25" customHeight="1">
      <c r="D724" s="10"/>
    </row>
    <row r="725" ht="14.25" customHeight="1">
      <c r="D725" s="10"/>
    </row>
    <row r="726" ht="14.25" customHeight="1">
      <c r="D726" s="10"/>
    </row>
    <row r="727" ht="14.25" customHeight="1">
      <c r="D727" s="10"/>
    </row>
    <row r="728" ht="14.25" customHeight="1">
      <c r="D728" s="10"/>
    </row>
    <row r="729" ht="14.25" customHeight="1">
      <c r="D729" s="10"/>
    </row>
    <row r="730" ht="14.25" customHeight="1">
      <c r="D730" s="10"/>
    </row>
    <row r="731" ht="14.25" customHeight="1">
      <c r="D731" s="10"/>
    </row>
    <row r="732" ht="14.25" customHeight="1">
      <c r="D732" s="10"/>
    </row>
    <row r="733" ht="14.25" customHeight="1">
      <c r="D733" s="10"/>
    </row>
    <row r="734" ht="14.25" customHeight="1">
      <c r="D734" s="10"/>
    </row>
    <row r="735" ht="14.25" customHeight="1">
      <c r="D735" s="10"/>
    </row>
    <row r="736" ht="14.25" customHeight="1">
      <c r="D736" s="10"/>
    </row>
    <row r="737" ht="14.25" customHeight="1">
      <c r="D737" s="10"/>
    </row>
    <row r="738" ht="14.25" customHeight="1">
      <c r="D738" s="10"/>
    </row>
    <row r="739" ht="14.25" customHeight="1">
      <c r="D739" s="10"/>
    </row>
    <row r="740" ht="14.25" customHeight="1">
      <c r="D740" s="10"/>
    </row>
    <row r="741" ht="14.25" customHeight="1">
      <c r="D741" s="10"/>
    </row>
    <row r="742" ht="14.25" customHeight="1">
      <c r="D742" s="10"/>
    </row>
    <row r="743" ht="14.25" customHeight="1">
      <c r="D743" s="10"/>
    </row>
    <row r="744" ht="14.25" customHeight="1">
      <c r="D744" s="10"/>
    </row>
    <row r="745" ht="14.25" customHeight="1">
      <c r="D745" s="10"/>
    </row>
    <row r="746" ht="14.25" customHeight="1">
      <c r="D746" s="10"/>
    </row>
    <row r="747" ht="14.25" customHeight="1">
      <c r="D747" s="10"/>
    </row>
    <row r="748" ht="14.25" customHeight="1">
      <c r="D748" s="10"/>
    </row>
    <row r="749" ht="14.25" customHeight="1">
      <c r="D749" s="10"/>
    </row>
    <row r="750" ht="14.25" customHeight="1">
      <c r="D750" s="10"/>
    </row>
    <row r="751" ht="14.25" customHeight="1">
      <c r="D751" s="10"/>
    </row>
    <row r="752" ht="14.25" customHeight="1">
      <c r="D752" s="10"/>
    </row>
    <row r="753" ht="14.25" customHeight="1">
      <c r="D753" s="10"/>
    </row>
    <row r="754" ht="14.25" customHeight="1">
      <c r="D754" s="10"/>
    </row>
    <row r="755" ht="14.25" customHeight="1">
      <c r="D755" s="10"/>
    </row>
    <row r="756" ht="14.25" customHeight="1">
      <c r="D756" s="10"/>
    </row>
    <row r="757" ht="14.25" customHeight="1">
      <c r="D757" s="10"/>
    </row>
    <row r="758" ht="14.25" customHeight="1">
      <c r="D758" s="10"/>
    </row>
    <row r="759" ht="14.25" customHeight="1">
      <c r="D759" s="10"/>
    </row>
    <row r="760" ht="14.25" customHeight="1">
      <c r="D760" s="10"/>
    </row>
    <row r="761" ht="14.25" customHeight="1">
      <c r="D761" s="10"/>
    </row>
    <row r="762" ht="14.25" customHeight="1">
      <c r="D762" s="10"/>
    </row>
    <row r="763" ht="14.25" customHeight="1">
      <c r="D763" s="10"/>
    </row>
    <row r="764" ht="14.25" customHeight="1">
      <c r="D764" s="10"/>
    </row>
    <row r="765" ht="14.25" customHeight="1">
      <c r="D765" s="10"/>
    </row>
    <row r="766" ht="14.25" customHeight="1">
      <c r="D766" s="10"/>
    </row>
    <row r="767" ht="14.25" customHeight="1">
      <c r="D767" s="10"/>
    </row>
    <row r="768" ht="14.25" customHeight="1">
      <c r="D768" s="10"/>
    </row>
    <row r="769" ht="14.25" customHeight="1">
      <c r="D769" s="10"/>
    </row>
    <row r="770" ht="14.25" customHeight="1">
      <c r="D770" s="10"/>
    </row>
    <row r="771" ht="14.25" customHeight="1">
      <c r="D771" s="10"/>
    </row>
    <row r="772" ht="14.25" customHeight="1">
      <c r="D772" s="10"/>
    </row>
    <row r="773" ht="14.25" customHeight="1">
      <c r="D773" s="10"/>
    </row>
    <row r="774" ht="14.25" customHeight="1">
      <c r="D774" s="10"/>
    </row>
    <row r="775" ht="14.25" customHeight="1">
      <c r="D775" s="10"/>
    </row>
    <row r="776" ht="14.25" customHeight="1">
      <c r="D776" s="10"/>
    </row>
    <row r="777" ht="14.25" customHeight="1">
      <c r="D777" s="10"/>
    </row>
    <row r="778" ht="14.25" customHeight="1">
      <c r="D778" s="10"/>
    </row>
    <row r="779" ht="14.25" customHeight="1">
      <c r="D779" s="10"/>
    </row>
    <row r="780" ht="14.25" customHeight="1">
      <c r="D780" s="10"/>
    </row>
    <row r="781" ht="14.25" customHeight="1">
      <c r="D781" s="10"/>
    </row>
    <row r="782" ht="14.25" customHeight="1">
      <c r="D782" s="10"/>
    </row>
    <row r="783" ht="14.25" customHeight="1">
      <c r="D783" s="10"/>
    </row>
    <row r="784" ht="14.25" customHeight="1">
      <c r="D784" s="10"/>
    </row>
    <row r="785" ht="14.25" customHeight="1">
      <c r="D785" s="10"/>
    </row>
    <row r="786" ht="14.25" customHeight="1">
      <c r="D786" s="10"/>
    </row>
    <row r="787" ht="14.25" customHeight="1">
      <c r="D787" s="10"/>
    </row>
    <row r="788" ht="14.25" customHeight="1">
      <c r="D788" s="10"/>
    </row>
    <row r="789" ht="14.25" customHeight="1">
      <c r="D789" s="10"/>
    </row>
    <row r="790" ht="14.25" customHeight="1">
      <c r="D790" s="10"/>
    </row>
    <row r="791" ht="14.25" customHeight="1">
      <c r="D791" s="10"/>
    </row>
    <row r="792" ht="14.25" customHeight="1">
      <c r="D792" s="10"/>
    </row>
    <row r="793" ht="14.25" customHeight="1">
      <c r="D793" s="10"/>
    </row>
    <row r="794" ht="14.25" customHeight="1">
      <c r="D794" s="10"/>
    </row>
    <row r="795" ht="14.25" customHeight="1">
      <c r="D795" s="10"/>
    </row>
    <row r="796" ht="14.25" customHeight="1">
      <c r="D796" s="10"/>
    </row>
    <row r="797" ht="14.25" customHeight="1">
      <c r="D797" s="10"/>
    </row>
    <row r="798" ht="14.25" customHeight="1">
      <c r="D798" s="10"/>
    </row>
    <row r="799" ht="14.25" customHeight="1">
      <c r="D799" s="10"/>
    </row>
    <row r="800" ht="14.25" customHeight="1">
      <c r="D800" s="10"/>
    </row>
    <row r="801" ht="14.25" customHeight="1">
      <c r="D801" s="10"/>
    </row>
    <row r="802" ht="14.25" customHeight="1">
      <c r="D802" s="10"/>
    </row>
    <row r="803" ht="14.25" customHeight="1">
      <c r="D803" s="10"/>
    </row>
    <row r="804" ht="14.25" customHeight="1">
      <c r="D804" s="10"/>
    </row>
    <row r="805" ht="14.25" customHeight="1">
      <c r="D805" s="10"/>
    </row>
    <row r="806" ht="14.25" customHeight="1">
      <c r="D806" s="10"/>
    </row>
    <row r="807" ht="14.25" customHeight="1">
      <c r="D807" s="10"/>
    </row>
    <row r="808" ht="14.25" customHeight="1">
      <c r="D808" s="10"/>
    </row>
    <row r="809" ht="14.25" customHeight="1">
      <c r="D809" s="10"/>
    </row>
    <row r="810" ht="14.25" customHeight="1">
      <c r="D810" s="10"/>
    </row>
    <row r="811" ht="14.25" customHeight="1">
      <c r="D811" s="10"/>
    </row>
    <row r="812" ht="14.25" customHeight="1">
      <c r="D812" s="10"/>
    </row>
    <row r="813" ht="14.25" customHeight="1">
      <c r="D813" s="10"/>
    </row>
    <row r="814" ht="14.25" customHeight="1">
      <c r="D814" s="10"/>
    </row>
    <row r="815" ht="14.25" customHeight="1">
      <c r="D815" s="10"/>
    </row>
    <row r="816" ht="14.25" customHeight="1">
      <c r="D816" s="10"/>
    </row>
    <row r="817" ht="14.25" customHeight="1">
      <c r="D817" s="10"/>
    </row>
    <row r="818" ht="14.25" customHeight="1">
      <c r="D818" s="10"/>
    </row>
    <row r="819" ht="14.25" customHeight="1">
      <c r="D819" s="10"/>
    </row>
    <row r="820" ht="14.25" customHeight="1">
      <c r="D820" s="10"/>
    </row>
    <row r="821" ht="14.25" customHeight="1">
      <c r="D821" s="10"/>
    </row>
    <row r="822" ht="14.25" customHeight="1">
      <c r="D822" s="10"/>
    </row>
    <row r="823" ht="14.25" customHeight="1">
      <c r="D823" s="10"/>
    </row>
    <row r="824" ht="14.25" customHeight="1">
      <c r="D824" s="10"/>
    </row>
    <row r="825" ht="14.25" customHeight="1">
      <c r="D825" s="10"/>
    </row>
    <row r="826" ht="14.25" customHeight="1">
      <c r="D826" s="10"/>
    </row>
    <row r="827" ht="14.25" customHeight="1">
      <c r="D827" s="10"/>
    </row>
    <row r="828" ht="14.25" customHeight="1">
      <c r="D828" s="10"/>
    </row>
    <row r="829" ht="14.25" customHeight="1">
      <c r="D829" s="10"/>
    </row>
    <row r="830" ht="14.25" customHeight="1">
      <c r="D830" s="10"/>
    </row>
    <row r="831" ht="14.25" customHeight="1">
      <c r="D831" s="10"/>
    </row>
    <row r="832" ht="14.25" customHeight="1">
      <c r="D832" s="10"/>
    </row>
    <row r="833" ht="14.25" customHeight="1">
      <c r="D833" s="10"/>
    </row>
    <row r="834" ht="14.25" customHeight="1">
      <c r="D834" s="10"/>
    </row>
    <row r="835" ht="14.25" customHeight="1">
      <c r="D835" s="10"/>
    </row>
    <row r="836" ht="14.25" customHeight="1">
      <c r="D836" s="10"/>
    </row>
    <row r="837" ht="14.25" customHeight="1">
      <c r="D837" s="10"/>
    </row>
    <row r="838" ht="14.25" customHeight="1">
      <c r="D838" s="10"/>
    </row>
    <row r="839" ht="14.25" customHeight="1">
      <c r="D839" s="10"/>
    </row>
    <row r="840" ht="14.25" customHeight="1">
      <c r="D840" s="10"/>
    </row>
    <row r="841" ht="14.25" customHeight="1">
      <c r="D841" s="10"/>
    </row>
    <row r="842" ht="14.25" customHeight="1">
      <c r="D842" s="10"/>
    </row>
    <row r="843" ht="14.25" customHeight="1">
      <c r="D843" s="10"/>
    </row>
    <row r="844" ht="14.25" customHeight="1">
      <c r="D844" s="10"/>
    </row>
    <row r="845" ht="14.25" customHeight="1">
      <c r="D845" s="10"/>
    </row>
    <row r="846" ht="14.25" customHeight="1">
      <c r="D846" s="10"/>
    </row>
    <row r="847" ht="14.25" customHeight="1">
      <c r="D847" s="10"/>
    </row>
    <row r="848" ht="14.25" customHeight="1">
      <c r="D848" s="10"/>
    </row>
    <row r="849" ht="14.25" customHeight="1">
      <c r="D849" s="10"/>
    </row>
    <row r="850" ht="14.25" customHeight="1">
      <c r="D850" s="10"/>
    </row>
    <row r="851" ht="14.25" customHeight="1">
      <c r="D851" s="10"/>
    </row>
    <row r="852" ht="14.25" customHeight="1">
      <c r="D852" s="10"/>
    </row>
    <row r="853" ht="14.25" customHeight="1">
      <c r="D853" s="10"/>
    </row>
    <row r="854" ht="14.25" customHeight="1">
      <c r="D854" s="10"/>
    </row>
    <row r="855" ht="14.25" customHeight="1">
      <c r="D855" s="10"/>
    </row>
    <row r="856" ht="14.25" customHeight="1">
      <c r="D856" s="10"/>
    </row>
    <row r="857" ht="14.25" customHeight="1">
      <c r="D857" s="10"/>
    </row>
    <row r="858" ht="14.25" customHeight="1">
      <c r="D858" s="10"/>
    </row>
    <row r="859" ht="14.25" customHeight="1">
      <c r="D859" s="10"/>
    </row>
    <row r="860" ht="14.25" customHeight="1">
      <c r="D860" s="10"/>
    </row>
    <row r="861" ht="14.25" customHeight="1">
      <c r="D861" s="10"/>
    </row>
    <row r="862" ht="14.25" customHeight="1">
      <c r="D862" s="10"/>
    </row>
    <row r="863" ht="14.25" customHeight="1">
      <c r="D863" s="10"/>
    </row>
    <row r="864" ht="14.25" customHeight="1">
      <c r="D864" s="10"/>
    </row>
    <row r="865" ht="14.25" customHeight="1">
      <c r="D865" s="10"/>
    </row>
    <row r="866" ht="14.25" customHeight="1">
      <c r="D866" s="10"/>
    </row>
    <row r="867" ht="14.25" customHeight="1">
      <c r="D867" s="10"/>
    </row>
    <row r="868" ht="14.25" customHeight="1">
      <c r="D868" s="10"/>
    </row>
    <row r="869" ht="14.25" customHeight="1">
      <c r="D869" s="10"/>
    </row>
    <row r="870" ht="14.25" customHeight="1">
      <c r="D870" s="10"/>
    </row>
    <row r="871" ht="14.25" customHeight="1">
      <c r="D871" s="10"/>
    </row>
    <row r="872" ht="14.25" customHeight="1">
      <c r="D872" s="10"/>
    </row>
    <row r="873" ht="14.25" customHeight="1">
      <c r="D873" s="10"/>
    </row>
    <row r="874" ht="14.25" customHeight="1">
      <c r="D874" s="10"/>
    </row>
    <row r="875" ht="14.25" customHeight="1">
      <c r="D875" s="10"/>
    </row>
    <row r="876" ht="14.25" customHeight="1">
      <c r="D876" s="10"/>
    </row>
    <row r="877" ht="14.25" customHeight="1">
      <c r="D877" s="10"/>
    </row>
    <row r="878" ht="14.25" customHeight="1">
      <c r="D878" s="10"/>
    </row>
    <row r="879" ht="14.25" customHeight="1">
      <c r="D879" s="10"/>
    </row>
    <row r="880" ht="14.25" customHeight="1">
      <c r="D880" s="10"/>
    </row>
    <row r="881" ht="14.25" customHeight="1">
      <c r="D881" s="10"/>
    </row>
    <row r="882" ht="14.25" customHeight="1">
      <c r="D882" s="10"/>
    </row>
    <row r="883" ht="14.25" customHeight="1">
      <c r="D883" s="10"/>
    </row>
    <row r="884" ht="14.25" customHeight="1">
      <c r="D884" s="10"/>
    </row>
    <row r="885" ht="14.25" customHeight="1">
      <c r="D885" s="10"/>
    </row>
    <row r="886" ht="14.25" customHeight="1">
      <c r="D886" s="10"/>
    </row>
    <row r="887" ht="14.25" customHeight="1">
      <c r="D887" s="10"/>
    </row>
    <row r="888" ht="14.25" customHeight="1">
      <c r="D888" s="10"/>
    </row>
    <row r="889" ht="14.25" customHeight="1">
      <c r="D889" s="10"/>
    </row>
    <row r="890" ht="14.25" customHeight="1">
      <c r="D890" s="10"/>
    </row>
    <row r="891" ht="14.25" customHeight="1">
      <c r="D891" s="10"/>
    </row>
    <row r="892" ht="14.25" customHeight="1">
      <c r="D892" s="10"/>
    </row>
    <row r="893" ht="14.25" customHeight="1">
      <c r="D893" s="10"/>
    </row>
    <row r="894" ht="14.25" customHeight="1">
      <c r="D894" s="10"/>
    </row>
    <row r="895" ht="14.25" customHeight="1">
      <c r="D895" s="10"/>
    </row>
    <row r="896" ht="14.25" customHeight="1">
      <c r="D896" s="10"/>
    </row>
    <row r="897" ht="14.25" customHeight="1">
      <c r="D897" s="10"/>
    </row>
    <row r="898" ht="14.25" customHeight="1">
      <c r="D898" s="10"/>
    </row>
    <row r="899" ht="14.25" customHeight="1">
      <c r="D899" s="10"/>
    </row>
    <row r="900" ht="14.25" customHeight="1">
      <c r="D900" s="10"/>
    </row>
    <row r="901" ht="14.25" customHeight="1">
      <c r="D901" s="10"/>
    </row>
    <row r="902" ht="14.25" customHeight="1">
      <c r="D902" s="10"/>
    </row>
    <row r="903" ht="14.25" customHeight="1">
      <c r="D903" s="10"/>
    </row>
    <row r="904" ht="14.25" customHeight="1">
      <c r="D904" s="10"/>
    </row>
    <row r="905" ht="14.25" customHeight="1">
      <c r="D905" s="10"/>
    </row>
    <row r="906" ht="14.25" customHeight="1">
      <c r="D906" s="10"/>
    </row>
    <row r="907" ht="14.25" customHeight="1">
      <c r="D907" s="10"/>
    </row>
    <row r="908" ht="14.25" customHeight="1">
      <c r="D908" s="10"/>
    </row>
    <row r="909" ht="14.25" customHeight="1">
      <c r="D909" s="10"/>
    </row>
    <row r="910" ht="14.25" customHeight="1">
      <c r="D910" s="10"/>
    </row>
    <row r="911" ht="14.25" customHeight="1">
      <c r="D911" s="10"/>
    </row>
    <row r="912" ht="14.25" customHeight="1">
      <c r="D912" s="10"/>
    </row>
    <row r="913" ht="14.25" customHeight="1">
      <c r="D913" s="10"/>
    </row>
    <row r="914" ht="14.25" customHeight="1">
      <c r="D914" s="10"/>
    </row>
    <row r="915" ht="14.25" customHeight="1">
      <c r="D915" s="10"/>
    </row>
    <row r="916" ht="14.25" customHeight="1">
      <c r="D916" s="10"/>
    </row>
    <row r="917" ht="14.25" customHeight="1">
      <c r="D917" s="10"/>
    </row>
    <row r="918" ht="14.25" customHeight="1">
      <c r="D918" s="10"/>
    </row>
    <row r="919" ht="14.25" customHeight="1">
      <c r="D919" s="10"/>
    </row>
    <row r="920" ht="14.25" customHeight="1">
      <c r="D920" s="10"/>
    </row>
    <row r="921" ht="14.25" customHeight="1">
      <c r="D921" s="10"/>
    </row>
    <row r="922" ht="14.25" customHeight="1">
      <c r="D922" s="10"/>
    </row>
    <row r="923" ht="14.25" customHeight="1">
      <c r="D923" s="10"/>
    </row>
    <row r="924" ht="14.25" customHeight="1">
      <c r="D924" s="10"/>
    </row>
    <row r="925" ht="14.25" customHeight="1">
      <c r="D925" s="10"/>
    </row>
    <row r="926" ht="14.25" customHeight="1">
      <c r="D926" s="10"/>
    </row>
    <row r="927" ht="14.25" customHeight="1">
      <c r="D927" s="10"/>
    </row>
    <row r="928" ht="14.25" customHeight="1">
      <c r="D928" s="10"/>
    </row>
    <row r="929" ht="14.25" customHeight="1">
      <c r="D929" s="10"/>
    </row>
    <row r="930" ht="14.25" customHeight="1">
      <c r="D930" s="10"/>
    </row>
    <row r="931" ht="14.25" customHeight="1">
      <c r="D931" s="10"/>
    </row>
    <row r="932" ht="14.25" customHeight="1">
      <c r="D932" s="10"/>
    </row>
    <row r="933" ht="14.25" customHeight="1">
      <c r="D933" s="10"/>
    </row>
    <row r="934" ht="14.25" customHeight="1">
      <c r="D934" s="10"/>
    </row>
    <row r="935" ht="14.25" customHeight="1">
      <c r="D935" s="10"/>
    </row>
    <row r="936" ht="14.25" customHeight="1">
      <c r="D936" s="10"/>
    </row>
    <row r="937" ht="14.25" customHeight="1">
      <c r="D937" s="10"/>
    </row>
    <row r="938" ht="14.25" customHeight="1">
      <c r="D938" s="10"/>
    </row>
    <row r="939" ht="14.25" customHeight="1">
      <c r="D939" s="10"/>
    </row>
    <row r="940" ht="14.25" customHeight="1">
      <c r="D940" s="10"/>
    </row>
    <row r="941" ht="14.25" customHeight="1">
      <c r="D941" s="10"/>
    </row>
    <row r="942" ht="14.25" customHeight="1">
      <c r="D942" s="10"/>
    </row>
    <row r="943" ht="14.25" customHeight="1">
      <c r="D943" s="10"/>
    </row>
    <row r="944" ht="14.25" customHeight="1">
      <c r="D944" s="10"/>
    </row>
    <row r="945" ht="14.25" customHeight="1">
      <c r="D945" s="10"/>
    </row>
    <row r="946" ht="14.25" customHeight="1">
      <c r="D946" s="10"/>
    </row>
    <row r="947" ht="14.25" customHeight="1">
      <c r="D947" s="10"/>
    </row>
    <row r="948" ht="14.25" customHeight="1">
      <c r="D948" s="10"/>
    </row>
    <row r="949" ht="14.25" customHeight="1">
      <c r="D949" s="10"/>
    </row>
    <row r="950" ht="14.25" customHeight="1">
      <c r="D950" s="10"/>
    </row>
    <row r="951" ht="14.25" customHeight="1">
      <c r="D951" s="10"/>
    </row>
    <row r="952" ht="14.25" customHeight="1">
      <c r="D952" s="10"/>
    </row>
    <row r="953" ht="14.25" customHeight="1">
      <c r="D953" s="10"/>
    </row>
    <row r="954" ht="14.25" customHeight="1">
      <c r="D954" s="10"/>
    </row>
    <row r="955" ht="14.25" customHeight="1">
      <c r="D955" s="10"/>
    </row>
    <row r="956" ht="14.25" customHeight="1">
      <c r="D956" s="10"/>
    </row>
    <row r="957" ht="14.25" customHeight="1">
      <c r="D957" s="10"/>
    </row>
    <row r="958" ht="14.25" customHeight="1">
      <c r="D958" s="10"/>
    </row>
    <row r="959" ht="14.25" customHeight="1">
      <c r="D959" s="10"/>
    </row>
    <row r="960" ht="14.25" customHeight="1">
      <c r="D960" s="10"/>
    </row>
    <row r="961" ht="14.25" customHeight="1">
      <c r="D961" s="10"/>
    </row>
    <row r="962" ht="14.25" customHeight="1">
      <c r="D962" s="10"/>
    </row>
    <row r="963" ht="14.25" customHeight="1">
      <c r="D963" s="10"/>
    </row>
    <row r="964" ht="14.25" customHeight="1">
      <c r="D964" s="10"/>
    </row>
    <row r="965" ht="14.25" customHeight="1">
      <c r="D965" s="10"/>
    </row>
    <row r="966" ht="14.25" customHeight="1">
      <c r="D966" s="10"/>
    </row>
    <row r="967" ht="14.25" customHeight="1">
      <c r="D967" s="10"/>
    </row>
    <row r="968" ht="14.25" customHeight="1">
      <c r="D968" s="10"/>
    </row>
    <row r="969" ht="14.25" customHeight="1">
      <c r="D969" s="10"/>
    </row>
    <row r="970" ht="14.25" customHeight="1">
      <c r="D970" s="10"/>
    </row>
    <row r="971" ht="14.25" customHeight="1">
      <c r="D971" s="10"/>
    </row>
    <row r="972" ht="14.25" customHeight="1">
      <c r="D972" s="10"/>
    </row>
    <row r="973" ht="14.25" customHeight="1">
      <c r="D973" s="10"/>
    </row>
    <row r="974" ht="14.25" customHeight="1">
      <c r="D974" s="10"/>
    </row>
    <row r="975" ht="14.25" customHeight="1">
      <c r="D975" s="10"/>
    </row>
    <row r="976" ht="14.25" customHeight="1">
      <c r="D976" s="10"/>
    </row>
    <row r="977" ht="14.25" customHeight="1">
      <c r="D977" s="10"/>
    </row>
    <row r="978" ht="14.25" customHeight="1">
      <c r="D978" s="10"/>
    </row>
    <row r="979" ht="14.25" customHeight="1">
      <c r="D979" s="10"/>
    </row>
    <row r="980" ht="14.25" customHeight="1">
      <c r="D980" s="10"/>
    </row>
    <row r="981" ht="14.25" customHeight="1">
      <c r="D981" s="10"/>
    </row>
    <row r="982" ht="14.25" customHeight="1">
      <c r="D982" s="10"/>
    </row>
    <row r="983" ht="14.25" customHeight="1">
      <c r="D983" s="10"/>
    </row>
    <row r="984" ht="14.25" customHeight="1">
      <c r="D984" s="10"/>
    </row>
    <row r="985" ht="14.25" customHeight="1">
      <c r="D985" s="10"/>
    </row>
    <row r="986" ht="14.25" customHeight="1">
      <c r="D986" s="10"/>
    </row>
    <row r="987" ht="14.25" customHeight="1">
      <c r="D987" s="10"/>
    </row>
    <row r="988" ht="14.25" customHeight="1">
      <c r="D988" s="10"/>
    </row>
    <row r="989" ht="14.25" customHeight="1">
      <c r="D989" s="10"/>
    </row>
    <row r="990" ht="14.25" customHeight="1">
      <c r="D990" s="10"/>
    </row>
    <row r="991" ht="14.25" customHeight="1">
      <c r="D991" s="10"/>
    </row>
    <row r="992" ht="14.25" customHeight="1">
      <c r="D992" s="10"/>
    </row>
    <row r="993" ht="14.25" customHeight="1">
      <c r="D993" s="10"/>
    </row>
    <row r="994" ht="14.25" customHeight="1">
      <c r="D994" s="10"/>
    </row>
    <row r="995" ht="14.25" customHeight="1">
      <c r="D995" s="10"/>
    </row>
    <row r="996" ht="14.25" customHeight="1">
      <c r="D996" s="10"/>
    </row>
    <row r="997" ht="14.25" customHeight="1">
      <c r="D997" s="10"/>
    </row>
    <row r="998" ht="14.25" customHeight="1">
      <c r="D998" s="10"/>
    </row>
    <row r="999" ht="14.25" customHeight="1">
      <c r="D999" s="10"/>
    </row>
    <row r="1000" ht="14.25" customHeight="1">
      <c r="D1000" s="10"/>
    </row>
  </sheetData>
  <mergeCells count="2">
    <mergeCell ref="A1:C1"/>
    <mergeCell ref="A2:C2"/>
  </mergeCells>
  <dataValidations>
    <dataValidation type="list" allowBlank="1" showErrorMessage="1" sqref="B4:B8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71"/>
    <col customWidth="1" min="2" max="2" width="26.71"/>
    <col customWidth="1" min="3" max="3" width="66.86"/>
    <col customWidth="1" hidden="1" min="4" max="5" width="5.0"/>
    <col customWidth="1" min="6" max="6" width="11.43"/>
    <col customWidth="1" min="7" max="26" width="8.71"/>
  </cols>
  <sheetData>
    <row r="1" ht="39.0" customHeight="1">
      <c r="A1" s="1" t="s">
        <v>2</v>
      </c>
      <c r="B1" s="8"/>
      <c r="C1" s="9"/>
    </row>
    <row r="2" ht="14.25" customHeight="1"/>
    <row r="3" ht="27.75" customHeight="1">
      <c r="B3" s="11" t="s">
        <v>4</v>
      </c>
      <c r="C3" s="13" t="s">
        <v>5</v>
      </c>
    </row>
    <row r="4" ht="30.0" customHeight="1">
      <c r="A4" s="14" t="s">
        <v>6</v>
      </c>
      <c r="B4" s="15" t="s">
        <v>7</v>
      </c>
      <c r="C4" s="16" t="s">
        <v>8</v>
      </c>
      <c r="D4" s="10">
        <f>IF(B4=RESULTADOS!$A$101,1,IF(B4=RESULTADOS!$A$102,0.5,IF(B4=RESULTADOS!$A$103,0,IF(B4=RESULTADOS!$A$104,"NA","-"))))</f>
        <v>1</v>
      </c>
      <c r="E4" s="10">
        <f t="shared" ref="E4:E7" si="1">IF(D4="NA",1,0)</f>
        <v>0</v>
      </c>
    </row>
    <row r="5" ht="30.0" customHeight="1">
      <c r="A5" s="14" t="s">
        <v>11</v>
      </c>
      <c r="B5" s="15" t="s">
        <v>7</v>
      </c>
      <c r="C5" s="16" t="s">
        <v>8</v>
      </c>
      <c r="D5" s="10">
        <f>IF(B5=RESULTADOS!$A$101,1,IF(B5=RESULTADOS!$A$102,0.5,IF(B5=RESULTADOS!$A$103,0,IF(B5=RESULTADOS!$A$104,"NA","-"))))</f>
        <v>1</v>
      </c>
      <c r="E5" s="10">
        <f t="shared" si="1"/>
        <v>0</v>
      </c>
    </row>
    <row r="6" ht="30.0" customHeight="1">
      <c r="A6" s="14" t="s">
        <v>16</v>
      </c>
      <c r="B6" s="24" t="s">
        <v>7</v>
      </c>
      <c r="C6" s="26"/>
      <c r="D6" s="10">
        <f>IF(B6=RESULTADOS!$A$101,1,IF(B6=RESULTADOS!$A$102,0.5,IF(B6=RESULTADOS!$A$103,0,IF(B6=RESULTADOS!$A$104,"NA","-"))))</f>
        <v>1</v>
      </c>
      <c r="E6" s="10">
        <f t="shared" si="1"/>
        <v>0</v>
      </c>
    </row>
    <row r="7" ht="30.0" customHeight="1">
      <c r="A7" s="14" t="s">
        <v>24</v>
      </c>
      <c r="B7" s="24" t="s">
        <v>7</v>
      </c>
      <c r="C7" s="26"/>
      <c r="D7" s="10">
        <f>IF(B7=RESULTADOS!$A$101,1,IF(B7=RESULTADOS!$A$102,0.5,IF(B7=RESULTADOS!$A$103,0,IF(B7=RESULTADOS!$A$104,"NA","-"))))</f>
        <v>1</v>
      </c>
      <c r="E7" s="10">
        <f t="shared" si="1"/>
        <v>0</v>
      </c>
    </row>
    <row r="8" ht="14.25" customHeight="1">
      <c r="A8" s="31"/>
      <c r="B8" s="33"/>
      <c r="C8" s="5"/>
      <c r="D8" s="10"/>
    </row>
    <row r="9" ht="14.25" customHeight="1">
      <c r="A9" s="31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71"/>
    <col customWidth="1" min="2" max="2" width="26.71"/>
    <col customWidth="1" min="3" max="3" width="66.86"/>
    <col customWidth="1" hidden="1" min="4" max="5" width="5.29"/>
    <col customWidth="1" min="6" max="6" width="11.43"/>
    <col customWidth="1" min="7" max="26" width="8.71"/>
  </cols>
  <sheetData>
    <row r="1" ht="33.0" customHeight="1">
      <c r="A1" s="42" t="s">
        <v>36</v>
      </c>
      <c r="B1" s="8"/>
      <c r="C1" s="9"/>
    </row>
    <row r="2" ht="14.25" customHeight="1"/>
    <row r="3" ht="14.25" customHeight="1">
      <c r="B3" s="11" t="s">
        <v>37</v>
      </c>
      <c r="C3" s="13" t="s">
        <v>38</v>
      </c>
    </row>
    <row r="4" ht="30.0" customHeight="1">
      <c r="A4" s="22" t="s">
        <v>39</v>
      </c>
      <c r="B4" s="15" t="s">
        <v>17</v>
      </c>
      <c r="C4" s="16" t="s">
        <v>40</v>
      </c>
      <c r="D4" s="10">
        <f>IF(B4=RESULTADOS!$A$101,1,IF(B4=RESULTADOS!$A$102,0.5,IF(B4=RESULTADOS!$A$103,0,IF(B4=RESULTADOS!$A$104,"NA","-"))))</f>
        <v>0.5</v>
      </c>
      <c r="E4" s="10">
        <f t="shared" ref="E4:E6" si="1">IF(D4="NA",1,0)</f>
        <v>0</v>
      </c>
    </row>
    <row r="5" ht="30.0" customHeight="1">
      <c r="A5" s="22" t="s">
        <v>42</v>
      </c>
      <c r="B5" s="24" t="s">
        <v>43</v>
      </c>
      <c r="C5" s="26"/>
      <c r="D5" s="10" t="str">
        <f>IF(B5=RESULTADOS!$A$101,1,IF(B5=RESULTADOS!$A$102,0.5,IF(B5=RESULTADOS!$A$103,0,IF(B5=RESULTADOS!$A$104,"NA","-"))))</f>
        <v>NA</v>
      </c>
      <c r="E5" s="10">
        <f t="shared" si="1"/>
        <v>1</v>
      </c>
    </row>
    <row r="6" ht="30.0" customHeight="1">
      <c r="A6" s="14" t="s">
        <v>44</v>
      </c>
      <c r="B6" s="15" t="s">
        <v>7</v>
      </c>
      <c r="C6" s="16" t="s">
        <v>45</v>
      </c>
      <c r="D6" s="10">
        <f>IF(B6=RESULTADOS!$A$101,1,IF(B6=RESULTADOS!$A$102,0.5,IF(B6=RESULTADOS!$A$103,0,IF(B6=RESULTADOS!$A$104,"NA","-"))))</f>
        <v>1</v>
      </c>
      <c r="E6" s="10">
        <f t="shared" si="1"/>
        <v>0</v>
      </c>
    </row>
    <row r="7" ht="14.25" customHeight="1">
      <c r="C7" s="5"/>
    </row>
    <row r="8" ht="14.25" customHeight="1">
      <c r="C8" s="5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5.0"/>
    <col customWidth="1" min="2" max="2" width="26.71"/>
    <col customWidth="1" min="3" max="3" width="66.86"/>
    <col customWidth="1" hidden="1" min="4" max="5" width="5.14"/>
    <col customWidth="1" min="6" max="6" width="11.43"/>
    <col customWidth="1" min="7" max="26" width="8.71"/>
  </cols>
  <sheetData>
    <row r="1" ht="33.0" customHeight="1">
      <c r="A1" s="42" t="s">
        <v>48</v>
      </c>
      <c r="B1" s="8"/>
      <c r="C1" s="9"/>
    </row>
    <row r="2" ht="14.25" customHeight="1"/>
    <row r="3" ht="27.75" customHeight="1">
      <c r="B3" s="11" t="s">
        <v>49</v>
      </c>
      <c r="C3" s="13" t="s">
        <v>50</v>
      </c>
    </row>
    <row r="4" ht="30.0" customHeight="1">
      <c r="A4" s="22" t="s">
        <v>51</v>
      </c>
      <c r="B4" s="15" t="s">
        <v>7</v>
      </c>
      <c r="C4" s="16" t="s">
        <v>52</v>
      </c>
      <c r="D4" s="10">
        <f>IF(B4=RESULTADOS!$A$101,1,IF(B4=RESULTADOS!$A$102,0.5,IF(B4=RESULTADOS!$A$103,0,IF(B4=RESULTADOS!$A$104,"NA","-"))))</f>
        <v>1</v>
      </c>
      <c r="E4" s="10">
        <f t="shared" ref="E4:E9" si="1">IF(D4="NA",1,0)</f>
        <v>0</v>
      </c>
    </row>
    <row r="5" ht="30.0" customHeight="1">
      <c r="A5" s="22" t="s">
        <v>53</v>
      </c>
      <c r="B5" s="24" t="s">
        <v>7</v>
      </c>
      <c r="C5" s="26"/>
      <c r="D5" s="10">
        <f>IF(B5=RESULTADOS!$A$101,1,IF(B5=RESULTADOS!$A$102,0.5,IF(B5=RESULTADOS!$A$103,0,IF(B5=RESULTADOS!$A$104,"NA","-"))))</f>
        <v>1</v>
      </c>
      <c r="E5" s="10">
        <f t="shared" si="1"/>
        <v>0</v>
      </c>
    </row>
    <row r="6" ht="30.0" customHeight="1">
      <c r="A6" s="22" t="s">
        <v>54</v>
      </c>
      <c r="B6" s="15" t="s">
        <v>7</v>
      </c>
      <c r="C6" s="16" t="s">
        <v>8</v>
      </c>
      <c r="D6" s="10">
        <f>IF(B6=RESULTADOS!$A$101,1,IF(B6=RESULTADOS!$A$102,0.5,IF(B6=RESULTADOS!$A$103,0,IF(B6=RESULTADOS!$A$104,"NA","-"))))</f>
        <v>1</v>
      </c>
      <c r="E6" s="10">
        <f t="shared" si="1"/>
        <v>0</v>
      </c>
    </row>
    <row r="7" ht="30.0" customHeight="1">
      <c r="A7" s="22" t="s">
        <v>55</v>
      </c>
      <c r="B7" s="24" t="s">
        <v>7</v>
      </c>
      <c r="C7" s="26" t="s">
        <v>56</v>
      </c>
      <c r="D7" s="10">
        <f>IF(B7=RESULTADOS!$A$101,1,IF(B7=RESULTADOS!$A$102,0.5,IF(B7=RESULTADOS!$A$103,0,IF(B7=RESULTADOS!$A$104,"NA","-"))))</f>
        <v>1</v>
      </c>
      <c r="E7" s="10">
        <f t="shared" si="1"/>
        <v>0</v>
      </c>
    </row>
    <row r="8" ht="30.0" customHeight="1">
      <c r="A8" s="22" t="s">
        <v>57</v>
      </c>
      <c r="B8" s="15" t="s">
        <v>43</v>
      </c>
      <c r="C8" s="16" t="s">
        <v>8</v>
      </c>
      <c r="D8" s="10" t="str">
        <f>IF(B8=RESULTADOS!$A$101,1,IF(B8=RESULTADOS!$A$102,0.5,IF(B8=RESULTADOS!$A$103,0,IF(B8=RESULTADOS!$A$104,"NA","-"))))</f>
        <v>NA</v>
      </c>
      <c r="E8" s="10">
        <f t="shared" si="1"/>
        <v>1</v>
      </c>
    </row>
    <row r="9" ht="30.0" customHeight="1">
      <c r="A9" s="14" t="s">
        <v>58</v>
      </c>
      <c r="B9" s="24" t="s">
        <v>43</v>
      </c>
      <c r="C9" s="26"/>
      <c r="D9" s="10" t="str">
        <f>IF(B9=RESULTADOS!$A$101,1,IF(B9=RESULTADOS!$A$102,0.5,IF(B9=RESULTADOS!$A$103,0,IF(B9=RESULTADOS!$A$104,"NA","-"))))</f>
        <v>NA</v>
      </c>
      <c r="E9" s="10">
        <f t="shared" si="1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9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8.0"/>
    <col customWidth="1" min="2" max="2" width="26.71"/>
    <col customWidth="1" min="3" max="3" width="66.86"/>
    <col customWidth="1" hidden="1" min="4" max="5" width="5.0"/>
    <col customWidth="1" min="6" max="6" width="11.43"/>
    <col customWidth="1" min="7" max="26" width="8.71"/>
  </cols>
  <sheetData>
    <row r="1" ht="39.0" customHeight="1">
      <c r="A1" s="1" t="s">
        <v>59</v>
      </c>
      <c r="B1" s="8"/>
      <c r="C1" s="9"/>
    </row>
    <row r="2" ht="14.25" customHeight="1"/>
    <row r="3" ht="14.25" customHeight="1">
      <c r="B3" s="11" t="s">
        <v>60</v>
      </c>
      <c r="C3" s="13" t="s">
        <v>61</v>
      </c>
    </row>
    <row r="4" ht="30.0" customHeight="1">
      <c r="A4" s="22" t="s">
        <v>62</v>
      </c>
      <c r="B4" s="24" t="s">
        <v>7</v>
      </c>
      <c r="C4" s="26" t="s">
        <v>63</v>
      </c>
      <c r="D4" s="10">
        <f>IF(B4=RESULTADOS!$A$101,1,IF(B4=RESULTADOS!$A$102,0.5,IF(B4=RESULTADOS!$A$103,0,IF(B4=RESULTADOS!$A$104,"NA","-"))))</f>
        <v>1</v>
      </c>
      <c r="E4" s="10">
        <f t="shared" ref="E4:E8" si="1">IF(D4="NA",1,0)</f>
        <v>0</v>
      </c>
    </row>
    <row r="5" ht="30.0" customHeight="1">
      <c r="A5" s="22" t="s">
        <v>64</v>
      </c>
      <c r="B5" s="15" t="s">
        <v>43</v>
      </c>
      <c r="C5" s="16" t="s">
        <v>8</v>
      </c>
      <c r="D5" s="10" t="str">
        <f>IF(B5=RESULTADOS!$A$101,1,IF(B5=RESULTADOS!$A$102,0.5,IF(B5=RESULTADOS!$A$103,0,IF(B5=RESULTADOS!$A$104,"NA","-"))))</f>
        <v>NA</v>
      </c>
      <c r="E5" s="10">
        <f t="shared" si="1"/>
        <v>1</v>
      </c>
    </row>
    <row r="6" ht="30.0" customHeight="1">
      <c r="A6" s="53" t="s">
        <v>65</v>
      </c>
      <c r="B6" s="24" t="s">
        <v>7</v>
      </c>
      <c r="C6" s="16" t="s">
        <v>66</v>
      </c>
      <c r="D6" s="10">
        <f>IF(B6=RESULTADOS!$A$101,1,IF(B6=RESULTADOS!$A$102,0.5,IF(B6=RESULTADOS!$A$103,0,IF(B6=RESULTADOS!$A$104,"NA","-"))))</f>
        <v>1</v>
      </c>
      <c r="E6" s="10">
        <f t="shared" si="1"/>
        <v>0</v>
      </c>
    </row>
    <row r="7" ht="42.75" customHeight="1">
      <c r="A7" s="22" t="s">
        <v>67</v>
      </c>
      <c r="B7" s="24" t="s">
        <v>17</v>
      </c>
      <c r="C7" s="16" t="s">
        <v>68</v>
      </c>
      <c r="D7" s="10">
        <f>IF(B7=RESULTADOS!$A$101,1,IF(B7=RESULTADOS!$A$102,0.5,IF(B7=RESULTADOS!$A$103,0,IF(B7=RESULTADOS!$A$104,"NA","-"))))</f>
        <v>0.5</v>
      </c>
      <c r="E7" s="10">
        <f t="shared" si="1"/>
        <v>0</v>
      </c>
    </row>
    <row r="8" ht="30.0" customHeight="1">
      <c r="A8" s="14" t="s">
        <v>69</v>
      </c>
      <c r="B8" s="24" t="s">
        <v>7</v>
      </c>
      <c r="C8" s="54" t="s">
        <v>70</v>
      </c>
      <c r="D8" s="10">
        <f>IF(B8=RESULTADOS!$A$101,1,IF(B8=RESULTADOS!$A$102,0.5,IF(B8=RESULTADOS!$A$103,0,IF(B8=RESULTADOS!$A$104,"NA","-"))))</f>
        <v>1</v>
      </c>
      <c r="E8" s="10">
        <f t="shared" si="1"/>
        <v>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8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14"/>
    <col customWidth="1" min="2" max="2" width="26.71"/>
    <col customWidth="1" min="3" max="3" width="66.86"/>
    <col customWidth="1" hidden="1" min="4" max="5" width="4.71"/>
    <col customWidth="1" min="6" max="6" width="11.43"/>
    <col customWidth="1" min="7" max="26" width="8.71"/>
  </cols>
  <sheetData>
    <row r="1" ht="33.0" customHeight="1">
      <c r="A1" s="42" t="s">
        <v>71</v>
      </c>
      <c r="B1" s="8"/>
      <c r="C1" s="9"/>
    </row>
    <row r="2" ht="14.25" customHeight="1"/>
    <row r="3" ht="14.25" customHeight="1">
      <c r="B3" s="11" t="s">
        <v>72</v>
      </c>
      <c r="C3" s="13" t="s">
        <v>73</v>
      </c>
    </row>
    <row r="4" ht="30.0" customHeight="1">
      <c r="A4" s="22" t="s">
        <v>74</v>
      </c>
      <c r="B4" s="15" t="s">
        <v>43</v>
      </c>
      <c r="C4" s="54"/>
      <c r="D4" s="10" t="str">
        <f>IF(B4=RESULTADOS!$A$101,1,IF(B4=RESULTADOS!$A$102,0.5,IF(B4=RESULTADOS!$A$103,0,IF(B4=RESULTADOS!$A$104,"NA","-"))))</f>
        <v>NA</v>
      </c>
      <c r="E4" s="10">
        <f t="shared" ref="E4:E9" si="1">IF(D4="NA",1,0)</f>
        <v>1</v>
      </c>
    </row>
    <row r="5" ht="30.0" customHeight="1">
      <c r="A5" s="22" t="s">
        <v>75</v>
      </c>
      <c r="B5" s="24" t="s">
        <v>43</v>
      </c>
      <c r="C5" s="54"/>
      <c r="D5" s="10" t="str">
        <f>IF(B5=RESULTADOS!$A$101,1,IF(B5=RESULTADOS!$A$102,0.5,IF(B5=RESULTADOS!$A$103,0,IF(B5=RESULTADOS!$A$104,"NA","-"))))</f>
        <v>NA</v>
      </c>
      <c r="E5" s="10">
        <f t="shared" si="1"/>
        <v>1</v>
      </c>
    </row>
    <row r="6" ht="30.0" customHeight="1">
      <c r="A6" s="22" t="s">
        <v>76</v>
      </c>
      <c r="B6" s="24" t="s">
        <v>7</v>
      </c>
      <c r="C6" s="55" t="s">
        <v>77</v>
      </c>
      <c r="D6" s="10">
        <f>IF(B6=RESULTADOS!$A$101,1,IF(B6=RESULTADOS!$A$102,0.5,IF(B6=RESULTADOS!$A$103,0,IF(B6=RESULTADOS!$A$104,"NA","-"))))</f>
        <v>1</v>
      </c>
      <c r="E6" s="10">
        <f t="shared" si="1"/>
        <v>0</v>
      </c>
    </row>
    <row r="7" ht="30.0" customHeight="1">
      <c r="A7" s="22" t="s">
        <v>78</v>
      </c>
      <c r="B7" s="15" t="s">
        <v>17</v>
      </c>
      <c r="C7" s="56" t="s">
        <v>79</v>
      </c>
      <c r="D7" s="10">
        <f>IF(B7=RESULTADOS!$A$101,1,IF(B7=RESULTADOS!$A$102,0.5,IF(B7=RESULTADOS!$A$103,0,IF(B7=RESULTADOS!$A$104,"NA","-"))))</f>
        <v>0.5</v>
      </c>
      <c r="E7" s="10">
        <f t="shared" si="1"/>
        <v>0</v>
      </c>
    </row>
    <row r="8" ht="30.0" customHeight="1">
      <c r="A8" s="22" t="s">
        <v>80</v>
      </c>
      <c r="B8" s="24" t="s">
        <v>43</v>
      </c>
      <c r="C8" s="54"/>
      <c r="D8" s="10" t="str">
        <f>IF(B8=RESULTADOS!$A$101,1,IF(B8=RESULTADOS!$A$102,0.5,IF(B8=RESULTADOS!$A$103,0,IF(B8=RESULTADOS!$A$104,"NA","-"))))</f>
        <v>NA</v>
      </c>
      <c r="E8" s="10">
        <f t="shared" si="1"/>
        <v>1</v>
      </c>
    </row>
    <row r="9" ht="30.0" customHeight="1">
      <c r="A9" s="14" t="s">
        <v>81</v>
      </c>
      <c r="B9" s="24" t="s">
        <v>7</v>
      </c>
      <c r="C9" s="54" t="s">
        <v>82</v>
      </c>
      <c r="D9" s="10">
        <f>IF(B9=RESULTADOS!$A$101,1,IF(B9=RESULTADOS!$A$102,0.5,IF(B9=RESULTADOS!$A$103,0,IF(B9=RESULTADOS!$A$104,"NA","-"))))</f>
        <v>1</v>
      </c>
      <c r="E9" s="10">
        <f t="shared" si="1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9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71"/>
    <col customWidth="1" min="2" max="2" width="26.71"/>
    <col customWidth="1" min="3" max="3" width="66.86"/>
    <col customWidth="1" hidden="1" min="4" max="5" width="5.71"/>
    <col customWidth="1" min="6" max="6" width="11.43"/>
    <col customWidth="1" min="7" max="26" width="8.71"/>
  </cols>
  <sheetData>
    <row r="1" ht="39.0" customHeight="1">
      <c r="A1" s="1" t="s">
        <v>83</v>
      </c>
      <c r="B1" s="8"/>
      <c r="C1" s="9"/>
    </row>
    <row r="2" ht="14.25" customHeight="1"/>
    <row r="3" ht="14.25" customHeight="1">
      <c r="B3" s="11" t="s">
        <v>84</v>
      </c>
      <c r="C3" s="13" t="s">
        <v>85</v>
      </c>
    </row>
    <row r="4" ht="30.0" customHeight="1">
      <c r="A4" s="22" t="s">
        <v>86</v>
      </c>
      <c r="B4" s="15" t="s">
        <v>43</v>
      </c>
      <c r="C4" s="57" t="s">
        <v>87</v>
      </c>
      <c r="D4" s="10" t="str">
        <f>IF(B4=RESULTADOS!$A$101,1,IF(B4=RESULTADOS!$A$102,0.5,IF(B4=RESULTADOS!$A$103,0,IF(B4=RESULTADOS!$A$104,"NA","-"))))</f>
        <v>NA</v>
      </c>
      <c r="E4" s="10">
        <f t="shared" ref="E4:E7" si="1">IF(D4="NA",1,0)</f>
        <v>1</v>
      </c>
    </row>
    <row r="5" ht="30.0" customHeight="1">
      <c r="A5" s="22" t="s">
        <v>88</v>
      </c>
      <c r="B5" s="15" t="s">
        <v>43</v>
      </c>
      <c r="C5" s="57" t="s">
        <v>8</v>
      </c>
      <c r="D5" s="10" t="str">
        <f>IF(B5=RESULTADOS!$A$101,1,IF(B5=RESULTADOS!$A$102,0.5,IF(B5=RESULTADOS!$A$103,0,IF(B5=RESULTADOS!$A$104,"NA","-"))))</f>
        <v>NA</v>
      </c>
      <c r="E5" s="10">
        <f t="shared" si="1"/>
        <v>1</v>
      </c>
    </row>
    <row r="6" ht="30.0" customHeight="1">
      <c r="A6" s="22" t="s">
        <v>89</v>
      </c>
      <c r="B6" s="15" t="s">
        <v>43</v>
      </c>
      <c r="C6" s="57" t="s">
        <v>8</v>
      </c>
      <c r="D6" s="10" t="str">
        <f>IF(B6=RESULTADOS!$A$101,1,IF(B6=RESULTADOS!$A$102,0.5,IF(B6=RESULTADOS!$A$103,0,IF(B6=RESULTADOS!$A$104,"NA","-"))))</f>
        <v>NA</v>
      </c>
      <c r="E6" s="10">
        <f t="shared" si="1"/>
        <v>1</v>
      </c>
    </row>
    <row r="7" ht="30.0" customHeight="1">
      <c r="A7" s="14" t="s">
        <v>90</v>
      </c>
      <c r="B7" s="24" t="s">
        <v>43</v>
      </c>
      <c r="C7" s="57" t="s">
        <v>8</v>
      </c>
      <c r="D7" s="10" t="str">
        <f>IF(B7=RESULTADOS!$A$101,1,IF(B7=RESULTADOS!$A$102,0.5,IF(B7=RESULTADOS!$A$103,0,IF(B7=RESULTADOS!$A$104,"NA","-"))))</f>
        <v>NA</v>
      </c>
      <c r="E7" s="10">
        <f t="shared" si="1"/>
        <v>1</v>
      </c>
    </row>
    <row r="8" ht="14.25" customHeight="1">
      <c r="C8" s="5"/>
    </row>
    <row r="9" ht="14.25" customHeight="1"/>
    <row r="10" ht="14.25" customHeight="1">
      <c r="A10" s="10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29"/>
    <col customWidth="1" min="2" max="2" width="26.71"/>
    <col customWidth="1" min="3" max="3" width="66.86"/>
    <col customWidth="1" hidden="1" min="4" max="5" width="5.57"/>
    <col customWidth="1" min="6" max="6" width="11.43"/>
    <col customWidth="1" min="7" max="26" width="8.71"/>
  </cols>
  <sheetData>
    <row r="1" ht="33.0" customHeight="1">
      <c r="A1" s="42" t="s">
        <v>91</v>
      </c>
      <c r="B1" s="8"/>
      <c r="C1" s="9"/>
      <c r="D1" s="10"/>
    </row>
    <row r="2" ht="14.25" customHeight="1">
      <c r="D2" s="10"/>
    </row>
    <row r="3" ht="14.25" customHeight="1">
      <c r="A3" s="11"/>
      <c r="B3" s="11" t="s">
        <v>92</v>
      </c>
      <c r="C3" s="13" t="s">
        <v>93</v>
      </c>
      <c r="D3" s="10"/>
      <c r="E3" s="10"/>
    </row>
    <row r="4" ht="30.0" customHeight="1">
      <c r="A4" s="22" t="s">
        <v>94</v>
      </c>
      <c r="B4" s="24" t="s">
        <v>95</v>
      </c>
      <c r="C4" s="58" t="s">
        <v>97</v>
      </c>
      <c r="D4" s="10">
        <f>IF(B4=RESULTADOS!$A$101,1,IF(B4=RESULTADOS!$A$102,0.5,IF(B4=RESULTADOS!$A$103,0,IF(B4=RESULTADOS!$A$104,"NA","-"))))</f>
        <v>0</v>
      </c>
      <c r="E4" s="10">
        <f t="shared" ref="E4:E6" si="1">IF(D5="NA",1,0)</f>
        <v>0</v>
      </c>
    </row>
    <row r="5" ht="30.0" customHeight="1">
      <c r="A5" s="22" t="s">
        <v>101</v>
      </c>
      <c r="B5" s="24" t="s">
        <v>7</v>
      </c>
      <c r="C5" s="58" t="s">
        <v>103</v>
      </c>
      <c r="D5" s="10">
        <f>IF(B5=RESULTADOS!$A$101,1,IF(B5=RESULTADOS!$A$102,0.5,IF(B5=RESULTADOS!$A$103,0,IF(B5=RESULTADOS!$A$104,"NA","-"))))</f>
        <v>1</v>
      </c>
      <c r="E5" s="10">
        <f t="shared" si="1"/>
        <v>1</v>
      </c>
    </row>
    <row r="6" ht="30.0" customHeight="1">
      <c r="A6" s="14" t="s">
        <v>106</v>
      </c>
      <c r="B6" s="15" t="s">
        <v>43</v>
      </c>
      <c r="C6" s="57" t="s">
        <v>107</v>
      </c>
      <c r="D6" s="10" t="str">
        <f>IF(B6=RESULTADOS!$A$101,1,IF(B6=RESULTADOS!$A$102,0.5,IF(B6=RESULTADOS!$A$103,0,IF(B6=RESULTADOS!$A$104,"NA","-"))))</f>
        <v>NA</v>
      </c>
      <c r="E6" s="10">
        <f t="shared" si="1"/>
        <v>0</v>
      </c>
    </row>
    <row r="7" ht="14.25" customHeight="1">
      <c r="C7" s="5"/>
      <c r="D7" s="10"/>
    </row>
    <row r="8" ht="14.25" customHeight="1">
      <c r="C8" s="5"/>
      <c r="D8" s="10"/>
    </row>
    <row r="9" ht="14.25" customHeight="1">
      <c r="A9" s="10"/>
      <c r="D9" s="10"/>
    </row>
    <row r="10" ht="14.25" customHeight="1">
      <c r="D10" s="10"/>
    </row>
    <row r="11" ht="14.25" customHeight="1">
      <c r="D11" s="10"/>
    </row>
    <row r="12" ht="14.25" customHeight="1">
      <c r="D12" s="10"/>
    </row>
    <row r="13" ht="14.25" customHeight="1">
      <c r="D13" s="10"/>
    </row>
    <row r="14" ht="14.25" customHeight="1">
      <c r="D14" s="10"/>
    </row>
    <row r="15" ht="14.25" customHeight="1">
      <c r="D15" s="10"/>
    </row>
    <row r="16" ht="14.25" customHeight="1">
      <c r="D16" s="10"/>
    </row>
    <row r="17" ht="14.25" customHeight="1">
      <c r="D17" s="10"/>
    </row>
    <row r="18" ht="14.25" customHeight="1">
      <c r="D18" s="10"/>
    </row>
    <row r="19" ht="14.25" customHeight="1">
      <c r="D19" s="10"/>
    </row>
    <row r="20" ht="14.25" customHeight="1">
      <c r="D20" s="10"/>
    </row>
    <row r="21" ht="14.25" customHeight="1">
      <c r="D21" s="10"/>
    </row>
    <row r="22" ht="14.25" customHeight="1">
      <c r="D22" s="10"/>
    </row>
    <row r="23" ht="14.25" customHeight="1">
      <c r="D23" s="10"/>
    </row>
    <row r="24" ht="14.25" customHeight="1">
      <c r="D24" s="10"/>
    </row>
    <row r="25" ht="14.25" customHeight="1">
      <c r="D25" s="10"/>
    </row>
    <row r="26" ht="14.25" customHeight="1">
      <c r="D26" s="10"/>
    </row>
    <row r="27" ht="14.25" customHeight="1">
      <c r="D27" s="10"/>
    </row>
    <row r="28" ht="14.25" customHeight="1">
      <c r="D28" s="10"/>
    </row>
    <row r="29" ht="14.25" customHeight="1">
      <c r="D29" s="10"/>
    </row>
    <row r="30" ht="14.25" customHeight="1">
      <c r="D30" s="10"/>
    </row>
    <row r="31" ht="14.25" customHeight="1">
      <c r="D31" s="10"/>
    </row>
    <row r="32" ht="14.25" customHeight="1">
      <c r="D32" s="10"/>
    </row>
    <row r="33" ht="14.25" customHeight="1">
      <c r="D33" s="10"/>
    </row>
    <row r="34" ht="14.25" customHeight="1">
      <c r="D34" s="10"/>
    </row>
    <row r="35" ht="14.25" customHeight="1">
      <c r="D35" s="10"/>
    </row>
    <row r="36" ht="14.25" customHeight="1">
      <c r="D36" s="10"/>
    </row>
    <row r="37" ht="14.25" customHeight="1">
      <c r="D37" s="10"/>
    </row>
    <row r="38" ht="14.25" customHeight="1">
      <c r="D38" s="10"/>
    </row>
    <row r="39" ht="14.25" customHeight="1">
      <c r="D39" s="10"/>
    </row>
    <row r="40" ht="14.25" customHeight="1">
      <c r="D40" s="10"/>
    </row>
    <row r="41" ht="14.25" customHeight="1">
      <c r="D41" s="10"/>
    </row>
    <row r="42" ht="14.25" customHeight="1">
      <c r="D42" s="10"/>
    </row>
    <row r="43" ht="14.25" customHeight="1">
      <c r="D43" s="10"/>
    </row>
    <row r="44" ht="14.25" customHeight="1">
      <c r="D44" s="10"/>
    </row>
    <row r="45" ht="14.25" customHeight="1">
      <c r="D45" s="10"/>
    </row>
    <row r="46" ht="14.25" customHeight="1">
      <c r="D46" s="10"/>
    </row>
    <row r="47" ht="14.25" customHeight="1">
      <c r="D47" s="10"/>
    </row>
    <row r="48" ht="14.25" customHeight="1">
      <c r="D48" s="10"/>
    </row>
    <row r="49" ht="14.25" customHeight="1">
      <c r="D49" s="10"/>
    </row>
    <row r="50" ht="14.25" customHeight="1">
      <c r="D50" s="10"/>
    </row>
    <row r="51" ht="14.25" customHeight="1">
      <c r="D51" s="10"/>
    </row>
    <row r="52" ht="14.25" customHeight="1">
      <c r="D52" s="10"/>
    </row>
    <row r="53" ht="14.25" customHeight="1">
      <c r="D53" s="10"/>
    </row>
    <row r="54" ht="14.25" customHeight="1">
      <c r="D54" s="10"/>
    </row>
    <row r="55" ht="14.25" customHeight="1">
      <c r="D55" s="10"/>
    </row>
    <row r="56" ht="14.25" customHeight="1">
      <c r="D56" s="10"/>
    </row>
    <row r="57" ht="14.25" customHeight="1">
      <c r="D57" s="10"/>
    </row>
    <row r="58" ht="14.25" customHeight="1">
      <c r="D58" s="10"/>
    </row>
    <row r="59" ht="14.25" customHeight="1">
      <c r="D59" s="10"/>
    </row>
    <row r="60" ht="14.25" customHeight="1">
      <c r="D60" s="10"/>
    </row>
    <row r="61" ht="14.25" customHeight="1">
      <c r="D61" s="10"/>
    </row>
    <row r="62" ht="14.25" customHeight="1">
      <c r="D62" s="10"/>
    </row>
    <row r="63" ht="14.25" customHeight="1">
      <c r="D63" s="10"/>
    </row>
    <row r="64" ht="14.25" customHeight="1">
      <c r="D64" s="10"/>
    </row>
    <row r="65" ht="14.25" customHeight="1">
      <c r="D65" s="10"/>
    </row>
    <row r="66" ht="14.25" customHeight="1">
      <c r="D66" s="10"/>
    </row>
    <row r="67" ht="14.25" customHeight="1">
      <c r="D67" s="10"/>
    </row>
    <row r="68" ht="14.25" customHeight="1">
      <c r="D68" s="10"/>
    </row>
    <row r="69" ht="14.25" customHeight="1">
      <c r="D69" s="10"/>
    </row>
    <row r="70" ht="14.25" customHeight="1">
      <c r="D70" s="10"/>
    </row>
    <row r="71" ht="14.25" customHeight="1">
      <c r="D71" s="10"/>
    </row>
    <row r="72" ht="14.25" customHeight="1">
      <c r="D72" s="10"/>
    </row>
    <row r="73" ht="14.25" customHeight="1">
      <c r="D73" s="10"/>
    </row>
    <row r="74" ht="14.25" customHeight="1">
      <c r="D74" s="10"/>
    </row>
    <row r="75" ht="14.25" customHeight="1">
      <c r="D75" s="10"/>
    </row>
    <row r="76" ht="14.25" customHeight="1">
      <c r="D76" s="10"/>
    </row>
    <row r="77" ht="14.25" customHeight="1">
      <c r="D77" s="10"/>
    </row>
    <row r="78" ht="14.25" customHeight="1">
      <c r="D78" s="10"/>
    </row>
    <row r="79" ht="14.25" customHeight="1">
      <c r="D79" s="10"/>
    </row>
    <row r="80" ht="14.25" customHeight="1">
      <c r="D80" s="10"/>
    </row>
    <row r="81" ht="14.25" customHeight="1">
      <c r="D81" s="10"/>
    </row>
    <row r="82" ht="14.25" customHeight="1">
      <c r="D82" s="10"/>
    </row>
    <row r="83" ht="14.25" customHeight="1">
      <c r="D83" s="10"/>
    </row>
    <row r="84" ht="14.25" customHeight="1">
      <c r="D84" s="10"/>
    </row>
    <row r="85" ht="14.25" customHeight="1">
      <c r="D85" s="10"/>
    </row>
    <row r="86" ht="14.25" customHeight="1">
      <c r="D86" s="10"/>
    </row>
    <row r="87" ht="14.25" customHeight="1">
      <c r="D87" s="10"/>
    </row>
    <row r="88" ht="14.25" customHeight="1">
      <c r="D88" s="10"/>
    </row>
    <row r="89" ht="14.25" customHeight="1">
      <c r="D89" s="10"/>
    </row>
    <row r="90" ht="14.25" customHeight="1">
      <c r="D90" s="10"/>
    </row>
    <row r="91" ht="14.25" customHeight="1">
      <c r="D91" s="10"/>
    </row>
    <row r="92" ht="14.25" customHeight="1">
      <c r="D92" s="10"/>
    </row>
    <row r="93" ht="14.25" customHeight="1">
      <c r="D93" s="10"/>
    </row>
    <row r="94" ht="14.25" customHeight="1">
      <c r="D94" s="10"/>
    </row>
    <row r="95" ht="14.25" customHeight="1">
      <c r="D95" s="10"/>
    </row>
    <row r="96" ht="14.25" customHeight="1">
      <c r="D96" s="10"/>
    </row>
    <row r="97" ht="14.25" customHeight="1">
      <c r="D97" s="10"/>
    </row>
    <row r="98" ht="14.25" customHeight="1">
      <c r="D98" s="10"/>
    </row>
    <row r="99" ht="14.25" customHeight="1">
      <c r="D99" s="10"/>
    </row>
    <row r="100" ht="14.25" customHeight="1">
      <c r="D100" s="10"/>
    </row>
    <row r="101" ht="14.25" customHeight="1">
      <c r="D101" s="10"/>
    </row>
    <row r="102" ht="14.25" customHeight="1">
      <c r="D102" s="10"/>
    </row>
    <row r="103" ht="14.25" customHeight="1">
      <c r="D103" s="10"/>
    </row>
    <row r="104" ht="14.25" customHeight="1">
      <c r="D104" s="10"/>
    </row>
    <row r="105" ht="14.25" customHeight="1">
      <c r="D105" s="10"/>
    </row>
    <row r="106" ht="14.25" customHeight="1">
      <c r="D106" s="10"/>
    </row>
    <row r="107" ht="14.25" customHeight="1">
      <c r="D107" s="10"/>
    </row>
    <row r="108" ht="14.25" customHeight="1">
      <c r="D108" s="10"/>
    </row>
    <row r="109" ht="14.25" customHeight="1">
      <c r="D109" s="10"/>
    </row>
    <row r="110" ht="14.25" customHeight="1">
      <c r="D110" s="10"/>
    </row>
    <row r="111" ht="14.25" customHeight="1">
      <c r="D111" s="10"/>
    </row>
    <row r="112" ht="14.25" customHeight="1">
      <c r="D112" s="10"/>
    </row>
    <row r="113" ht="14.25" customHeight="1">
      <c r="D113" s="10"/>
    </row>
    <row r="114" ht="14.25" customHeight="1">
      <c r="D114" s="10"/>
    </row>
    <row r="115" ht="14.25" customHeight="1">
      <c r="D115" s="10"/>
    </row>
    <row r="116" ht="14.25" customHeight="1">
      <c r="D116" s="10"/>
    </row>
    <row r="117" ht="14.25" customHeight="1">
      <c r="D117" s="10"/>
    </row>
    <row r="118" ht="14.25" customHeight="1">
      <c r="D118" s="10"/>
    </row>
    <row r="119" ht="14.25" customHeight="1">
      <c r="D119" s="10"/>
    </row>
    <row r="120" ht="14.25" customHeight="1">
      <c r="D120" s="10"/>
    </row>
    <row r="121" ht="14.25" customHeight="1">
      <c r="D121" s="10"/>
    </row>
    <row r="122" ht="14.25" customHeight="1">
      <c r="D122" s="10"/>
    </row>
    <row r="123" ht="14.25" customHeight="1">
      <c r="D123" s="10"/>
    </row>
    <row r="124" ht="14.25" customHeight="1">
      <c r="D124" s="10"/>
    </row>
    <row r="125" ht="14.25" customHeight="1">
      <c r="D125" s="10"/>
    </row>
    <row r="126" ht="14.25" customHeight="1">
      <c r="D126" s="10"/>
    </row>
    <row r="127" ht="14.25" customHeight="1">
      <c r="D127" s="10"/>
    </row>
    <row r="128" ht="14.25" customHeight="1">
      <c r="D128" s="10"/>
    </row>
    <row r="129" ht="14.25" customHeight="1">
      <c r="D129" s="10"/>
    </row>
    <row r="130" ht="14.25" customHeight="1">
      <c r="D130" s="10"/>
    </row>
    <row r="131" ht="14.25" customHeight="1">
      <c r="D131" s="10"/>
    </row>
    <row r="132" ht="14.25" customHeight="1">
      <c r="D132" s="10"/>
    </row>
    <row r="133" ht="14.25" customHeight="1">
      <c r="D133" s="10"/>
    </row>
    <row r="134" ht="14.25" customHeight="1">
      <c r="D134" s="10"/>
    </row>
    <row r="135" ht="14.25" customHeight="1">
      <c r="D135" s="10"/>
    </row>
    <row r="136" ht="14.25" customHeight="1">
      <c r="D136" s="10"/>
    </row>
    <row r="137" ht="14.25" customHeight="1">
      <c r="D137" s="10"/>
    </row>
    <row r="138" ht="14.25" customHeight="1">
      <c r="D138" s="10"/>
    </row>
    <row r="139" ht="14.25" customHeight="1">
      <c r="D139" s="10"/>
    </row>
    <row r="140" ht="14.25" customHeight="1">
      <c r="D140" s="10"/>
    </row>
    <row r="141" ht="14.25" customHeight="1">
      <c r="D141" s="10"/>
    </row>
    <row r="142" ht="14.25" customHeight="1">
      <c r="D142" s="10"/>
    </row>
    <row r="143" ht="14.25" customHeight="1">
      <c r="D143" s="10"/>
    </row>
    <row r="144" ht="14.25" customHeight="1">
      <c r="D144" s="10"/>
    </row>
    <row r="145" ht="14.25" customHeight="1">
      <c r="D145" s="10"/>
    </row>
    <row r="146" ht="14.25" customHeight="1">
      <c r="D146" s="10"/>
    </row>
    <row r="147" ht="14.25" customHeight="1">
      <c r="D147" s="10"/>
    </row>
    <row r="148" ht="14.25" customHeight="1">
      <c r="D148" s="10"/>
    </row>
    <row r="149" ht="14.25" customHeight="1">
      <c r="D149" s="10"/>
    </row>
    <row r="150" ht="14.25" customHeight="1">
      <c r="D150" s="10"/>
    </row>
    <row r="151" ht="14.25" customHeight="1">
      <c r="D151" s="10"/>
    </row>
    <row r="152" ht="14.25" customHeight="1">
      <c r="D152" s="10"/>
    </row>
    <row r="153" ht="14.25" customHeight="1">
      <c r="D153" s="10"/>
    </row>
    <row r="154" ht="14.25" customHeight="1">
      <c r="D154" s="10"/>
    </row>
    <row r="155" ht="14.25" customHeight="1">
      <c r="D155" s="10"/>
    </row>
    <row r="156" ht="14.25" customHeight="1">
      <c r="D156" s="10"/>
    </row>
    <row r="157" ht="14.25" customHeight="1">
      <c r="D157" s="10"/>
    </row>
    <row r="158" ht="14.25" customHeight="1">
      <c r="D158" s="10"/>
    </row>
    <row r="159" ht="14.25" customHeight="1">
      <c r="D159" s="10"/>
    </row>
    <row r="160" ht="14.25" customHeight="1">
      <c r="D160" s="10"/>
    </row>
    <row r="161" ht="14.25" customHeight="1">
      <c r="D161" s="10"/>
    </row>
    <row r="162" ht="14.25" customHeight="1">
      <c r="D162" s="10"/>
    </row>
    <row r="163" ht="14.25" customHeight="1">
      <c r="D163" s="10"/>
    </row>
    <row r="164" ht="14.25" customHeight="1">
      <c r="D164" s="10"/>
    </row>
    <row r="165" ht="14.25" customHeight="1">
      <c r="D165" s="10"/>
    </row>
    <row r="166" ht="14.25" customHeight="1">
      <c r="D166" s="10"/>
    </row>
    <row r="167" ht="14.25" customHeight="1">
      <c r="D167" s="10"/>
    </row>
    <row r="168" ht="14.25" customHeight="1">
      <c r="D168" s="10"/>
    </row>
    <row r="169" ht="14.25" customHeight="1">
      <c r="D169" s="10"/>
    </row>
    <row r="170" ht="14.25" customHeight="1">
      <c r="D170" s="10"/>
    </row>
    <row r="171" ht="14.25" customHeight="1">
      <c r="D171" s="10"/>
    </row>
    <row r="172" ht="14.25" customHeight="1">
      <c r="D172" s="10"/>
    </row>
    <row r="173" ht="14.25" customHeight="1">
      <c r="D173" s="10"/>
    </row>
    <row r="174" ht="14.25" customHeight="1">
      <c r="D174" s="10"/>
    </row>
    <row r="175" ht="14.25" customHeight="1">
      <c r="D175" s="10"/>
    </row>
    <row r="176" ht="14.25" customHeight="1">
      <c r="D176" s="10"/>
    </row>
    <row r="177" ht="14.25" customHeight="1">
      <c r="D177" s="10"/>
    </row>
    <row r="178" ht="14.25" customHeight="1">
      <c r="D178" s="10"/>
    </row>
    <row r="179" ht="14.25" customHeight="1">
      <c r="D179" s="10"/>
    </row>
    <row r="180" ht="14.25" customHeight="1">
      <c r="D180" s="10"/>
    </row>
    <row r="181" ht="14.25" customHeight="1">
      <c r="D181" s="10"/>
    </row>
    <row r="182" ht="14.25" customHeight="1">
      <c r="D182" s="10"/>
    </row>
    <row r="183" ht="14.25" customHeight="1">
      <c r="D183" s="10"/>
    </row>
    <row r="184" ht="14.25" customHeight="1">
      <c r="D184" s="10"/>
    </row>
    <row r="185" ht="14.25" customHeight="1">
      <c r="D185" s="10"/>
    </row>
    <row r="186" ht="14.25" customHeight="1">
      <c r="D186" s="10"/>
    </row>
    <row r="187" ht="14.25" customHeight="1">
      <c r="D187" s="10"/>
    </row>
    <row r="188" ht="14.25" customHeight="1">
      <c r="D188" s="10"/>
    </row>
    <row r="189" ht="14.25" customHeight="1">
      <c r="D189" s="10"/>
    </row>
    <row r="190" ht="14.25" customHeight="1">
      <c r="D190" s="10"/>
    </row>
    <row r="191" ht="14.25" customHeight="1">
      <c r="D191" s="10"/>
    </row>
    <row r="192" ht="14.25" customHeight="1">
      <c r="D192" s="10"/>
    </row>
    <row r="193" ht="14.25" customHeight="1">
      <c r="D193" s="10"/>
    </row>
    <row r="194" ht="14.25" customHeight="1">
      <c r="D194" s="10"/>
    </row>
    <row r="195" ht="14.25" customHeight="1">
      <c r="D195" s="10"/>
    </row>
    <row r="196" ht="14.25" customHeight="1">
      <c r="D196" s="10"/>
    </row>
    <row r="197" ht="14.25" customHeight="1">
      <c r="D197" s="10"/>
    </row>
    <row r="198" ht="14.25" customHeight="1">
      <c r="D198" s="10"/>
    </row>
    <row r="199" ht="14.25" customHeight="1">
      <c r="D199" s="10"/>
    </row>
    <row r="200" ht="14.25" customHeight="1">
      <c r="D200" s="10"/>
    </row>
    <row r="201" ht="14.25" customHeight="1">
      <c r="D201" s="10"/>
    </row>
    <row r="202" ht="14.25" customHeight="1">
      <c r="D202" s="10"/>
    </row>
    <row r="203" ht="14.25" customHeight="1">
      <c r="D203" s="10"/>
    </row>
    <row r="204" ht="14.25" customHeight="1">
      <c r="D204" s="10"/>
    </row>
    <row r="205" ht="14.25" customHeight="1">
      <c r="D205" s="10"/>
    </row>
    <row r="206" ht="14.25" customHeight="1">
      <c r="D206" s="10"/>
    </row>
    <row r="207" ht="14.25" customHeight="1">
      <c r="D207" s="10"/>
    </row>
    <row r="208" ht="14.25" customHeight="1">
      <c r="D208" s="10"/>
    </row>
    <row r="209" ht="14.25" customHeight="1">
      <c r="D209" s="10"/>
    </row>
    <row r="210" ht="14.25" customHeight="1">
      <c r="D210" s="10"/>
    </row>
    <row r="211" ht="14.25" customHeight="1">
      <c r="D211" s="10"/>
    </row>
    <row r="212" ht="14.25" customHeight="1">
      <c r="D212" s="10"/>
    </row>
    <row r="213" ht="14.25" customHeight="1">
      <c r="D213" s="10"/>
    </row>
    <row r="214" ht="14.25" customHeight="1">
      <c r="D214" s="10"/>
    </row>
    <row r="215" ht="14.25" customHeight="1">
      <c r="D215" s="10"/>
    </row>
    <row r="216" ht="14.25" customHeight="1">
      <c r="D216" s="10"/>
    </row>
    <row r="217" ht="14.25" customHeight="1">
      <c r="D217" s="10"/>
    </row>
    <row r="218" ht="14.25" customHeight="1">
      <c r="D218" s="10"/>
    </row>
    <row r="219" ht="14.25" customHeight="1">
      <c r="D219" s="10"/>
    </row>
    <row r="220" ht="14.25" customHeight="1">
      <c r="D220" s="10"/>
    </row>
    <row r="221" ht="14.25" customHeight="1">
      <c r="D221" s="10"/>
    </row>
    <row r="222" ht="14.25" customHeight="1">
      <c r="D222" s="10"/>
    </row>
    <row r="223" ht="14.25" customHeight="1">
      <c r="D223" s="10"/>
    </row>
    <row r="224" ht="14.25" customHeight="1">
      <c r="D224" s="10"/>
    </row>
    <row r="225" ht="14.25" customHeight="1">
      <c r="D225" s="10"/>
    </row>
    <row r="226" ht="14.25" customHeight="1">
      <c r="D226" s="10"/>
    </row>
    <row r="227" ht="14.25" customHeight="1">
      <c r="D227" s="10"/>
    </row>
    <row r="228" ht="14.25" customHeight="1">
      <c r="D228" s="10"/>
    </row>
    <row r="229" ht="14.25" customHeight="1">
      <c r="D229" s="10"/>
    </row>
    <row r="230" ht="14.25" customHeight="1">
      <c r="D230" s="10"/>
    </row>
    <row r="231" ht="14.25" customHeight="1">
      <c r="D231" s="10"/>
    </row>
    <row r="232" ht="14.25" customHeight="1">
      <c r="D232" s="10"/>
    </row>
    <row r="233" ht="14.25" customHeight="1">
      <c r="D233" s="10"/>
    </row>
    <row r="234" ht="14.25" customHeight="1">
      <c r="D234" s="10"/>
    </row>
    <row r="235" ht="14.25" customHeight="1">
      <c r="D235" s="10"/>
    </row>
    <row r="236" ht="14.25" customHeight="1">
      <c r="D236" s="10"/>
    </row>
    <row r="237" ht="14.25" customHeight="1">
      <c r="D237" s="10"/>
    </row>
    <row r="238" ht="14.25" customHeight="1">
      <c r="D238" s="10"/>
    </row>
    <row r="239" ht="14.25" customHeight="1">
      <c r="D239" s="10"/>
    </row>
    <row r="240" ht="14.25" customHeight="1">
      <c r="D240" s="10"/>
    </row>
    <row r="241" ht="14.25" customHeight="1">
      <c r="D241" s="10"/>
    </row>
    <row r="242" ht="14.25" customHeight="1">
      <c r="D242" s="10"/>
    </row>
    <row r="243" ht="14.25" customHeight="1">
      <c r="D243" s="10"/>
    </row>
    <row r="244" ht="14.25" customHeight="1">
      <c r="D244" s="10"/>
    </row>
    <row r="245" ht="14.25" customHeight="1">
      <c r="D245" s="10"/>
    </row>
    <row r="246" ht="14.25" customHeight="1">
      <c r="D246" s="10"/>
    </row>
    <row r="247" ht="14.25" customHeight="1">
      <c r="D247" s="10"/>
    </row>
    <row r="248" ht="14.25" customHeight="1">
      <c r="D248" s="10"/>
    </row>
    <row r="249" ht="14.25" customHeight="1">
      <c r="D249" s="10"/>
    </row>
    <row r="250" ht="14.25" customHeight="1">
      <c r="D250" s="10"/>
    </row>
    <row r="251" ht="14.25" customHeight="1">
      <c r="D251" s="10"/>
    </row>
    <row r="252" ht="14.25" customHeight="1">
      <c r="D252" s="10"/>
    </row>
    <row r="253" ht="14.25" customHeight="1">
      <c r="D253" s="10"/>
    </row>
    <row r="254" ht="14.25" customHeight="1">
      <c r="D254" s="10"/>
    </row>
    <row r="255" ht="14.25" customHeight="1">
      <c r="D255" s="10"/>
    </row>
    <row r="256" ht="14.25" customHeight="1">
      <c r="D256" s="10"/>
    </row>
    <row r="257" ht="14.25" customHeight="1">
      <c r="D257" s="10"/>
    </row>
    <row r="258" ht="14.25" customHeight="1">
      <c r="D258" s="10"/>
    </row>
    <row r="259" ht="14.25" customHeight="1">
      <c r="D259" s="10"/>
    </row>
    <row r="260" ht="14.25" customHeight="1">
      <c r="D260" s="10"/>
    </row>
    <row r="261" ht="14.25" customHeight="1">
      <c r="D261" s="10"/>
    </row>
    <row r="262" ht="14.25" customHeight="1">
      <c r="D262" s="10"/>
    </row>
    <row r="263" ht="14.25" customHeight="1">
      <c r="D263" s="10"/>
    </row>
    <row r="264" ht="14.25" customHeight="1">
      <c r="D264" s="10"/>
    </row>
    <row r="265" ht="14.25" customHeight="1">
      <c r="D265" s="10"/>
    </row>
    <row r="266" ht="14.25" customHeight="1">
      <c r="D266" s="10"/>
    </row>
    <row r="267" ht="14.25" customHeight="1">
      <c r="D267" s="10"/>
    </row>
    <row r="268" ht="14.25" customHeight="1">
      <c r="D268" s="10"/>
    </row>
    <row r="269" ht="14.25" customHeight="1">
      <c r="D269" s="10"/>
    </row>
    <row r="270" ht="14.25" customHeight="1">
      <c r="D270" s="10"/>
    </row>
    <row r="271" ht="14.25" customHeight="1">
      <c r="D271" s="10"/>
    </row>
    <row r="272" ht="14.25" customHeight="1">
      <c r="D272" s="10"/>
    </row>
    <row r="273" ht="14.25" customHeight="1">
      <c r="D273" s="10"/>
    </row>
    <row r="274" ht="14.25" customHeight="1">
      <c r="D274" s="10"/>
    </row>
    <row r="275" ht="14.25" customHeight="1">
      <c r="D275" s="10"/>
    </row>
    <row r="276" ht="14.25" customHeight="1">
      <c r="D276" s="10"/>
    </row>
    <row r="277" ht="14.25" customHeight="1">
      <c r="D277" s="10"/>
    </row>
    <row r="278" ht="14.25" customHeight="1">
      <c r="D278" s="10"/>
    </row>
    <row r="279" ht="14.25" customHeight="1">
      <c r="D279" s="10"/>
    </row>
    <row r="280" ht="14.25" customHeight="1">
      <c r="D280" s="10"/>
    </row>
    <row r="281" ht="14.25" customHeight="1">
      <c r="D281" s="10"/>
    </row>
    <row r="282" ht="14.25" customHeight="1">
      <c r="D282" s="10"/>
    </row>
    <row r="283" ht="14.25" customHeight="1">
      <c r="D283" s="10"/>
    </row>
    <row r="284" ht="14.25" customHeight="1">
      <c r="D284" s="10"/>
    </row>
    <row r="285" ht="14.25" customHeight="1">
      <c r="D285" s="10"/>
    </row>
    <row r="286" ht="14.25" customHeight="1">
      <c r="D286" s="10"/>
    </row>
    <row r="287" ht="14.25" customHeight="1">
      <c r="D287" s="10"/>
    </row>
    <row r="288" ht="14.25" customHeight="1">
      <c r="D288" s="10"/>
    </row>
    <row r="289" ht="14.25" customHeight="1">
      <c r="D289" s="10"/>
    </row>
    <row r="290" ht="14.25" customHeight="1">
      <c r="D290" s="10"/>
    </row>
    <row r="291" ht="14.25" customHeight="1">
      <c r="D291" s="10"/>
    </row>
    <row r="292" ht="14.25" customHeight="1">
      <c r="D292" s="10"/>
    </row>
    <row r="293" ht="14.25" customHeight="1">
      <c r="D293" s="10"/>
    </row>
    <row r="294" ht="14.25" customHeight="1">
      <c r="D294" s="10"/>
    </row>
    <row r="295" ht="14.25" customHeight="1">
      <c r="D295" s="10"/>
    </row>
    <row r="296" ht="14.25" customHeight="1">
      <c r="D296" s="10"/>
    </row>
    <row r="297" ht="14.25" customHeight="1">
      <c r="D297" s="10"/>
    </row>
    <row r="298" ht="14.25" customHeight="1">
      <c r="D298" s="10"/>
    </row>
    <row r="299" ht="14.25" customHeight="1">
      <c r="D299" s="10"/>
    </row>
    <row r="300" ht="14.25" customHeight="1">
      <c r="D300" s="10"/>
    </row>
    <row r="301" ht="14.25" customHeight="1">
      <c r="D301" s="10"/>
    </row>
    <row r="302" ht="14.25" customHeight="1">
      <c r="D302" s="10"/>
    </row>
    <row r="303" ht="14.25" customHeight="1">
      <c r="D303" s="10"/>
    </row>
    <row r="304" ht="14.25" customHeight="1">
      <c r="D304" s="10"/>
    </row>
    <row r="305" ht="14.25" customHeight="1">
      <c r="D305" s="10"/>
    </row>
    <row r="306" ht="14.25" customHeight="1">
      <c r="D306" s="10"/>
    </row>
    <row r="307" ht="14.25" customHeight="1">
      <c r="D307" s="10"/>
    </row>
    <row r="308" ht="14.25" customHeight="1">
      <c r="D308" s="10"/>
    </row>
    <row r="309" ht="14.25" customHeight="1">
      <c r="D309" s="10"/>
    </row>
    <row r="310" ht="14.25" customHeight="1">
      <c r="D310" s="10"/>
    </row>
    <row r="311" ht="14.25" customHeight="1">
      <c r="D311" s="10"/>
    </row>
    <row r="312" ht="14.25" customHeight="1">
      <c r="D312" s="10"/>
    </row>
    <row r="313" ht="14.25" customHeight="1">
      <c r="D313" s="10"/>
    </row>
    <row r="314" ht="14.25" customHeight="1">
      <c r="D314" s="10"/>
    </row>
    <row r="315" ht="14.25" customHeight="1">
      <c r="D315" s="10"/>
    </row>
    <row r="316" ht="14.25" customHeight="1">
      <c r="D316" s="10"/>
    </row>
    <row r="317" ht="14.25" customHeight="1">
      <c r="D317" s="10"/>
    </row>
    <row r="318" ht="14.25" customHeight="1">
      <c r="D318" s="10"/>
    </row>
    <row r="319" ht="14.25" customHeight="1">
      <c r="D319" s="10"/>
    </row>
    <row r="320" ht="14.25" customHeight="1">
      <c r="D320" s="10"/>
    </row>
    <row r="321" ht="14.25" customHeight="1">
      <c r="D321" s="10"/>
    </row>
    <row r="322" ht="14.25" customHeight="1">
      <c r="D322" s="10"/>
    </row>
    <row r="323" ht="14.25" customHeight="1">
      <c r="D323" s="10"/>
    </row>
    <row r="324" ht="14.25" customHeight="1">
      <c r="D324" s="10"/>
    </row>
    <row r="325" ht="14.25" customHeight="1">
      <c r="D325" s="10"/>
    </row>
    <row r="326" ht="14.25" customHeight="1">
      <c r="D326" s="10"/>
    </row>
    <row r="327" ht="14.25" customHeight="1">
      <c r="D327" s="10"/>
    </row>
    <row r="328" ht="14.25" customHeight="1">
      <c r="D328" s="10"/>
    </row>
    <row r="329" ht="14.25" customHeight="1">
      <c r="D329" s="10"/>
    </row>
    <row r="330" ht="14.25" customHeight="1">
      <c r="D330" s="10"/>
    </row>
    <row r="331" ht="14.25" customHeight="1">
      <c r="D331" s="10"/>
    </row>
    <row r="332" ht="14.25" customHeight="1">
      <c r="D332" s="10"/>
    </row>
    <row r="333" ht="14.25" customHeight="1">
      <c r="D333" s="10"/>
    </row>
    <row r="334" ht="14.25" customHeight="1">
      <c r="D334" s="10"/>
    </row>
    <row r="335" ht="14.25" customHeight="1">
      <c r="D335" s="10"/>
    </row>
    <row r="336" ht="14.25" customHeight="1">
      <c r="D336" s="10"/>
    </row>
    <row r="337" ht="14.25" customHeight="1">
      <c r="D337" s="10"/>
    </row>
    <row r="338" ht="14.25" customHeight="1">
      <c r="D338" s="10"/>
    </row>
    <row r="339" ht="14.25" customHeight="1">
      <c r="D339" s="10"/>
    </row>
    <row r="340" ht="14.25" customHeight="1">
      <c r="D340" s="10"/>
    </row>
    <row r="341" ht="14.25" customHeight="1">
      <c r="D341" s="10"/>
    </row>
    <row r="342" ht="14.25" customHeight="1">
      <c r="D342" s="10"/>
    </row>
    <row r="343" ht="14.25" customHeight="1">
      <c r="D343" s="10"/>
    </row>
    <row r="344" ht="14.25" customHeight="1">
      <c r="D344" s="10"/>
    </row>
    <row r="345" ht="14.25" customHeight="1">
      <c r="D345" s="10"/>
    </row>
    <row r="346" ht="14.25" customHeight="1">
      <c r="D346" s="10"/>
    </row>
    <row r="347" ht="14.25" customHeight="1">
      <c r="D347" s="10"/>
    </row>
    <row r="348" ht="14.25" customHeight="1">
      <c r="D348" s="10"/>
    </row>
    <row r="349" ht="14.25" customHeight="1">
      <c r="D349" s="10"/>
    </row>
    <row r="350" ht="14.25" customHeight="1">
      <c r="D350" s="10"/>
    </row>
    <row r="351" ht="14.25" customHeight="1">
      <c r="D351" s="10"/>
    </row>
    <row r="352" ht="14.25" customHeight="1">
      <c r="D352" s="10"/>
    </row>
    <row r="353" ht="14.25" customHeight="1">
      <c r="D353" s="10"/>
    </row>
    <row r="354" ht="14.25" customHeight="1">
      <c r="D354" s="10"/>
    </row>
    <row r="355" ht="14.25" customHeight="1">
      <c r="D355" s="10"/>
    </row>
    <row r="356" ht="14.25" customHeight="1">
      <c r="D356" s="10"/>
    </row>
    <row r="357" ht="14.25" customHeight="1">
      <c r="D357" s="10"/>
    </row>
    <row r="358" ht="14.25" customHeight="1">
      <c r="D358" s="10"/>
    </row>
    <row r="359" ht="14.25" customHeight="1">
      <c r="D359" s="10"/>
    </row>
    <row r="360" ht="14.25" customHeight="1">
      <c r="D360" s="10"/>
    </row>
    <row r="361" ht="14.25" customHeight="1">
      <c r="D361" s="10"/>
    </row>
    <row r="362" ht="14.25" customHeight="1">
      <c r="D362" s="10"/>
    </row>
    <row r="363" ht="14.25" customHeight="1">
      <c r="D363" s="10"/>
    </row>
    <row r="364" ht="14.25" customHeight="1">
      <c r="D364" s="10"/>
    </row>
    <row r="365" ht="14.25" customHeight="1">
      <c r="D365" s="10"/>
    </row>
    <row r="366" ht="14.25" customHeight="1">
      <c r="D366" s="10"/>
    </row>
    <row r="367" ht="14.25" customHeight="1">
      <c r="D367" s="10"/>
    </row>
    <row r="368" ht="14.25" customHeight="1">
      <c r="D368" s="10"/>
    </row>
    <row r="369" ht="14.25" customHeight="1">
      <c r="D369" s="10"/>
    </row>
    <row r="370" ht="14.25" customHeight="1">
      <c r="D370" s="10"/>
    </row>
    <row r="371" ht="14.25" customHeight="1">
      <c r="D371" s="10"/>
    </row>
    <row r="372" ht="14.25" customHeight="1">
      <c r="D372" s="10"/>
    </row>
    <row r="373" ht="14.25" customHeight="1">
      <c r="D373" s="10"/>
    </row>
    <row r="374" ht="14.25" customHeight="1">
      <c r="D374" s="10"/>
    </row>
    <row r="375" ht="14.25" customHeight="1">
      <c r="D375" s="10"/>
    </row>
    <row r="376" ht="14.25" customHeight="1">
      <c r="D376" s="10"/>
    </row>
    <row r="377" ht="14.25" customHeight="1">
      <c r="D377" s="10"/>
    </row>
    <row r="378" ht="14.25" customHeight="1">
      <c r="D378" s="10"/>
    </row>
    <row r="379" ht="14.25" customHeight="1">
      <c r="D379" s="10"/>
    </row>
    <row r="380" ht="14.25" customHeight="1">
      <c r="D380" s="10"/>
    </row>
    <row r="381" ht="14.25" customHeight="1">
      <c r="D381" s="10"/>
    </row>
    <row r="382" ht="14.25" customHeight="1">
      <c r="D382" s="10"/>
    </row>
    <row r="383" ht="14.25" customHeight="1">
      <c r="D383" s="10"/>
    </row>
    <row r="384" ht="14.25" customHeight="1">
      <c r="D384" s="10"/>
    </row>
    <row r="385" ht="14.25" customHeight="1">
      <c r="D385" s="10"/>
    </row>
    <row r="386" ht="14.25" customHeight="1">
      <c r="D386" s="10"/>
    </row>
    <row r="387" ht="14.25" customHeight="1">
      <c r="D387" s="10"/>
    </row>
    <row r="388" ht="14.25" customHeight="1">
      <c r="D388" s="10"/>
    </row>
    <row r="389" ht="14.25" customHeight="1">
      <c r="D389" s="10"/>
    </row>
    <row r="390" ht="14.25" customHeight="1">
      <c r="D390" s="10"/>
    </row>
    <row r="391" ht="14.25" customHeight="1">
      <c r="D391" s="10"/>
    </row>
    <row r="392" ht="14.25" customHeight="1">
      <c r="D392" s="10"/>
    </row>
    <row r="393" ht="14.25" customHeight="1">
      <c r="D393" s="10"/>
    </row>
    <row r="394" ht="14.25" customHeight="1">
      <c r="D394" s="10"/>
    </row>
    <row r="395" ht="14.25" customHeight="1">
      <c r="D395" s="10"/>
    </row>
    <row r="396" ht="14.25" customHeight="1">
      <c r="D396" s="10"/>
    </row>
    <row r="397" ht="14.25" customHeight="1">
      <c r="D397" s="10"/>
    </row>
    <row r="398" ht="14.25" customHeight="1">
      <c r="D398" s="10"/>
    </row>
    <row r="399" ht="14.25" customHeight="1">
      <c r="D399" s="10"/>
    </row>
    <row r="400" ht="14.25" customHeight="1">
      <c r="D400" s="10"/>
    </row>
    <row r="401" ht="14.25" customHeight="1">
      <c r="D401" s="10"/>
    </row>
    <row r="402" ht="14.25" customHeight="1">
      <c r="D402" s="10"/>
    </row>
    <row r="403" ht="14.25" customHeight="1">
      <c r="D403" s="10"/>
    </row>
    <row r="404" ht="14.25" customHeight="1">
      <c r="D404" s="10"/>
    </row>
    <row r="405" ht="14.25" customHeight="1">
      <c r="D405" s="10"/>
    </row>
    <row r="406" ht="14.25" customHeight="1">
      <c r="D406" s="10"/>
    </row>
    <row r="407" ht="14.25" customHeight="1">
      <c r="D407" s="10"/>
    </row>
    <row r="408" ht="14.25" customHeight="1">
      <c r="D408" s="10"/>
    </row>
    <row r="409" ht="14.25" customHeight="1">
      <c r="D409" s="10"/>
    </row>
    <row r="410" ht="14.25" customHeight="1">
      <c r="D410" s="10"/>
    </row>
    <row r="411" ht="14.25" customHeight="1">
      <c r="D411" s="10"/>
    </row>
    <row r="412" ht="14.25" customHeight="1">
      <c r="D412" s="10"/>
    </row>
    <row r="413" ht="14.25" customHeight="1">
      <c r="D413" s="10"/>
    </row>
    <row r="414" ht="14.25" customHeight="1">
      <c r="D414" s="10"/>
    </row>
    <row r="415" ht="14.25" customHeight="1">
      <c r="D415" s="10"/>
    </row>
    <row r="416" ht="14.25" customHeight="1">
      <c r="D416" s="10"/>
    </row>
    <row r="417" ht="14.25" customHeight="1">
      <c r="D417" s="10"/>
    </row>
    <row r="418" ht="14.25" customHeight="1">
      <c r="D418" s="10"/>
    </row>
    <row r="419" ht="14.25" customHeight="1">
      <c r="D419" s="10"/>
    </row>
    <row r="420" ht="14.25" customHeight="1">
      <c r="D420" s="10"/>
    </row>
    <row r="421" ht="14.25" customHeight="1">
      <c r="D421" s="10"/>
    </row>
    <row r="422" ht="14.25" customHeight="1">
      <c r="D422" s="10"/>
    </row>
    <row r="423" ht="14.25" customHeight="1">
      <c r="D423" s="10"/>
    </row>
    <row r="424" ht="14.25" customHeight="1">
      <c r="D424" s="10"/>
    </row>
    <row r="425" ht="14.25" customHeight="1">
      <c r="D425" s="10"/>
    </row>
    <row r="426" ht="14.25" customHeight="1">
      <c r="D426" s="10"/>
    </row>
    <row r="427" ht="14.25" customHeight="1">
      <c r="D427" s="10"/>
    </row>
    <row r="428" ht="14.25" customHeight="1">
      <c r="D428" s="10"/>
    </row>
    <row r="429" ht="14.25" customHeight="1">
      <c r="D429" s="10"/>
    </row>
    <row r="430" ht="14.25" customHeight="1">
      <c r="D430" s="10"/>
    </row>
    <row r="431" ht="14.25" customHeight="1">
      <c r="D431" s="10"/>
    </row>
    <row r="432" ht="14.25" customHeight="1">
      <c r="D432" s="10"/>
    </row>
    <row r="433" ht="14.25" customHeight="1">
      <c r="D433" s="10"/>
    </row>
    <row r="434" ht="14.25" customHeight="1">
      <c r="D434" s="10"/>
    </row>
    <row r="435" ht="14.25" customHeight="1">
      <c r="D435" s="10"/>
    </row>
    <row r="436" ht="14.25" customHeight="1">
      <c r="D436" s="10"/>
    </row>
    <row r="437" ht="14.25" customHeight="1">
      <c r="D437" s="10"/>
    </row>
    <row r="438" ht="14.25" customHeight="1">
      <c r="D438" s="10"/>
    </row>
    <row r="439" ht="14.25" customHeight="1">
      <c r="D439" s="10"/>
    </row>
    <row r="440" ht="14.25" customHeight="1">
      <c r="D440" s="10"/>
    </row>
    <row r="441" ht="14.25" customHeight="1">
      <c r="D441" s="10"/>
    </row>
    <row r="442" ht="14.25" customHeight="1">
      <c r="D442" s="10"/>
    </row>
    <row r="443" ht="14.25" customHeight="1">
      <c r="D443" s="10"/>
    </row>
    <row r="444" ht="14.25" customHeight="1">
      <c r="D444" s="10"/>
    </row>
    <row r="445" ht="14.25" customHeight="1">
      <c r="D445" s="10"/>
    </row>
    <row r="446" ht="14.25" customHeight="1">
      <c r="D446" s="10"/>
    </row>
    <row r="447" ht="14.25" customHeight="1">
      <c r="D447" s="10"/>
    </row>
    <row r="448" ht="14.25" customHeight="1">
      <c r="D448" s="10"/>
    </row>
    <row r="449" ht="14.25" customHeight="1">
      <c r="D449" s="10"/>
    </row>
    <row r="450" ht="14.25" customHeight="1">
      <c r="D450" s="10"/>
    </row>
    <row r="451" ht="14.25" customHeight="1">
      <c r="D451" s="10"/>
    </row>
    <row r="452" ht="14.25" customHeight="1">
      <c r="D452" s="10"/>
    </row>
    <row r="453" ht="14.25" customHeight="1">
      <c r="D453" s="10"/>
    </row>
    <row r="454" ht="14.25" customHeight="1">
      <c r="D454" s="10"/>
    </row>
    <row r="455" ht="14.25" customHeight="1">
      <c r="D455" s="10"/>
    </row>
    <row r="456" ht="14.25" customHeight="1">
      <c r="D456" s="10"/>
    </row>
    <row r="457" ht="14.25" customHeight="1">
      <c r="D457" s="10"/>
    </row>
    <row r="458" ht="14.25" customHeight="1">
      <c r="D458" s="10"/>
    </row>
    <row r="459" ht="14.25" customHeight="1">
      <c r="D459" s="10"/>
    </row>
    <row r="460" ht="14.25" customHeight="1">
      <c r="D460" s="10"/>
    </row>
    <row r="461" ht="14.25" customHeight="1">
      <c r="D461" s="10"/>
    </row>
    <row r="462" ht="14.25" customHeight="1">
      <c r="D462" s="10"/>
    </row>
    <row r="463" ht="14.25" customHeight="1">
      <c r="D463" s="10"/>
    </row>
    <row r="464" ht="14.25" customHeight="1">
      <c r="D464" s="10"/>
    </row>
    <row r="465" ht="14.25" customHeight="1">
      <c r="D465" s="10"/>
    </row>
    <row r="466" ht="14.25" customHeight="1">
      <c r="D466" s="10"/>
    </row>
    <row r="467" ht="14.25" customHeight="1">
      <c r="D467" s="10"/>
    </row>
    <row r="468" ht="14.25" customHeight="1">
      <c r="D468" s="10"/>
    </row>
    <row r="469" ht="14.25" customHeight="1">
      <c r="D469" s="10"/>
    </row>
    <row r="470" ht="14.25" customHeight="1">
      <c r="D470" s="10"/>
    </row>
    <row r="471" ht="14.25" customHeight="1">
      <c r="D471" s="10"/>
    </row>
    <row r="472" ht="14.25" customHeight="1">
      <c r="D472" s="10"/>
    </row>
    <row r="473" ht="14.25" customHeight="1">
      <c r="D473" s="10"/>
    </row>
    <row r="474" ht="14.25" customHeight="1">
      <c r="D474" s="10"/>
    </row>
    <row r="475" ht="14.25" customHeight="1">
      <c r="D475" s="10"/>
    </row>
    <row r="476" ht="14.25" customHeight="1">
      <c r="D476" s="10"/>
    </row>
    <row r="477" ht="14.25" customHeight="1">
      <c r="D477" s="10"/>
    </row>
    <row r="478" ht="14.25" customHeight="1">
      <c r="D478" s="10"/>
    </row>
    <row r="479" ht="14.25" customHeight="1">
      <c r="D479" s="10"/>
    </row>
    <row r="480" ht="14.25" customHeight="1">
      <c r="D480" s="10"/>
    </row>
    <row r="481" ht="14.25" customHeight="1">
      <c r="D481" s="10"/>
    </row>
    <row r="482" ht="14.25" customHeight="1">
      <c r="D482" s="10"/>
    </row>
    <row r="483" ht="14.25" customHeight="1">
      <c r="D483" s="10"/>
    </row>
    <row r="484" ht="14.25" customHeight="1">
      <c r="D484" s="10"/>
    </row>
    <row r="485" ht="14.25" customHeight="1">
      <c r="D485" s="10"/>
    </row>
    <row r="486" ht="14.25" customHeight="1">
      <c r="D486" s="10"/>
    </row>
    <row r="487" ht="14.25" customHeight="1">
      <c r="D487" s="10"/>
    </row>
    <row r="488" ht="14.25" customHeight="1">
      <c r="D488" s="10"/>
    </row>
    <row r="489" ht="14.25" customHeight="1">
      <c r="D489" s="10"/>
    </row>
    <row r="490" ht="14.25" customHeight="1">
      <c r="D490" s="10"/>
    </row>
    <row r="491" ht="14.25" customHeight="1">
      <c r="D491" s="10"/>
    </row>
    <row r="492" ht="14.25" customHeight="1">
      <c r="D492" s="10"/>
    </row>
    <row r="493" ht="14.25" customHeight="1">
      <c r="D493" s="10"/>
    </row>
    <row r="494" ht="14.25" customHeight="1">
      <c r="D494" s="10"/>
    </row>
    <row r="495" ht="14.25" customHeight="1">
      <c r="D495" s="10"/>
    </row>
    <row r="496" ht="14.25" customHeight="1">
      <c r="D496" s="10"/>
    </row>
    <row r="497" ht="14.25" customHeight="1">
      <c r="D497" s="10"/>
    </row>
    <row r="498" ht="14.25" customHeight="1">
      <c r="D498" s="10"/>
    </row>
    <row r="499" ht="14.25" customHeight="1">
      <c r="D499" s="10"/>
    </row>
    <row r="500" ht="14.25" customHeight="1">
      <c r="D500" s="10"/>
    </row>
    <row r="501" ht="14.25" customHeight="1">
      <c r="D501" s="10"/>
    </row>
    <row r="502" ht="14.25" customHeight="1">
      <c r="D502" s="10"/>
    </row>
    <row r="503" ht="14.25" customHeight="1">
      <c r="D503" s="10"/>
    </row>
    <row r="504" ht="14.25" customHeight="1">
      <c r="D504" s="10"/>
    </row>
    <row r="505" ht="14.25" customHeight="1">
      <c r="D505" s="10"/>
    </row>
    <row r="506" ht="14.25" customHeight="1">
      <c r="D506" s="10"/>
    </row>
    <row r="507" ht="14.25" customHeight="1">
      <c r="D507" s="10"/>
    </row>
    <row r="508" ht="14.25" customHeight="1">
      <c r="D508" s="10"/>
    </row>
    <row r="509" ht="14.25" customHeight="1">
      <c r="D509" s="10"/>
    </row>
    <row r="510" ht="14.25" customHeight="1">
      <c r="D510" s="10"/>
    </row>
    <row r="511" ht="14.25" customHeight="1">
      <c r="D511" s="10"/>
    </row>
    <row r="512" ht="14.25" customHeight="1">
      <c r="D512" s="10"/>
    </row>
    <row r="513" ht="14.25" customHeight="1">
      <c r="D513" s="10"/>
    </row>
    <row r="514" ht="14.25" customHeight="1">
      <c r="D514" s="10"/>
    </row>
    <row r="515" ht="14.25" customHeight="1">
      <c r="D515" s="10"/>
    </row>
    <row r="516" ht="14.25" customHeight="1">
      <c r="D516" s="10"/>
    </row>
    <row r="517" ht="14.25" customHeight="1">
      <c r="D517" s="10"/>
    </row>
    <row r="518" ht="14.25" customHeight="1">
      <c r="D518" s="10"/>
    </row>
    <row r="519" ht="14.25" customHeight="1">
      <c r="D519" s="10"/>
    </row>
    <row r="520" ht="14.25" customHeight="1">
      <c r="D520" s="10"/>
    </row>
    <row r="521" ht="14.25" customHeight="1">
      <c r="D521" s="10"/>
    </row>
    <row r="522" ht="14.25" customHeight="1">
      <c r="D522" s="10"/>
    </row>
    <row r="523" ht="14.25" customHeight="1">
      <c r="D523" s="10"/>
    </row>
    <row r="524" ht="14.25" customHeight="1">
      <c r="D524" s="10"/>
    </row>
    <row r="525" ht="14.25" customHeight="1">
      <c r="D525" s="10"/>
    </row>
    <row r="526" ht="14.25" customHeight="1">
      <c r="D526" s="10"/>
    </row>
    <row r="527" ht="14.25" customHeight="1">
      <c r="D527" s="10"/>
    </row>
    <row r="528" ht="14.25" customHeight="1">
      <c r="D528" s="10"/>
    </row>
    <row r="529" ht="14.25" customHeight="1">
      <c r="D529" s="10"/>
    </row>
    <row r="530" ht="14.25" customHeight="1">
      <c r="D530" s="10"/>
    </row>
    <row r="531" ht="14.25" customHeight="1">
      <c r="D531" s="10"/>
    </row>
    <row r="532" ht="14.25" customHeight="1">
      <c r="D532" s="10"/>
    </row>
    <row r="533" ht="14.25" customHeight="1">
      <c r="D533" s="10"/>
    </row>
    <row r="534" ht="14.25" customHeight="1">
      <c r="D534" s="10"/>
    </row>
    <row r="535" ht="14.25" customHeight="1">
      <c r="D535" s="10"/>
    </row>
    <row r="536" ht="14.25" customHeight="1">
      <c r="D536" s="10"/>
    </row>
    <row r="537" ht="14.25" customHeight="1">
      <c r="D537" s="10"/>
    </row>
    <row r="538" ht="14.25" customHeight="1">
      <c r="D538" s="10"/>
    </row>
    <row r="539" ht="14.25" customHeight="1">
      <c r="D539" s="10"/>
    </row>
    <row r="540" ht="14.25" customHeight="1">
      <c r="D540" s="10"/>
    </row>
    <row r="541" ht="14.25" customHeight="1">
      <c r="D541" s="10"/>
    </row>
    <row r="542" ht="14.25" customHeight="1">
      <c r="D542" s="10"/>
    </row>
    <row r="543" ht="14.25" customHeight="1">
      <c r="D543" s="10"/>
    </row>
    <row r="544" ht="14.25" customHeight="1">
      <c r="D544" s="10"/>
    </row>
    <row r="545" ht="14.25" customHeight="1">
      <c r="D545" s="10"/>
    </row>
    <row r="546" ht="14.25" customHeight="1">
      <c r="D546" s="10"/>
    </row>
    <row r="547" ht="14.25" customHeight="1">
      <c r="D547" s="10"/>
    </row>
    <row r="548" ht="14.25" customHeight="1">
      <c r="D548" s="10"/>
    </row>
    <row r="549" ht="14.25" customHeight="1">
      <c r="D549" s="10"/>
    </row>
    <row r="550" ht="14.25" customHeight="1">
      <c r="D550" s="10"/>
    </row>
    <row r="551" ht="14.25" customHeight="1">
      <c r="D551" s="10"/>
    </row>
    <row r="552" ht="14.25" customHeight="1">
      <c r="D552" s="10"/>
    </row>
    <row r="553" ht="14.25" customHeight="1">
      <c r="D553" s="10"/>
    </row>
    <row r="554" ht="14.25" customHeight="1">
      <c r="D554" s="10"/>
    </row>
    <row r="555" ht="14.25" customHeight="1">
      <c r="D555" s="10"/>
    </row>
    <row r="556" ht="14.25" customHeight="1">
      <c r="D556" s="10"/>
    </row>
    <row r="557" ht="14.25" customHeight="1">
      <c r="D557" s="10"/>
    </row>
    <row r="558" ht="14.25" customHeight="1">
      <c r="D558" s="10"/>
    </row>
    <row r="559" ht="14.25" customHeight="1">
      <c r="D559" s="10"/>
    </row>
    <row r="560" ht="14.25" customHeight="1">
      <c r="D560" s="10"/>
    </row>
    <row r="561" ht="14.25" customHeight="1">
      <c r="D561" s="10"/>
    </row>
    <row r="562" ht="14.25" customHeight="1">
      <c r="D562" s="10"/>
    </row>
    <row r="563" ht="14.25" customHeight="1">
      <c r="D563" s="10"/>
    </row>
    <row r="564" ht="14.25" customHeight="1">
      <c r="D564" s="10"/>
    </row>
    <row r="565" ht="14.25" customHeight="1">
      <c r="D565" s="10"/>
    </row>
    <row r="566" ht="14.25" customHeight="1">
      <c r="D566" s="10"/>
    </row>
    <row r="567" ht="14.25" customHeight="1">
      <c r="D567" s="10"/>
    </row>
    <row r="568" ht="14.25" customHeight="1">
      <c r="D568" s="10"/>
    </row>
    <row r="569" ht="14.25" customHeight="1">
      <c r="D569" s="10"/>
    </row>
    <row r="570" ht="14.25" customHeight="1">
      <c r="D570" s="10"/>
    </row>
    <row r="571" ht="14.25" customHeight="1">
      <c r="D571" s="10"/>
    </row>
    <row r="572" ht="14.25" customHeight="1">
      <c r="D572" s="10"/>
    </row>
    <row r="573" ht="14.25" customHeight="1">
      <c r="D573" s="10"/>
    </row>
    <row r="574" ht="14.25" customHeight="1">
      <c r="D574" s="10"/>
    </row>
    <row r="575" ht="14.25" customHeight="1">
      <c r="D575" s="10"/>
    </row>
    <row r="576" ht="14.25" customHeight="1">
      <c r="D576" s="10"/>
    </row>
    <row r="577" ht="14.25" customHeight="1">
      <c r="D577" s="10"/>
    </row>
    <row r="578" ht="14.25" customHeight="1">
      <c r="D578" s="10"/>
    </row>
    <row r="579" ht="14.25" customHeight="1">
      <c r="D579" s="10"/>
    </row>
    <row r="580" ht="14.25" customHeight="1">
      <c r="D580" s="10"/>
    </row>
    <row r="581" ht="14.25" customHeight="1">
      <c r="D581" s="10"/>
    </row>
    <row r="582" ht="14.25" customHeight="1">
      <c r="D582" s="10"/>
    </row>
    <row r="583" ht="14.25" customHeight="1">
      <c r="D583" s="10"/>
    </row>
    <row r="584" ht="14.25" customHeight="1">
      <c r="D584" s="10"/>
    </row>
    <row r="585" ht="14.25" customHeight="1">
      <c r="D585" s="10"/>
    </row>
    <row r="586" ht="14.25" customHeight="1">
      <c r="D586" s="10"/>
    </row>
    <row r="587" ht="14.25" customHeight="1">
      <c r="D587" s="10"/>
    </row>
    <row r="588" ht="14.25" customHeight="1">
      <c r="D588" s="10"/>
    </row>
    <row r="589" ht="14.25" customHeight="1">
      <c r="D589" s="10"/>
    </row>
    <row r="590" ht="14.25" customHeight="1">
      <c r="D590" s="10"/>
    </row>
    <row r="591" ht="14.25" customHeight="1">
      <c r="D591" s="10"/>
    </row>
    <row r="592" ht="14.25" customHeight="1">
      <c r="D592" s="10"/>
    </row>
    <row r="593" ht="14.25" customHeight="1">
      <c r="D593" s="10"/>
    </row>
    <row r="594" ht="14.25" customHeight="1">
      <c r="D594" s="10"/>
    </row>
    <row r="595" ht="14.25" customHeight="1">
      <c r="D595" s="10"/>
    </row>
    <row r="596" ht="14.25" customHeight="1">
      <c r="D596" s="10"/>
    </row>
    <row r="597" ht="14.25" customHeight="1">
      <c r="D597" s="10"/>
    </row>
    <row r="598" ht="14.25" customHeight="1">
      <c r="D598" s="10"/>
    </row>
    <row r="599" ht="14.25" customHeight="1">
      <c r="D599" s="10"/>
    </row>
    <row r="600" ht="14.25" customHeight="1">
      <c r="D600" s="10"/>
    </row>
    <row r="601" ht="14.25" customHeight="1">
      <c r="D601" s="10"/>
    </row>
    <row r="602" ht="14.25" customHeight="1">
      <c r="D602" s="10"/>
    </row>
    <row r="603" ht="14.25" customHeight="1">
      <c r="D603" s="10"/>
    </row>
    <row r="604" ht="14.25" customHeight="1">
      <c r="D604" s="10"/>
    </row>
    <row r="605" ht="14.25" customHeight="1">
      <c r="D605" s="10"/>
    </row>
    <row r="606" ht="14.25" customHeight="1">
      <c r="D606" s="10"/>
    </row>
    <row r="607" ht="14.25" customHeight="1">
      <c r="D607" s="10"/>
    </row>
    <row r="608" ht="14.25" customHeight="1">
      <c r="D608" s="10"/>
    </row>
    <row r="609" ht="14.25" customHeight="1">
      <c r="D609" s="10"/>
    </row>
    <row r="610" ht="14.25" customHeight="1">
      <c r="D610" s="10"/>
    </row>
    <row r="611" ht="14.25" customHeight="1">
      <c r="D611" s="10"/>
    </row>
    <row r="612" ht="14.25" customHeight="1">
      <c r="D612" s="10"/>
    </row>
    <row r="613" ht="14.25" customHeight="1">
      <c r="D613" s="10"/>
    </row>
    <row r="614" ht="14.25" customHeight="1">
      <c r="D614" s="10"/>
    </row>
    <row r="615" ht="14.25" customHeight="1">
      <c r="D615" s="10"/>
    </row>
    <row r="616" ht="14.25" customHeight="1">
      <c r="D616" s="10"/>
    </row>
    <row r="617" ht="14.25" customHeight="1">
      <c r="D617" s="10"/>
    </row>
    <row r="618" ht="14.25" customHeight="1">
      <c r="D618" s="10"/>
    </row>
    <row r="619" ht="14.25" customHeight="1">
      <c r="D619" s="10"/>
    </row>
    <row r="620" ht="14.25" customHeight="1">
      <c r="D620" s="10"/>
    </row>
    <row r="621" ht="14.25" customHeight="1">
      <c r="D621" s="10"/>
    </row>
    <row r="622" ht="14.25" customHeight="1">
      <c r="D622" s="10"/>
    </row>
    <row r="623" ht="14.25" customHeight="1">
      <c r="D623" s="10"/>
    </row>
    <row r="624" ht="14.25" customHeight="1">
      <c r="D624" s="10"/>
    </row>
    <row r="625" ht="14.25" customHeight="1">
      <c r="D625" s="10"/>
    </row>
    <row r="626" ht="14.25" customHeight="1">
      <c r="D626" s="10"/>
    </row>
    <row r="627" ht="14.25" customHeight="1">
      <c r="D627" s="10"/>
    </row>
    <row r="628" ht="14.25" customHeight="1">
      <c r="D628" s="10"/>
    </row>
    <row r="629" ht="14.25" customHeight="1">
      <c r="D629" s="10"/>
    </row>
    <row r="630" ht="14.25" customHeight="1">
      <c r="D630" s="10"/>
    </row>
    <row r="631" ht="14.25" customHeight="1">
      <c r="D631" s="10"/>
    </row>
    <row r="632" ht="14.25" customHeight="1">
      <c r="D632" s="10"/>
    </row>
    <row r="633" ht="14.25" customHeight="1">
      <c r="D633" s="10"/>
    </row>
    <row r="634" ht="14.25" customHeight="1">
      <c r="D634" s="10"/>
    </row>
    <row r="635" ht="14.25" customHeight="1">
      <c r="D635" s="10"/>
    </row>
    <row r="636" ht="14.25" customHeight="1">
      <c r="D636" s="10"/>
    </row>
    <row r="637" ht="14.25" customHeight="1">
      <c r="D637" s="10"/>
    </row>
    <row r="638" ht="14.25" customHeight="1">
      <c r="D638" s="10"/>
    </row>
    <row r="639" ht="14.25" customHeight="1">
      <c r="D639" s="10"/>
    </row>
    <row r="640" ht="14.25" customHeight="1">
      <c r="D640" s="10"/>
    </row>
    <row r="641" ht="14.25" customHeight="1">
      <c r="D641" s="10"/>
    </row>
    <row r="642" ht="14.25" customHeight="1">
      <c r="D642" s="10"/>
    </row>
    <row r="643" ht="14.25" customHeight="1">
      <c r="D643" s="10"/>
    </row>
    <row r="644" ht="14.25" customHeight="1">
      <c r="D644" s="10"/>
    </row>
    <row r="645" ht="14.25" customHeight="1">
      <c r="D645" s="10"/>
    </row>
    <row r="646" ht="14.25" customHeight="1">
      <c r="D646" s="10"/>
    </row>
    <row r="647" ht="14.25" customHeight="1">
      <c r="D647" s="10"/>
    </row>
    <row r="648" ht="14.25" customHeight="1">
      <c r="D648" s="10"/>
    </row>
    <row r="649" ht="14.25" customHeight="1">
      <c r="D649" s="10"/>
    </row>
    <row r="650" ht="14.25" customHeight="1">
      <c r="D650" s="10"/>
    </row>
    <row r="651" ht="14.25" customHeight="1">
      <c r="D651" s="10"/>
    </row>
    <row r="652" ht="14.25" customHeight="1">
      <c r="D652" s="10"/>
    </row>
    <row r="653" ht="14.25" customHeight="1">
      <c r="D653" s="10"/>
    </row>
    <row r="654" ht="14.25" customHeight="1">
      <c r="D654" s="10"/>
    </row>
    <row r="655" ht="14.25" customHeight="1">
      <c r="D655" s="10"/>
    </row>
    <row r="656" ht="14.25" customHeight="1">
      <c r="D656" s="10"/>
    </row>
    <row r="657" ht="14.25" customHeight="1">
      <c r="D657" s="10"/>
    </row>
    <row r="658" ht="14.25" customHeight="1">
      <c r="D658" s="10"/>
    </row>
    <row r="659" ht="14.25" customHeight="1">
      <c r="D659" s="10"/>
    </row>
    <row r="660" ht="14.25" customHeight="1">
      <c r="D660" s="10"/>
    </row>
    <row r="661" ht="14.25" customHeight="1">
      <c r="D661" s="10"/>
    </row>
    <row r="662" ht="14.25" customHeight="1">
      <c r="D662" s="10"/>
    </row>
    <row r="663" ht="14.25" customHeight="1">
      <c r="D663" s="10"/>
    </row>
    <row r="664" ht="14.25" customHeight="1">
      <c r="D664" s="10"/>
    </row>
    <row r="665" ht="14.25" customHeight="1">
      <c r="D665" s="10"/>
    </row>
    <row r="666" ht="14.25" customHeight="1">
      <c r="D666" s="10"/>
    </row>
    <row r="667" ht="14.25" customHeight="1">
      <c r="D667" s="10"/>
    </row>
    <row r="668" ht="14.25" customHeight="1">
      <c r="D668" s="10"/>
    </row>
    <row r="669" ht="14.25" customHeight="1">
      <c r="D669" s="10"/>
    </row>
    <row r="670" ht="14.25" customHeight="1">
      <c r="D670" s="10"/>
    </row>
    <row r="671" ht="14.25" customHeight="1">
      <c r="D671" s="10"/>
    </row>
    <row r="672" ht="14.25" customHeight="1">
      <c r="D672" s="10"/>
    </row>
    <row r="673" ht="14.25" customHeight="1">
      <c r="D673" s="10"/>
    </row>
    <row r="674" ht="14.25" customHeight="1">
      <c r="D674" s="10"/>
    </row>
    <row r="675" ht="14.25" customHeight="1">
      <c r="D675" s="10"/>
    </row>
    <row r="676" ht="14.25" customHeight="1">
      <c r="D676" s="10"/>
    </row>
    <row r="677" ht="14.25" customHeight="1">
      <c r="D677" s="10"/>
    </row>
    <row r="678" ht="14.25" customHeight="1">
      <c r="D678" s="10"/>
    </row>
    <row r="679" ht="14.25" customHeight="1">
      <c r="D679" s="10"/>
    </row>
    <row r="680" ht="14.25" customHeight="1">
      <c r="D680" s="10"/>
    </row>
    <row r="681" ht="14.25" customHeight="1">
      <c r="D681" s="10"/>
    </row>
    <row r="682" ht="14.25" customHeight="1">
      <c r="D682" s="10"/>
    </row>
    <row r="683" ht="14.25" customHeight="1">
      <c r="D683" s="10"/>
    </row>
    <row r="684" ht="14.25" customHeight="1">
      <c r="D684" s="10"/>
    </row>
    <row r="685" ht="14.25" customHeight="1">
      <c r="D685" s="10"/>
    </row>
    <row r="686" ht="14.25" customHeight="1">
      <c r="D686" s="10"/>
    </row>
    <row r="687" ht="14.25" customHeight="1">
      <c r="D687" s="10"/>
    </row>
    <row r="688" ht="14.25" customHeight="1">
      <c r="D688" s="10"/>
    </row>
    <row r="689" ht="14.25" customHeight="1">
      <c r="D689" s="10"/>
    </row>
    <row r="690" ht="14.25" customHeight="1">
      <c r="D690" s="10"/>
    </row>
    <row r="691" ht="14.25" customHeight="1">
      <c r="D691" s="10"/>
    </row>
    <row r="692" ht="14.25" customHeight="1">
      <c r="D692" s="10"/>
    </row>
    <row r="693" ht="14.25" customHeight="1">
      <c r="D693" s="10"/>
    </row>
    <row r="694" ht="14.25" customHeight="1">
      <c r="D694" s="10"/>
    </row>
    <row r="695" ht="14.25" customHeight="1">
      <c r="D695" s="10"/>
    </row>
    <row r="696" ht="14.25" customHeight="1">
      <c r="D696" s="10"/>
    </row>
    <row r="697" ht="14.25" customHeight="1">
      <c r="D697" s="10"/>
    </row>
    <row r="698" ht="14.25" customHeight="1">
      <c r="D698" s="10"/>
    </row>
    <row r="699" ht="14.25" customHeight="1">
      <c r="D699" s="10"/>
    </row>
    <row r="700" ht="14.25" customHeight="1">
      <c r="D700" s="10"/>
    </row>
    <row r="701" ht="14.25" customHeight="1">
      <c r="D701" s="10"/>
    </row>
    <row r="702" ht="14.25" customHeight="1">
      <c r="D702" s="10"/>
    </row>
    <row r="703" ht="14.25" customHeight="1">
      <c r="D703" s="10"/>
    </row>
    <row r="704" ht="14.25" customHeight="1">
      <c r="D704" s="10"/>
    </row>
    <row r="705" ht="14.25" customHeight="1">
      <c r="D705" s="10"/>
    </row>
    <row r="706" ht="14.25" customHeight="1">
      <c r="D706" s="10"/>
    </row>
    <row r="707" ht="14.25" customHeight="1">
      <c r="D707" s="10"/>
    </row>
    <row r="708" ht="14.25" customHeight="1">
      <c r="D708" s="10"/>
    </row>
    <row r="709" ht="14.25" customHeight="1">
      <c r="D709" s="10"/>
    </row>
    <row r="710" ht="14.25" customHeight="1">
      <c r="D710" s="10"/>
    </row>
    <row r="711" ht="14.25" customHeight="1">
      <c r="D711" s="10"/>
    </row>
    <row r="712" ht="14.25" customHeight="1">
      <c r="D712" s="10"/>
    </row>
    <row r="713" ht="14.25" customHeight="1">
      <c r="D713" s="10"/>
    </row>
    <row r="714" ht="14.25" customHeight="1">
      <c r="D714" s="10"/>
    </row>
    <row r="715" ht="14.25" customHeight="1">
      <c r="D715" s="10"/>
    </row>
    <row r="716" ht="14.25" customHeight="1">
      <c r="D716" s="10"/>
    </row>
    <row r="717" ht="14.25" customHeight="1">
      <c r="D717" s="10"/>
    </row>
    <row r="718" ht="14.25" customHeight="1">
      <c r="D718" s="10"/>
    </row>
    <row r="719" ht="14.25" customHeight="1">
      <c r="D719" s="10"/>
    </row>
    <row r="720" ht="14.25" customHeight="1">
      <c r="D720" s="10"/>
    </row>
    <row r="721" ht="14.25" customHeight="1">
      <c r="D721" s="10"/>
    </row>
    <row r="722" ht="14.25" customHeight="1">
      <c r="D722" s="10"/>
    </row>
    <row r="723" ht="14.25" customHeight="1">
      <c r="D723" s="10"/>
    </row>
    <row r="724" ht="14.25" customHeight="1">
      <c r="D724" s="10"/>
    </row>
    <row r="725" ht="14.25" customHeight="1">
      <c r="D725" s="10"/>
    </row>
    <row r="726" ht="14.25" customHeight="1">
      <c r="D726" s="10"/>
    </row>
    <row r="727" ht="14.25" customHeight="1">
      <c r="D727" s="10"/>
    </row>
    <row r="728" ht="14.25" customHeight="1">
      <c r="D728" s="10"/>
    </row>
    <row r="729" ht="14.25" customHeight="1">
      <c r="D729" s="10"/>
    </row>
    <row r="730" ht="14.25" customHeight="1">
      <c r="D730" s="10"/>
    </row>
    <row r="731" ht="14.25" customHeight="1">
      <c r="D731" s="10"/>
    </row>
    <row r="732" ht="14.25" customHeight="1">
      <c r="D732" s="10"/>
    </row>
    <row r="733" ht="14.25" customHeight="1">
      <c r="D733" s="10"/>
    </row>
    <row r="734" ht="14.25" customHeight="1">
      <c r="D734" s="10"/>
    </row>
    <row r="735" ht="14.25" customHeight="1">
      <c r="D735" s="10"/>
    </row>
    <row r="736" ht="14.25" customHeight="1">
      <c r="D736" s="10"/>
    </row>
    <row r="737" ht="14.25" customHeight="1">
      <c r="D737" s="10"/>
    </row>
    <row r="738" ht="14.25" customHeight="1">
      <c r="D738" s="10"/>
    </row>
    <row r="739" ht="14.25" customHeight="1">
      <c r="D739" s="10"/>
    </row>
    <row r="740" ht="14.25" customHeight="1">
      <c r="D740" s="10"/>
    </row>
    <row r="741" ht="14.25" customHeight="1">
      <c r="D741" s="10"/>
    </row>
    <row r="742" ht="14.25" customHeight="1">
      <c r="D742" s="10"/>
    </row>
    <row r="743" ht="14.25" customHeight="1">
      <c r="D743" s="10"/>
    </row>
    <row r="744" ht="14.25" customHeight="1">
      <c r="D744" s="10"/>
    </row>
    <row r="745" ht="14.25" customHeight="1">
      <c r="D745" s="10"/>
    </row>
    <row r="746" ht="14.25" customHeight="1">
      <c r="D746" s="10"/>
    </row>
    <row r="747" ht="14.25" customHeight="1">
      <c r="D747" s="10"/>
    </row>
    <row r="748" ht="14.25" customHeight="1">
      <c r="D748" s="10"/>
    </row>
    <row r="749" ht="14.25" customHeight="1">
      <c r="D749" s="10"/>
    </row>
    <row r="750" ht="14.25" customHeight="1">
      <c r="D750" s="10"/>
    </row>
    <row r="751" ht="14.25" customHeight="1">
      <c r="D751" s="10"/>
    </row>
    <row r="752" ht="14.25" customHeight="1">
      <c r="D752" s="10"/>
    </row>
    <row r="753" ht="14.25" customHeight="1">
      <c r="D753" s="10"/>
    </row>
    <row r="754" ht="14.25" customHeight="1">
      <c r="D754" s="10"/>
    </row>
    <row r="755" ht="14.25" customHeight="1">
      <c r="D755" s="10"/>
    </row>
    <row r="756" ht="14.25" customHeight="1">
      <c r="D756" s="10"/>
    </row>
    <row r="757" ht="14.25" customHeight="1">
      <c r="D757" s="10"/>
    </row>
    <row r="758" ht="14.25" customHeight="1">
      <c r="D758" s="10"/>
    </row>
    <row r="759" ht="14.25" customHeight="1">
      <c r="D759" s="10"/>
    </row>
    <row r="760" ht="14.25" customHeight="1">
      <c r="D760" s="10"/>
    </row>
    <row r="761" ht="14.25" customHeight="1">
      <c r="D761" s="10"/>
    </row>
    <row r="762" ht="14.25" customHeight="1">
      <c r="D762" s="10"/>
    </row>
    <row r="763" ht="14.25" customHeight="1">
      <c r="D763" s="10"/>
    </row>
    <row r="764" ht="14.25" customHeight="1">
      <c r="D764" s="10"/>
    </row>
    <row r="765" ht="14.25" customHeight="1">
      <c r="D765" s="10"/>
    </row>
    <row r="766" ht="14.25" customHeight="1">
      <c r="D766" s="10"/>
    </row>
    <row r="767" ht="14.25" customHeight="1">
      <c r="D767" s="10"/>
    </row>
    <row r="768" ht="14.25" customHeight="1">
      <c r="D768" s="10"/>
    </row>
    <row r="769" ht="14.25" customHeight="1">
      <c r="D769" s="10"/>
    </row>
    <row r="770" ht="14.25" customHeight="1">
      <c r="D770" s="10"/>
    </row>
    <row r="771" ht="14.25" customHeight="1">
      <c r="D771" s="10"/>
    </row>
    <row r="772" ht="14.25" customHeight="1">
      <c r="D772" s="10"/>
    </row>
    <row r="773" ht="14.25" customHeight="1">
      <c r="D773" s="10"/>
    </row>
    <row r="774" ht="14.25" customHeight="1">
      <c r="D774" s="10"/>
    </row>
    <row r="775" ht="14.25" customHeight="1">
      <c r="D775" s="10"/>
    </row>
    <row r="776" ht="14.25" customHeight="1">
      <c r="D776" s="10"/>
    </row>
    <row r="777" ht="14.25" customHeight="1">
      <c r="D777" s="10"/>
    </row>
    <row r="778" ht="14.25" customHeight="1">
      <c r="D778" s="10"/>
    </row>
    <row r="779" ht="14.25" customHeight="1">
      <c r="D779" s="10"/>
    </row>
    <row r="780" ht="14.25" customHeight="1">
      <c r="D780" s="10"/>
    </row>
    <row r="781" ht="14.25" customHeight="1">
      <c r="D781" s="10"/>
    </row>
    <row r="782" ht="14.25" customHeight="1">
      <c r="D782" s="10"/>
    </row>
    <row r="783" ht="14.25" customHeight="1">
      <c r="D783" s="10"/>
    </row>
    <row r="784" ht="14.25" customHeight="1">
      <c r="D784" s="10"/>
    </row>
    <row r="785" ht="14.25" customHeight="1">
      <c r="D785" s="10"/>
    </row>
    <row r="786" ht="14.25" customHeight="1">
      <c r="D786" s="10"/>
    </row>
    <row r="787" ht="14.25" customHeight="1">
      <c r="D787" s="10"/>
    </row>
    <row r="788" ht="14.25" customHeight="1">
      <c r="D788" s="10"/>
    </row>
    <row r="789" ht="14.25" customHeight="1">
      <c r="D789" s="10"/>
    </row>
    <row r="790" ht="14.25" customHeight="1">
      <c r="D790" s="10"/>
    </row>
    <row r="791" ht="14.25" customHeight="1">
      <c r="D791" s="10"/>
    </row>
    <row r="792" ht="14.25" customHeight="1">
      <c r="D792" s="10"/>
    </row>
    <row r="793" ht="14.25" customHeight="1">
      <c r="D793" s="10"/>
    </row>
    <row r="794" ht="14.25" customHeight="1">
      <c r="D794" s="10"/>
    </row>
    <row r="795" ht="14.25" customHeight="1">
      <c r="D795" s="10"/>
    </row>
    <row r="796" ht="14.25" customHeight="1">
      <c r="D796" s="10"/>
    </row>
    <row r="797" ht="14.25" customHeight="1">
      <c r="D797" s="10"/>
    </row>
    <row r="798" ht="14.25" customHeight="1">
      <c r="D798" s="10"/>
    </row>
    <row r="799" ht="14.25" customHeight="1">
      <c r="D799" s="10"/>
    </row>
    <row r="800" ht="14.25" customHeight="1">
      <c r="D800" s="10"/>
    </row>
    <row r="801" ht="14.25" customHeight="1">
      <c r="D801" s="10"/>
    </row>
    <row r="802" ht="14.25" customHeight="1">
      <c r="D802" s="10"/>
    </row>
    <row r="803" ht="14.25" customHeight="1">
      <c r="D803" s="10"/>
    </row>
    <row r="804" ht="14.25" customHeight="1">
      <c r="D804" s="10"/>
    </row>
    <row r="805" ht="14.25" customHeight="1">
      <c r="D805" s="10"/>
    </row>
    <row r="806" ht="14.25" customHeight="1">
      <c r="D806" s="10"/>
    </row>
    <row r="807" ht="14.25" customHeight="1">
      <c r="D807" s="10"/>
    </row>
    <row r="808" ht="14.25" customHeight="1">
      <c r="D808" s="10"/>
    </row>
    <row r="809" ht="14.25" customHeight="1">
      <c r="D809" s="10"/>
    </row>
    <row r="810" ht="14.25" customHeight="1">
      <c r="D810" s="10"/>
    </row>
    <row r="811" ht="14.25" customHeight="1">
      <c r="D811" s="10"/>
    </row>
    <row r="812" ht="14.25" customHeight="1">
      <c r="D812" s="10"/>
    </row>
    <row r="813" ht="14.25" customHeight="1">
      <c r="D813" s="10"/>
    </row>
    <row r="814" ht="14.25" customHeight="1">
      <c r="D814" s="10"/>
    </row>
    <row r="815" ht="14.25" customHeight="1">
      <c r="D815" s="10"/>
    </row>
    <row r="816" ht="14.25" customHeight="1">
      <c r="D816" s="10"/>
    </row>
    <row r="817" ht="14.25" customHeight="1">
      <c r="D817" s="10"/>
    </row>
    <row r="818" ht="14.25" customHeight="1">
      <c r="D818" s="10"/>
    </row>
    <row r="819" ht="14.25" customHeight="1">
      <c r="D819" s="10"/>
    </row>
    <row r="820" ht="14.25" customHeight="1">
      <c r="D820" s="10"/>
    </row>
    <row r="821" ht="14.25" customHeight="1">
      <c r="D821" s="10"/>
    </row>
    <row r="822" ht="14.25" customHeight="1">
      <c r="D822" s="10"/>
    </row>
    <row r="823" ht="14.25" customHeight="1">
      <c r="D823" s="10"/>
    </row>
    <row r="824" ht="14.25" customHeight="1">
      <c r="D824" s="10"/>
    </row>
    <row r="825" ht="14.25" customHeight="1">
      <c r="D825" s="10"/>
    </row>
    <row r="826" ht="14.25" customHeight="1">
      <c r="D826" s="10"/>
    </row>
    <row r="827" ht="14.25" customHeight="1">
      <c r="D827" s="10"/>
    </row>
    <row r="828" ht="14.25" customHeight="1">
      <c r="D828" s="10"/>
    </row>
    <row r="829" ht="14.25" customHeight="1">
      <c r="D829" s="10"/>
    </row>
    <row r="830" ht="14.25" customHeight="1">
      <c r="D830" s="10"/>
    </row>
    <row r="831" ht="14.25" customHeight="1">
      <c r="D831" s="10"/>
    </row>
    <row r="832" ht="14.25" customHeight="1">
      <c r="D832" s="10"/>
    </row>
    <row r="833" ht="14.25" customHeight="1">
      <c r="D833" s="10"/>
    </row>
    <row r="834" ht="14.25" customHeight="1">
      <c r="D834" s="10"/>
    </row>
    <row r="835" ht="14.25" customHeight="1">
      <c r="D835" s="10"/>
    </row>
    <row r="836" ht="14.25" customHeight="1">
      <c r="D836" s="10"/>
    </row>
    <row r="837" ht="14.25" customHeight="1">
      <c r="D837" s="10"/>
    </row>
    <row r="838" ht="14.25" customHeight="1">
      <c r="D838" s="10"/>
    </row>
    <row r="839" ht="14.25" customHeight="1">
      <c r="D839" s="10"/>
    </row>
    <row r="840" ht="14.25" customHeight="1">
      <c r="D840" s="10"/>
    </row>
    <row r="841" ht="14.25" customHeight="1">
      <c r="D841" s="10"/>
    </row>
    <row r="842" ht="14.25" customHeight="1">
      <c r="D842" s="10"/>
    </row>
    <row r="843" ht="14.25" customHeight="1">
      <c r="D843" s="10"/>
    </row>
    <row r="844" ht="14.25" customHeight="1">
      <c r="D844" s="10"/>
    </row>
    <row r="845" ht="14.25" customHeight="1">
      <c r="D845" s="10"/>
    </row>
    <row r="846" ht="14.25" customHeight="1">
      <c r="D846" s="10"/>
    </row>
    <row r="847" ht="14.25" customHeight="1">
      <c r="D847" s="10"/>
    </row>
    <row r="848" ht="14.25" customHeight="1">
      <c r="D848" s="10"/>
    </row>
    <row r="849" ht="14.25" customHeight="1">
      <c r="D849" s="10"/>
    </row>
    <row r="850" ht="14.25" customHeight="1">
      <c r="D850" s="10"/>
    </row>
    <row r="851" ht="14.25" customHeight="1">
      <c r="D851" s="10"/>
    </row>
    <row r="852" ht="14.25" customHeight="1">
      <c r="D852" s="10"/>
    </row>
    <row r="853" ht="14.25" customHeight="1">
      <c r="D853" s="10"/>
    </row>
    <row r="854" ht="14.25" customHeight="1">
      <c r="D854" s="10"/>
    </row>
    <row r="855" ht="14.25" customHeight="1">
      <c r="D855" s="10"/>
    </row>
    <row r="856" ht="14.25" customHeight="1">
      <c r="D856" s="10"/>
    </row>
    <row r="857" ht="14.25" customHeight="1">
      <c r="D857" s="10"/>
    </row>
    <row r="858" ht="14.25" customHeight="1">
      <c r="D858" s="10"/>
    </row>
    <row r="859" ht="14.25" customHeight="1">
      <c r="D859" s="10"/>
    </row>
    <row r="860" ht="14.25" customHeight="1">
      <c r="D860" s="10"/>
    </row>
    <row r="861" ht="14.25" customHeight="1">
      <c r="D861" s="10"/>
    </row>
    <row r="862" ht="14.25" customHeight="1">
      <c r="D862" s="10"/>
    </row>
    <row r="863" ht="14.25" customHeight="1">
      <c r="D863" s="10"/>
    </row>
    <row r="864" ht="14.25" customHeight="1">
      <c r="D864" s="10"/>
    </row>
    <row r="865" ht="14.25" customHeight="1">
      <c r="D865" s="10"/>
    </row>
    <row r="866" ht="14.25" customHeight="1">
      <c r="D866" s="10"/>
    </row>
    <row r="867" ht="14.25" customHeight="1">
      <c r="D867" s="10"/>
    </row>
    <row r="868" ht="14.25" customHeight="1">
      <c r="D868" s="10"/>
    </row>
    <row r="869" ht="14.25" customHeight="1">
      <c r="D869" s="10"/>
    </row>
    <row r="870" ht="14.25" customHeight="1">
      <c r="D870" s="10"/>
    </row>
    <row r="871" ht="14.25" customHeight="1">
      <c r="D871" s="10"/>
    </row>
    <row r="872" ht="14.25" customHeight="1">
      <c r="D872" s="10"/>
    </row>
    <row r="873" ht="14.25" customHeight="1">
      <c r="D873" s="10"/>
    </row>
    <row r="874" ht="14.25" customHeight="1">
      <c r="D874" s="10"/>
    </row>
    <row r="875" ht="14.25" customHeight="1">
      <c r="D875" s="10"/>
    </row>
    <row r="876" ht="14.25" customHeight="1">
      <c r="D876" s="10"/>
    </row>
    <row r="877" ht="14.25" customHeight="1">
      <c r="D877" s="10"/>
    </row>
    <row r="878" ht="14.25" customHeight="1">
      <c r="D878" s="10"/>
    </row>
    <row r="879" ht="14.25" customHeight="1">
      <c r="D879" s="10"/>
    </row>
    <row r="880" ht="14.25" customHeight="1">
      <c r="D880" s="10"/>
    </row>
    <row r="881" ht="14.25" customHeight="1">
      <c r="D881" s="10"/>
    </row>
    <row r="882" ht="14.25" customHeight="1">
      <c r="D882" s="10"/>
    </row>
    <row r="883" ht="14.25" customHeight="1">
      <c r="D883" s="10"/>
    </row>
    <row r="884" ht="14.25" customHeight="1">
      <c r="D884" s="10"/>
    </row>
    <row r="885" ht="14.25" customHeight="1">
      <c r="D885" s="10"/>
    </row>
    <row r="886" ht="14.25" customHeight="1">
      <c r="D886" s="10"/>
    </row>
    <row r="887" ht="14.25" customHeight="1">
      <c r="D887" s="10"/>
    </row>
    <row r="888" ht="14.25" customHeight="1">
      <c r="D888" s="10"/>
    </row>
    <row r="889" ht="14.25" customHeight="1">
      <c r="D889" s="10"/>
    </row>
    <row r="890" ht="14.25" customHeight="1">
      <c r="D890" s="10"/>
    </row>
    <row r="891" ht="14.25" customHeight="1">
      <c r="D891" s="10"/>
    </row>
    <row r="892" ht="14.25" customHeight="1">
      <c r="D892" s="10"/>
    </row>
    <row r="893" ht="14.25" customHeight="1">
      <c r="D893" s="10"/>
    </row>
    <row r="894" ht="14.25" customHeight="1">
      <c r="D894" s="10"/>
    </row>
    <row r="895" ht="14.25" customHeight="1">
      <c r="D895" s="10"/>
    </row>
    <row r="896" ht="14.25" customHeight="1">
      <c r="D896" s="10"/>
    </row>
    <row r="897" ht="14.25" customHeight="1">
      <c r="D897" s="10"/>
    </row>
    <row r="898" ht="14.25" customHeight="1">
      <c r="D898" s="10"/>
    </row>
    <row r="899" ht="14.25" customHeight="1">
      <c r="D899" s="10"/>
    </row>
    <row r="900" ht="14.25" customHeight="1">
      <c r="D900" s="10"/>
    </row>
    <row r="901" ht="14.25" customHeight="1">
      <c r="D901" s="10"/>
    </row>
    <row r="902" ht="14.25" customHeight="1">
      <c r="D902" s="10"/>
    </row>
    <row r="903" ht="14.25" customHeight="1">
      <c r="D903" s="10"/>
    </row>
    <row r="904" ht="14.25" customHeight="1">
      <c r="D904" s="10"/>
    </row>
    <row r="905" ht="14.25" customHeight="1">
      <c r="D905" s="10"/>
    </row>
    <row r="906" ht="14.25" customHeight="1">
      <c r="D906" s="10"/>
    </row>
    <row r="907" ht="14.25" customHeight="1">
      <c r="D907" s="10"/>
    </row>
    <row r="908" ht="14.25" customHeight="1">
      <c r="D908" s="10"/>
    </row>
    <row r="909" ht="14.25" customHeight="1">
      <c r="D909" s="10"/>
    </row>
    <row r="910" ht="14.25" customHeight="1">
      <c r="D910" s="10"/>
    </row>
    <row r="911" ht="14.25" customHeight="1">
      <c r="D911" s="10"/>
    </row>
    <row r="912" ht="14.25" customHeight="1">
      <c r="D912" s="10"/>
    </row>
    <row r="913" ht="14.25" customHeight="1">
      <c r="D913" s="10"/>
    </row>
    <row r="914" ht="14.25" customHeight="1">
      <c r="D914" s="10"/>
    </row>
    <row r="915" ht="14.25" customHeight="1">
      <c r="D915" s="10"/>
    </row>
    <row r="916" ht="14.25" customHeight="1">
      <c r="D916" s="10"/>
    </row>
    <row r="917" ht="14.25" customHeight="1">
      <c r="D917" s="10"/>
    </row>
    <row r="918" ht="14.25" customHeight="1">
      <c r="D918" s="10"/>
    </row>
    <row r="919" ht="14.25" customHeight="1">
      <c r="D919" s="10"/>
    </row>
    <row r="920" ht="14.25" customHeight="1">
      <c r="D920" s="10"/>
    </row>
    <row r="921" ht="14.25" customHeight="1">
      <c r="D921" s="10"/>
    </row>
    <row r="922" ht="14.25" customHeight="1">
      <c r="D922" s="10"/>
    </row>
    <row r="923" ht="14.25" customHeight="1">
      <c r="D923" s="10"/>
    </row>
    <row r="924" ht="14.25" customHeight="1">
      <c r="D924" s="10"/>
    </row>
    <row r="925" ht="14.25" customHeight="1">
      <c r="D925" s="10"/>
    </row>
    <row r="926" ht="14.25" customHeight="1">
      <c r="D926" s="10"/>
    </row>
    <row r="927" ht="14.25" customHeight="1">
      <c r="D927" s="10"/>
    </row>
    <row r="928" ht="14.25" customHeight="1">
      <c r="D928" s="10"/>
    </row>
    <row r="929" ht="14.25" customHeight="1">
      <c r="D929" s="10"/>
    </row>
    <row r="930" ht="14.25" customHeight="1">
      <c r="D930" s="10"/>
    </row>
    <row r="931" ht="14.25" customHeight="1">
      <c r="D931" s="10"/>
    </row>
    <row r="932" ht="14.25" customHeight="1">
      <c r="D932" s="10"/>
    </row>
    <row r="933" ht="14.25" customHeight="1">
      <c r="D933" s="10"/>
    </row>
    <row r="934" ht="14.25" customHeight="1">
      <c r="D934" s="10"/>
    </row>
    <row r="935" ht="14.25" customHeight="1">
      <c r="D935" s="10"/>
    </row>
    <row r="936" ht="14.25" customHeight="1">
      <c r="D936" s="10"/>
    </row>
    <row r="937" ht="14.25" customHeight="1">
      <c r="D937" s="10"/>
    </row>
    <row r="938" ht="14.25" customHeight="1">
      <c r="D938" s="10"/>
    </row>
    <row r="939" ht="14.25" customHeight="1">
      <c r="D939" s="10"/>
    </row>
    <row r="940" ht="14.25" customHeight="1">
      <c r="D940" s="10"/>
    </row>
    <row r="941" ht="14.25" customHeight="1">
      <c r="D941" s="10"/>
    </row>
    <row r="942" ht="14.25" customHeight="1">
      <c r="D942" s="10"/>
    </row>
    <row r="943" ht="14.25" customHeight="1">
      <c r="D943" s="10"/>
    </row>
    <row r="944" ht="14.25" customHeight="1">
      <c r="D944" s="10"/>
    </row>
    <row r="945" ht="14.25" customHeight="1">
      <c r="D945" s="10"/>
    </row>
    <row r="946" ht="14.25" customHeight="1">
      <c r="D946" s="10"/>
    </row>
    <row r="947" ht="14.25" customHeight="1">
      <c r="D947" s="10"/>
    </row>
    <row r="948" ht="14.25" customHeight="1">
      <c r="D948" s="10"/>
    </row>
    <row r="949" ht="14.25" customHeight="1">
      <c r="D949" s="10"/>
    </row>
    <row r="950" ht="14.25" customHeight="1">
      <c r="D950" s="10"/>
    </row>
    <row r="951" ht="14.25" customHeight="1">
      <c r="D951" s="10"/>
    </row>
    <row r="952" ht="14.25" customHeight="1">
      <c r="D952" s="10"/>
    </row>
    <row r="953" ht="14.25" customHeight="1">
      <c r="D953" s="10"/>
    </row>
    <row r="954" ht="14.25" customHeight="1">
      <c r="D954" s="10"/>
    </row>
    <row r="955" ht="14.25" customHeight="1">
      <c r="D955" s="10"/>
    </row>
    <row r="956" ht="14.25" customHeight="1">
      <c r="D956" s="10"/>
    </row>
    <row r="957" ht="14.25" customHeight="1">
      <c r="D957" s="10"/>
    </row>
    <row r="958" ht="14.25" customHeight="1">
      <c r="D958" s="10"/>
    </row>
    <row r="959" ht="14.25" customHeight="1">
      <c r="D959" s="10"/>
    </row>
    <row r="960" ht="14.25" customHeight="1">
      <c r="D960" s="10"/>
    </row>
    <row r="961" ht="14.25" customHeight="1">
      <c r="D961" s="10"/>
    </row>
    <row r="962" ht="14.25" customHeight="1">
      <c r="D962" s="10"/>
    </row>
    <row r="963" ht="14.25" customHeight="1">
      <c r="D963" s="10"/>
    </row>
    <row r="964" ht="14.25" customHeight="1">
      <c r="D964" s="10"/>
    </row>
    <row r="965" ht="14.25" customHeight="1">
      <c r="D965" s="10"/>
    </row>
    <row r="966" ht="14.25" customHeight="1">
      <c r="D966" s="10"/>
    </row>
    <row r="967" ht="14.25" customHeight="1">
      <c r="D967" s="10"/>
    </row>
    <row r="968" ht="14.25" customHeight="1">
      <c r="D968" s="10"/>
    </row>
    <row r="969" ht="14.25" customHeight="1">
      <c r="D969" s="10"/>
    </row>
    <row r="970" ht="14.25" customHeight="1">
      <c r="D970" s="10"/>
    </row>
    <row r="971" ht="14.25" customHeight="1">
      <c r="D971" s="10"/>
    </row>
    <row r="972" ht="14.25" customHeight="1">
      <c r="D972" s="10"/>
    </row>
    <row r="973" ht="14.25" customHeight="1">
      <c r="D973" s="10"/>
    </row>
    <row r="974" ht="14.25" customHeight="1">
      <c r="D974" s="10"/>
    </row>
    <row r="975" ht="14.25" customHeight="1">
      <c r="D975" s="10"/>
    </row>
    <row r="976" ht="14.25" customHeight="1">
      <c r="D976" s="10"/>
    </row>
    <row r="977" ht="14.25" customHeight="1">
      <c r="D977" s="10"/>
    </row>
    <row r="978" ht="14.25" customHeight="1">
      <c r="D978" s="10"/>
    </row>
    <row r="979" ht="14.25" customHeight="1">
      <c r="D979" s="10"/>
    </row>
    <row r="980" ht="14.25" customHeight="1">
      <c r="D980" s="10"/>
    </row>
    <row r="981" ht="14.25" customHeight="1">
      <c r="D981" s="10"/>
    </row>
    <row r="982" ht="14.25" customHeight="1">
      <c r="D982" s="10"/>
    </row>
    <row r="983" ht="14.25" customHeight="1">
      <c r="D983" s="10"/>
    </row>
    <row r="984" ht="14.25" customHeight="1">
      <c r="D984" s="10"/>
    </row>
    <row r="985" ht="14.25" customHeight="1">
      <c r="D985" s="10"/>
    </row>
    <row r="986" ht="14.25" customHeight="1">
      <c r="D986" s="10"/>
    </row>
    <row r="987" ht="14.25" customHeight="1">
      <c r="D987" s="10"/>
    </row>
    <row r="988" ht="14.25" customHeight="1">
      <c r="D988" s="10"/>
    </row>
    <row r="989" ht="14.25" customHeight="1">
      <c r="D989" s="10"/>
    </row>
    <row r="990" ht="14.25" customHeight="1">
      <c r="D990" s="10"/>
    </row>
    <row r="991" ht="14.25" customHeight="1">
      <c r="D991" s="10"/>
    </row>
    <row r="992" ht="14.25" customHeight="1">
      <c r="D992" s="10"/>
    </row>
    <row r="993" ht="14.25" customHeight="1">
      <c r="D993" s="10"/>
    </row>
    <row r="994" ht="14.25" customHeight="1">
      <c r="D994" s="10"/>
    </row>
    <row r="995" ht="14.25" customHeight="1">
      <c r="D995" s="10"/>
    </row>
    <row r="996" ht="14.25" customHeight="1">
      <c r="D996" s="10"/>
    </row>
    <row r="997" ht="14.25" customHeight="1">
      <c r="D997" s="10"/>
    </row>
    <row r="998" ht="14.25" customHeight="1">
      <c r="D998" s="10"/>
    </row>
    <row r="999" ht="14.25" customHeight="1">
      <c r="D999" s="10"/>
    </row>
    <row r="1000" ht="14.25" customHeight="1">
      <c r="D1000" s="10"/>
    </row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2017-04-21T14:42:14Z</dcterms:created>
  <dc:creator>Xavier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