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ithub\MiciMike78\nest-mini-v2-drop-in-pcb\"/>
    </mc:Choice>
  </mc:AlternateContent>
  <bookViews>
    <workbookView xWindow="0" yWindow="0" windowWidth="27048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8" i="1"/>
</calcChain>
</file>

<file path=xl/sharedStrings.xml><?xml version="1.0" encoding="utf-8"?>
<sst xmlns="http://schemas.openxmlformats.org/spreadsheetml/2006/main" count="772" uniqueCount="427">
  <si>
    <t>PCBWay Bom Quotation, Product No.:T-1M6W659778A</t>
  </si>
  <si>
    <t>Item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</si>
  <si>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</si>
  <si>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</si>
  <si>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</si>
  <si>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</si>
  <si>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</si>
  <si>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t>Vendor Part #</t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</si>
  <si>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Package/Footprint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</si>
  <si>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Unit Price(5 sets)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</si>
  <si>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Total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</si>
  <si>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Delivery Time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</si>
  <si>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Actual Purchase Mfg Part #</t>
    </r>
  </si>
  <si>
    <r>
      <rPr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PCBWay Note</t>
    </r>
  </si>
  <si>
    <t>Customer Reply</t>
  </si>
  <si>
    <t>PCBWay Update</t>
  </si>
  <si>
    <t>AE1</t>
  </si>
  <si>
    <t>Johanson Dielectrics</t>
  </si>
  <si>
    <t>2450AT18A100E</t>
  </si>
  <si>
    <t>0.5dBi 2.4G Antenna 2.4GHz 2W 1206 Antennas ROHS</t>
  </si>
  <si>
    <t>C89334</t>
  </si>
  <si>
    <t>Johanson_2450AT18x100</t>
  </si>
  <si>
    <t/>
  </si>
  <si>
    <t>C1,C5,C61,C65</t>
  </si>
  <si>
    <t>Samsung Electro-Mechanics</t>
  </si>
  <si>
    <t>22uF</t>
  </si>
  <si>
    <t>25V 22uF X5R ?0% 0805 Multilayer Ceramic Capacitors MLCC - SMD/SMT ROHS</t>
  </si>
  <si>
    <t>C45783</t>
  </si>
  <si>
    <t>0805</t>
  </si>
  <si>
    <t>CL21A226MAQNNNE</t>
  </si>
  <si>
    <t>The correct tolerance for the listed Part Number [CL21A226MAQNNNE] is indeed [20%], not [0%].Please confirm.</t>
  </si>
  <si>
    <t>C2,C63</t>
  </si>
  <si>
    <t>10uF</t>
  </si>
  <si>
    <t>25V 10uF X5R ?0% 0805 Multilayer Ceramic Capacitors MLCC - SMD/SMT ROHS</t>
  </si>
  <si>
    <t>C15850</t>
  </si>
  <si>
    <t>CL21A106KAYNNNE</t>
  </si>
  <si>
    <t>The correct tolerance for the listed Part Number [CL21A106KAYNNNE] is indeed [10%], not [0%].Please confirm.</t>
  </si>
  <si>
    <t>C3,C62</t>
  </si>
  <si>
    <t>10nF</t>
  </si>
  <si>
    <t>50V 10nF X7R ?0% 0402 Multilayer Ceramic Capacitors MLCC - SMD/SMT ROHS</t>
  </si>
  <si>
    <t>C15195</t>
  </si>
  <si>
    <t>0402</t>
  </si>
  <si>
    <t>CL05B103KB5NNNC</t>
  </si>
  <si>
    <t>The correct tolerance for the listed Part Number [CL05B103KB5NNNC] is indeed [10%], not [0%].Please confirm.</t>
  </si>
  <si>
    <t>C4,C64</t>
  </si>
  <si>
    <t>220pF</t>
  </si>
  <si>
    <t>50V 220pF X7R ?0% 0603 Multilayer Ceramic Capacitors MLCC - SMD/SMT ROHS</t>
  </si>
  <si>
    <t>C1603</t>
  </si>
  <si>
    <t>0603</t>
  </si>
  <si>
    <t>CL10B221KB8NNNC</t>
  </si>
  <si>
    <t>The correct tolerance for the listed Part Number [CL10B221KB8NNNC] is indeed [10%], not [0%].Please confirm.</t>
  </si>
  <si>
    <t>C6,C9</t>
  </si>
  <si>
    <t>2.2uF</t>
  </si>
  <si>
    <t>16V 2.2uF X5R ?0% 0603 Multilayer Ceramic Capacitors MLCC - SMD/SMT ROHS</t>
  </si>
  <si>
    <t>C23630</t>
  </si>
  <si>
    <t>CL10A225KO8NNNC</t>
  </si>
  <si>
    <t>The correct tolerance for the listed Part Number [CL10A225KO8NNNC] is indeed [10%], not [0%].Please confirm.</t>
  </si>
  <si>
    <t>C10,C7,C78</t>
  </si>
  <si>
    <t>4.7uF</t>
  </si>
  <si>
    <t>16V 4.7uF X5R ?0% 0603 Multilayer Ceramic Capacitors MLCC - SMD/SMT ROHS</t>
  </si>
  <si>
    <t>C19666</t>
  </si>
  <si>
    <t>CL10A475KO8NNNC</t>
  </si>
  <si>
    <t>The correct tolerance for the listed Part Number [CL10A475KO8NNNC] is indeed [10%], not [0%].Please confirm.</t>
  </si>
  <si>
    <t>C11,C66,C73</t>
  </si>
  <si>
    <t>YAGEO</t>
  </si>
  <si>
    <t>100nF</t>
  </si>
  <si>
    <t>50V 100nF X7R ?0% 0805 Multilayer Ceramic Capacitors MLCC - SMD/SMT ROHS</t>
  </si>
  <si>
    <t>C49678</t>
  </si>
  <si>
    <t>CC0805KRX7R9BB104</t>
  </si>
  <si>
    <t>The correct tolerance for the listed Part Number [CC0805KRX7R9BB104] is indeed [10%], not [0%].Please confirm.</t>
  </si>
  <si>
    <t>C12,C25,C76,C77,C79,C8</t>
  </si>
  <si>
    <t>50V 100nF X7R ?0% 0603 Multilayer Ceramic Capacitors MLCC - SMD/SMT ROHS</t>
  </si>
  <si>
    <t>C14663</t>
  </si>
  <si>
    <t>CC0603KRX7R9BB104</t>
  </si>
  <si>
    <t>The correct tolerance for the listed Part Number [CC0603KRX7R9BB104] is indeed [10%], not [0%].Please confirm.</t>
  </si>
  <si>
    <t>C13</t>
  </si>
  <si>
    <t>1.2pF</t>
  </si>
  <si>
    <t>50V 1.2pF NP0 0402 Multilayer Ceramic Capacitors MLCC - SMD/SMT ROHS</t>
  </si>
  <si>
    <t>C327292</t>
  </si>
  <si>
    <t>CC0402BRNPO9BN1R2</t>
  </si>
  <si>
    <t>C14</t>
  </si>
  <si>
    <t>FH (Guangdong Fenghua Advanced Tech)</t>
  </si>
  <si>
    <t>2.4pF</t>
  </si>
  <si>
    <t>50V 2.4pF C0G 0402 Multilayer Ceramic Capacitors MLCC - SMD/SMT ROHS</t>
  </si>
  <si>
    <t>C48346</t>
  </si>
  <si>
    <t>0402CG2R4C500NT</t>
  </si>
  <si>
    <t>C15,C16,C19,C20,C21,C23,C30,C37,C38,C39,C40,C41,C42,C43,C45,C46,C47,C48,C49,C50,C51,C52,C56,C57,C58,C67,C68,C69,C70,C75</t>
  </si>
  <si>
    <t>16V 100nF X7R ?0% 0402 Multilayer Ceramic Capacitors MLCC - SMD/SMT ROHS</t>
  </si>
  <si>
    <t>C1525</t>
  </si>
  <si>
    <t>CL05B104KO5NNNC</t>
  </si>
  <si>
    <t>The correct tolerance for the listed Part Number [CL05B104KO5NNNC] is indeed [10%], not [0%].Please confirm.</t>
  </si>
  <si>
    <t>C31,C32,C33,C34,C35,C36</t>
  </si>
  <si>
    <t>0.1uF</t>
  </si>
  <si>
    <t>C17,C22,C24,C28,C44,C53,C60</t>
  </si>
  <si>
    <t>1uF</t>
  </si>
  <si>
    <t>25V 1uF X5R ?0% 0402 Multilayer Ceramic Capacitors MLCC - SMD/SMT ROHS</t>
  </si>
  <si>
    <t>C52923</t>
  </si>
  <si>
    <t>CL05A105KA5NQNC</t>
  </si>
  <si>
    <t>The correct tolerance for the listed Part Number [CL05A105KA5NQNC] is indeed [10%], not [0%].Please confirm.</t>
  </si>
  <si>
    <t>C18</t>
  </si>
  <si>
    <t>6.3V 10uF X5R ?0% 0402 Multilayer Ceramic Capacitors MLCC - SMD/SMT ROHS</t>
  </si>
  <si>
    <t>C15525</t>
  </si>
  <si>
    <t>CL05A106MQ5NUNC</t>
  </si>
  <si>
    <t>The correct tolerance for the listed Part Number [CL05A106MQ5NUNC] is indeed [20%], not [0%].Please confirm.</t>
  </si>
  <si>
    <t>C26,C27,C29</t>
  </si>
  <si>
    <t>12pF</t>
  </si>
  <si>
    <t>50V 12pF C0G ?% 0402 Multilayer Ceramic Capacitors MLCC - SMD/SMT ROHS</t>
  </si>
  <si>
    <t>C1547</t>
  </si>
  <si>
    <t>0402CG120J500NT</t>
  </si>
  <si>
    <t>C54,C55</t>
  </si>
  <si>
    <t>20pF</t>
  </si>
  <si>
    <t>50V 20pF C0G ?% 0402 Multilayer Ceramic Capacitors MLCC - SMD/SMT ROHS</t>
  </si>
  <si>
    <t>C1554</t>
  </si>
  <si>
    <t>0402CG200J500NT</t>
  </si>
  <si>
    <t>C59</t>
  </si>
  <si>
    <t>6.3V 2.2uF X5R ?0% 0402 Multilayer Ceramic Capacitors MLCC - SMD/SMT ROHS</t>
  </si>
  <si>
    <t>C12530</t>
  </si>
  <si>
    <t>CL05A225MQ5NSNC</t>
  </si>
  <si>
    <t>The correct tolerance for the listed Part Number [CL05A225MQ5NSNC] is indeed [20%], not [0%].Please confirm.</t>
  </si>
  <si>
    <t>C71,C72</t>
  </si>
  <si>
    <t>50V 10nF X7R ?0% 0805 Multilayer Ceramic Capacitors MLCC - SMD/SMT ROHS</t>
  </si>
  <si>
    <t>C1710</t>
  </si>
  <si>
    <t>CL21B103KBANNNC</t>
  </si>
  <si>
    <t>The correct tolerance for the listed Part Number [CL21B103KBANNNC] is indeed [10%], not [0%].Please confirm.</t>
  </si>
  <si>
    <t>C74</t>
  </si>
  <si>
    <t>47uF</t>
  </si>
  <si>
    <t>6.3V 47uF X5R ?0% 0805 Multilayer Ceramic Capacitors MLCC - SMD/SMT ROHS</t>
  </si>
  <si>
    <t>C16780</t>
  </si>
  <si>
    <t>CL21A476MQYNNNE</t>
  </si>
  <si>
    <t>The correct tolerance for the listed Part Number [CL21A476MQYNNNE] is indeed [20%], not [0%].Please confirm.</t>
  </si>
  <si>
    <t>D1</t>
  </si>
  <si>
    <t>LRC</t>
  </si>
  <si>
    <t>LRB520S-30T1G</t>
  </si>
  <si>
    <t>30V 600mV 200mA SOD-523 Schottky Diodes ROHS</t>
  </si>
  <si>
    <t>C83680</t>
  </si>
  <si>
    <t>D_SOD-523</t>
  </si>
  <si>
    <t>D2</t>
  </si>
  <si>
    <t>DOWO</t>
  </si>
  <si>
    <t>RB521S30T1G</t>
  </si>
  <si>
    <t>SOD-523 Schottky Diodes ROHS</t>
  </si>
  <si>
    <t>C27636108</t>
  </si>
  <si>
    <t>DIOM168X70N</t>
  </si>
  <si>
    <t>D10</t>
  </si>
  <si>
    <t>Texas Instruments</t>
  </si>
  <si>
    <t>TPD1E10B06DPYR</t>
  </si>
  <si>
    <t>90W 14V 6V 5.5V X1-SON-2(0.6x1) ESD and Surge Protection (TVS/ESD) ROHS</t>
  </si>
  <si>
    <t>C48260</t>
  </si>
  <si>
    <t>TPD1E05U06DPYR</t>
  </si>
  <si>
    <t>The quoted part number is [TPD1E10B06DPYR], not [TPD1E05U06DPYR] as specified in description</t>
  </si>
  <si>
    <t>FB1,FB2</t>
  </si>
  <si>
    <t>Murata Electronics</t>
  </si>
  <si>
    <t>120R</t>
  </si>
  <si>
    <t>50m? ?5% 120?@100MHz 0603 Ferrite Beads ROHS</t>
  </si>
  <si>
    <t>C14709</t>
  </si>
  <si>
    <t>BLM18PG121SN1D</t>
  </si>
  <si>
    <t>FB3,FB4,FB5,FB6</t>
  </si>
  <si>
    <t>TDK</t>
  </si>
  <si>
    <t>600R</t>
  </si>
  <si>
    <t>150m? ?5% 600?@100MHz 0603 Ferrite Beads ROHS</t>
  </si>
  <si>
    <t>C107335</t>
  </si>
  <si>
    <t>MPZ1608S601ATA00</t>
  </si>
  <si>
    <t>The quoted part number is [MPZ1608S601ATA00], not [BLM18PG121SN1D] as specified in description</t>
  </si>
  <si>
    <t>FB7</t>
  </si>
  <si>
    <t>TECH PUBLIC</t>
  </si>
  <si>
    <t>0R</t>
  </si>
  <si>
    <t>DFN1006-2 ESD and Surge Protection (TVS/ESD) ROHS</t>
  </si>
  <si>
    <t>C907835</t>
  </si>
  <si>
    <t>TPD1E05U06DPYR-TP</t>
  </si>
  <si>
    <t>J1</t>
  </si>
  <si>
    <t>TE Connectivity</t>
  </si>
  <si>
    <t>1775443-2</t>
  </si>
  <si>
    <t>1 Tin 1.5mm -55?~+105? Brass 3A Standing paste SMD,P=1.5mm Wire To Board Connector ROHS</t>
  </si>
  <si>
    <t>C5162845</t>
  </si>
  <si>
    <t>5-1775443-2</t>
  </si>
  <si>
    <t>L1,L3</t>
  </si>
  <si>
    <t>2.2uH</t>
  </si>
  <si>
    <t>2.2uH ?0% 60mA 550m? 0402 Inductors (SMD) ROHS</t>
  </si>
  <si>
    <t>C383389</t>
  </si>
  <si>
    <t>L_Coilcraft_XxL4020</t>
  </si>
  <si>
    <t>MLZ1005M2R2WT000</t>
  </si>
  <si>
    <t>The correct package for the listed Part Number [MLZ1005M2R2WT000] is indeed [0402（1005 公制）], not [4020],The correct tolerance for the listed Part Number [MLZ1005M2R2WT000] is indeed [20%], not [0%].Please confirm.</t>
  </si>
  <si>
    <t>L2</t>
  </si>
  <si>
    <t>3.3nH</t>
  </si>
  <si>
    <t>400mA 3.3nH 200m? 0603 Inductors (SMD) ROHS</t>
  </si>
  <si>
    <t>C1029</t>
  </si>
  <si>
    <t>VHF160808H3N3ST</t>
  </si>
  <si>
    <t>The correct package for the listed Part Number [VHF160808H3N3ST] is indeed [0603], not [0402].Please confirm.</t>
  </si>
  <si>
    <t>L4</t>
  </si>
  <si>
    <t>2.7nH</t>
  </si>
  <si>
    <t>900mA 2.7nH 40m? 0402 Inductors (SMD) ROHS</t>
  </si>
  <si>
    <t>C434826</t>
  </si>
  <si>
    <t>MHQ1005P2N7BT000</t>
  </si>
  <si>
    <t>L5</t>
  </si>
  <si>
    <t>2.2nH</t>
  </si>
  <si>
    <t>900mA 2.2nH 90m? 0402 Inductors (SMD) ROHS</t>
  </si>
  <si>
    <t>C162540</t>
  </si>
  <si>
    <t>LQG15HS2N2B02D</t>
  </si>
  <si>
    <t>LED1,LED6</t>
  </si>
  <si>
    <t>OPSCO Optoelectronics</t>
  </si>
  <si>
    <t>SK6812D-EC3210R</t>
  </si>
  <si>
    <t>SMD,1.1x3.2mm RGB LEDs(Built-in IC) ROHS</t>
  </si>
  <si>
    <t>C2890041</t>
  </si>
  <si>
    <t>LED-SMD_4P_SK6812D-EC3210R</t>
  </si>
  <si>
    <t>LED2,LED3,LED4,LED5</t>
  </si>
  <si>
    <t>SK6812MINI-E</t>
  </si>
  <si>
    <t>SMD RGB LEDs(Built-in IC) ROHS</t>
  </si>
  <si>
    <t>C5149201</t>
  </si>
  <si>
    <t>MK1,MK2</t>
  </si>
  <si>
    <t>TDK InvenSense</t>
  </si>
  <si>
    <t>T3902</t>
  </si>
  <si>
    <t>Omni-directional -32dB 64dB - MEMS Microphones ROHS</t>
  </si>
  <si>
    <t>C3171752</t>
  </si>
  <si>
    <t>MIC_T3902</t>
  </si>
  <si>
    <t>MMICT390200012</t>
  </si>
  <si>
    <t>POWER_IN2</t>
  </si>
  <si>
    <t>HRS(Hirose)</t>
  </si>
  <si>
    <t>FH34SRJ-10S-0.5SH_50_</t>
  </si>
  <si>
    <t>-55?~+105? 10P Dual-sided contacts / top and bottom connection Horizontal attachment 0.5mm SMD,P=0.5mm,Surface Mount?Right Angle FFC, FPC (Flat Flexible) Connector Assemblies ROHS</t>
  </si>
  <si>
    <t>C324723</t>
  </si>
  <si>
    <t>HRS_FH34SRJ-10S-0.5SH_50_</t>
  </si>
  <si>
    <t>FH34SRJ-10S-0.5SH(50)</t>
  </si>
  <si>
    <t>Q1</t>
  </si>
  <si>
    <t>LBSS138WT1G</t>
  </si>
  <si>
    <t>50V 200mA 3.5?@5V,200mA 150mW 1.5V 1 N-Channel SC-70 MOSFETs ROHS</t>
  </si>
  <si>
    <t>C383201</t>
  </si>
  <si>
    <t>SC-70-3_L2.1-W1.3-P0.65-LS2.1-BR</t>
  </si>
  <si>
    <t>Q2</t>
  </si>
  <si>
    <t>hongjiacheng</t>
  </si>
  <si>
    <t>BC847B</t>
  </si>
  <si>
    <t>45V 200mW 200@2.0mA,5.0V 100mA NPN SOT-23 Bipolar (BJT) ROHS</t>
  </si>
  <si>
    <t>C20069135</t>
  </si>
  <si>
    <t>SOT-23</t>
  </si>
  <si>
    <t>original brand [hongjiacheng],quotation brand [Hottech,SOT-23(SOT-23-3)</t>
  </si>
  <si>
    <t>R1,R108,R2,R22,R3,R30,R76,R77</t>
  </si>
  <si>
    <t>100k</t>
  </si>
  <si>
    <t>100mW Thick Film Resistors 75V ?00ppm/? ?% 100k? 0603 Chip Resistor - Surface Mount ROHS</t>
  </si>
  <si>
    <t>C14675</t>
  </si>
  <si>
    <t>RC0603FR-07100KL</t>
  </si>
  <si>
    <t>The correct package for the listed Part Number [RC0603FR-07100KL] is indeed [0603(1608)], not [0402].Please confirm.</t>
  </si>
  <si>
    <t>R8</t>
  </si>
  <si>
    <t>UNI-ROYAL(Uniroyal Elec)</t>
  </si>
  <si>
    <t>210k</t>
  </si>
  <si>
    <t>100mW Thick Film Resistors 75V ?00ppm/? ?% 210k? 0603 Chip Resistor - Surface Mount ROHS</t>
  </si>
  <si>
    <t>C22952</t>
  </si>
  <si>
    <t>0603WAF2103T5E</t>
  </si>
  <si>
    <t>R9</t>
  </si>
  <si>
    <t>40k</t>
  </si>
  <si>
    <t>100mW Thin Film Resistor ?5ppm/? ?.1% 40k? 0603 Chip Resistor - Surface Mount ROHS</t>
  </si>
  <si>
    <t>C861392</t>
  </si>
  <si>
    <t>RT0603BRD0740KL</t>
  </si>
  <si>
    <t>R10,R11,R12,R13,R51,R6</t>
  </si>
  <si>
    <t>100R</t>
  </si>
  <si>
    <t>62.5mW Thick Film Resistors 50V ?% ?00ppm/? 100? 0402 Chip Resistor - Surface Mount ROHS</t>
  </si>
  <si>
    <t>C25076</t>
  </si>
  <si>
    <t>0402WGF1000TCE</t>
  </si>
  <si>
    <t>R14,R23,R24,R5</t>
  </si>
  <si>
    <t>10k</t>
  </si>
  <si>
    <t>62.5mW Thick Film Resistors 50V ?00ppm/? ?% 10k? 0402 Chip Resistor - Surface Mount ROHS</t>
  </si>
  <si>
    <t>C25744</t>
  </si>
  <si>
    <t>0402WGF1002TCE</t>
  </si>
  <si>
    <t>R15,R17</t>
  </si>
  <si>
    <t>62.5mW Thick Film Resistors 50V ?00ppm/? ?% 0? 0402 Chip Resistor - Surface Mount ROHS</t>
  </si>
  <si>
    <t>C17168</t>
  </si>
  <si>
    <t>0402WGF0000TCE</t>
  </si>
  <si>
    <t>R16</t>
  </si>
  <si>
    <t>499R</t>
  </si>
  <si>
    <t>62.5mW Thick Film Resistors 50V ?00ppm/? ?% 499? 0402 Chip Resistor - Surface Mount ROHS</t>
  </si>
  <si>
    <t>C137970</t>
  </si>
  <si>
    <t>RC0402FR-07499RL</t>
  </si>
  <si>
    <t>R18,R19</t>
  </si>
  <si>
    <t>22R</t>
  </si>
  <si>
    <t>62.5mW Thick Film Resistors 50V ?% ?00ppm/? 22? 0402 Chip Resistor - Surface Mount ROHS</t>
  </si>
  <si>
    <t>C25092</t>
  </si>
  <si>
    <t>0402WGF220JTCE</t>
  </si>
  <si>
    <t>R20,R21</t>
  </si>
  <si>
    <t>5.1k</t>
  </si>
  <si>
    <t>62.5mW Thick Film Resistors 50V ?00ppm/? ?% 5.1k? 0402 Chip Resistor - Surface Mount ROHS</t>
  </si>
  <si>
    <t>C25905</t>
  </si>
  <si>
    <t>0402WGF5101TCE</t>
  </si>
  <si>
    <t>R25,R26,R27,R28,R50</t>
  </si>
  <si>
    <t>4.7k</t>
  </si>
  <si>
    <t>62.5mW Thick Film Resistors 50V ?00ppm/? ?% 4.7k? 0402 Chip Resistor - Surface Mount ROHS</t>
  </si>
  <si>
    <t>C25900</t>
  </si>
  <si>
    <t>0402WGF4701TCE</t>
  </si>
  <si>
    <t>R29,R4,R55</t>
  </si>
  <si>
    <t>47k</t>
  </si>
  <si>
    <t>62.5mW Thick Film Resistors 50V ?00ppm/? ?% 47k? 0402 Chip Resistor - Surface Mount ROHS</t>
  </si>
  <si>
    <t>C25792</t>
  </si>
  <si>
    <t>0402WGF4702TCE</t>
  </si>
  <si>
    <t>R31</t>
  </si>
  <si>
    <t>680R</t>
  </si>
  <si>
    <t>62.5mW Thick Film Resistors 50V ?00ppm/? ?% 680? 0402 Chip Resistor - Surface Mount ROHS</t>
  </si>
  <si>
    <t>C25130</t>
  </si>
  <si>
    <t>0402WGF6800TCE</t>
  </si>
  <si>
    <t>R32</t>
  </si>
  <si>
    <t>1M</t>
  </si>
  <si>
    <t>62.5mW Thick Film Resistors 50V ?00ppm/? ?% 1M? 0402 Chip Resistor - Surface Mount ROHS</t>
  </si>
  <si>
    <t>C26083</t>
  </si>
  <si>
    <t>0402WGF1004TCE</t>
  </si>
  <si>
    <t>R44,R7</t>
  </si>
  <si>
    <t>49.9R</t>
  </si>
  <si>
    <t>100mW Thick Film Resistors 75V ?00ppm/? ?% 49.9? 0603 Chip Resistor - Surface Mount ROHS</t>
  </si>
  <si>
    <t>C23185</t>
  </si>
  <si>
    <t>0603WAF499JT5E</t>
  </si>
  <si>
    <t>R46</t>
  </si>
  <si>
    <t>C25803</t>
  </si>
  <si>
    <t>0603WAF1003T5E</t>
  </si>
  <si>
    <t>R47</t>
  </si>
  <si>
    <t>22.1k</t>
  </si>
  <si>
    <t>100mW Thick Film Resistors 75V ?00ppm/? ?% 22.1k? 0603 Chip Resistor - Surface Mount ROHS</t>
  </si>
  <si>
    <t>C25961</t>
  </si>
  <si>
    <t>0603WAF2212T5E</t>
  </si>
  <si>
    <t>R52</t>
  </si>
  <si>
    <t>1k</t>
  </si>
  <si>
    <t>62.5mW Thick Film Resistors 50V ?00ppm/? ?% 1k? 0402 Chip Resistor - Surface Mount ROHS</t>
  </si>
  <si>
    <t>C11702</t>
  </si>
  <si>
    <t>0402WGF1001TCE</t>
  </si>
  <si>
    <t>R53</t>
  </si>
  <si>
    <t>470k</t>
  </si>
  <si>
    <t>62.5mW Thick Film Resistors 50V ?00ppm/? ?% 470k? 0402 Chip Resistor - Surface Mount ROHS</t>
  </si>
  <si>
    <t>C25562</t>
  </si>
  <si>
    <t>0402WGJ0474TCE</t>
  </si>
  <si>
    <t>R54</t>
  </si>
  <si>
    <t>3.3k</t>
  </si>
  <si>
    <t>62.5mW Thick Film Resistors 50V ?00ppm/? ?% 3.3k? 0402 Chip Resistor - Surface Mount ROHS</t>
  </si>
  <si>
    <t>C25890</t>
  </si>
  <si>
    <t>0402WGF3301TCE</t>
  </si>
  <si>
    <t>U1,U3</t>
  </si>
  <si>
    <t>TPS62130</t>
  </si>
  <si>
    <t>Step-down type Adjustable 900mV~6V 3A 3V~17V QFN-16-EP(3x3) DC-DC Converters ROHS</t>
  </si>
  <si>
    <t>C43590</t>
  </si>
  <si>
    <t>VQFN-16-1EP_3x3mm_P0.5mm_EP1.68x1.68mm_ThermalVias</t>
  </si>
  <si>
    <t>TPS62130RGTR</t>
  </si>
  <si>
    <t>U2</t>
  </si>
  <si>
    <t>Microchip Tech</t>
  </si>
  <si>
    <t>MIC5365-1.8YC5-TR</t>
  </si>
  <si>
    <t>150mA Fixed 1.8V Positive electrode 5.5V SC-70-5 Voltage Regulators - Linear, Low Drop Out (LDO) Regulators ROHS</t>
  </si>
  <si>
    <t>C626087</t>
  </si>
  <si>
    <t>SOT65P210X110-5N</t>
  </si>
  <si>
    <t>U5</t>
  </si>
  <si>
    <t>Espressif Systems</t>
  </si>
  <si>
    <t>ESP32-S3R8</t>
  </si>
  <si>
    <t>150Mbps 2.412GHz~2.484GHz I2C,I2S,SPI,UART,USB QFN-56(7x7) RF Transceiver ICs ROHS</t>
  </si>
  <si>
    <t>C2913194</t>
  </si>
  <si>
    <t>QFN40P700X700X90-57N</t>
  </si>
  <si>
    <t>U6,U8</t>
  </si>
  <si>
    <t>Winbond Elec</t>
  </si>
  <si>
    <t>W25Q128JVSIQ</t>
  </si>
  <si>
    <t>128Mbit SOIC-8-208mil NOR FLASH ROHS</t>
  </si>
  <si>
    <t>C97521</t>
  </si>
  <si>
    <t>SOIC-8_5.3x5.3mm_P1.27mm</t>
  </si>
  <si>
    <t>U9</t>
  </si>
  <si>
    <t>TLV73333PDBVR</t>
  </si>
  <si>
    <t>300mA 68dB Fixed 3.3V Positive electrode 5.5V SOT-23-5 Voltage Regulators - Linear, Low Drop Out (LDO) Regulators ROHS</t>
  </si>
  <si>
    <t>C134139</t>
  </si>
  <si>
    <t>U10</t>
  </si>
  <si>
    <t>SN74LVC125APWR</t>
  </si>
  <si>
    <t>1 24mA 1.65V~3.6V 24mA 4 TSSOP-14 Buffers, Drivers, Receivers, Transceivers ROHS</t>
  </si>
  <si>
    <t>C7813</t>
  </si>
  <si>
    <t>SOP65P640X120-14N</t>
  </si>
  <si>
    <t>U11</t>
  </si>
  <si>
    <t>Analog Devices Inc./Maxim Integrated</t>
  </si>
  <si>
    <t>MAX98357AETE_T</t>
  </si>
  <si>
    <t>Monaural 3.2Wx2@4? TQFN-16-EP(3x3) Audio Amplifiers ROHS</t>
  </si>
  <si>
    <t>C910544</t>
  </si>
  <si>
    <t>max98357aete</t>
  </si>
  <si>
    <t>MAX98357AETE+T</t>
  </si>
  <si>
    <t>U12</t>
  </si>
  <si>
    <t>onsemi</t>
  </si>
  <si>
    <t>FSUSB42MUX</t>
  </si>
  <si>
    <t>6.5? MSOP-10 Analog Switches, Multiplexers ROHS</t>
  </si>
  <si>
    <t>C11355</t>
  </si>
  <si>
    <t>MSOP-10_3x3mm_P0.5mm</t>
  </si>
  <si>
    <t>U13</t>
  </si>
  <si>
    <t>Diodes Incorporated</t>
  </si>
  <si>
    <t>AP22802AW5-7</t>
  </si>
  <si>
    <t>2.7V~5.5V 50m? 2A 1 SOT-25-5 Power Distribution Switches ROHS</t>
  </si>
  <si>
    <t>C211404</t>
  </si>
  <si>
    <t>SOT-23-5</t>
  </si>
  <si>
    <t>Y1</t>
  </si>
  <si>
    <t>TXC Corp</t>
  </si>
  <si>
    <t>40MHz</t>
  </si>
  <si>
    <t>40MHz Surface Mount Crystal 10pF ?0ppm -15ppm~+5ppm SMD3225-4P Crystals ROHS</t>
  </si>
  <si>
    <t>C90924</t>
  </si>
  <si>
    <t>Crystal_SMD_3225-4Pin_3.2x2.5mm</t>
  </si>
  <si>
    <t>7M40000005</t>
  </si>
  <si>
    <t>Y2</t>
  </si>
  <si>
    <t>YXC Crystal Oscillators</t>
  </si>
  <si>
    <t>24MHz</t>
  </si>
  <si>
    <t>24MHz Surface Mount Crystal 12pF ?0ppm ?0ppm SMD3225-4P Crystals ROHS</t>
  </si>
  <si>
    <t>C70590</t>
  </si>
  <si>
    <t>X322524MOB4SI</t>
  </si>
  <si>
    <t>SW1</t>
  </si>
  <si>
    <t>Nidec</t>
  </si>
  <si>
    <t>CHS-01TA</t>
  </si>
  <si>
    <t>1 Digit SPST 6V 100mA - DIP Switches ROHS</t>
  </si>
  <si>
    <t>C2921603</t>
  </si>
  <si>
    <t>U7</t>
  </si>
  <si>
    <t>XMOS</t>
  </si>
  <si>
    <t>XU316-1024-QF60B-C24</t>
  </si>
  <si>
    <t>855mV~945mV 34 QFN-60(7x7) Microcontrollers (MCU/MPU/SOC) ROHS</t>
  </si>
  <si>
    <t>C6617472</t>
  </si>
  <si>
    <t>7-10 Workdays</t>
  </si>
  <si>
    <t>D11,D12,D3,D4,D5,D6,D7,D8,D9</t>
  </si>
  <si>
    <t>PESD0402V05</t>
  </si>
  <si>
    <t>40V Bidirectional 5V 0402 ESD and Surge Protection (TVS/ESD) ROHS</t>
  </si>
  <si>
    <t>J2</t>
  </si>
  <si>
    <t>usb_c</t>
  </si>
  <si>
    <t>USB TYPE C 3.1 TOP MOUNT DUAL SMT 1.63CH</t>
  </si>
  <si>
    <t>2345986-1</t>
  </si>
  <si>
    <t>U4</t>
  </si>
  <si>
    <t>MIC5365-0.9YC5-TR</t>
  </si>
  <si>
    <t>SC-70-5 Voltage Regulators - Linear, Low Drop Out (LDO) Regulators ROHS</t>
  </si>
  <si>
    <t>It's out of stock. Please recommend substitutes or you can supply this part to us.</t>
  </si>
  <si>
    <t>Component Cost</t>
  </si>
  <si>
    <t>Assembly Cost</t>
  </si>
  <si>
    <t>PCB Cost</t>
  </si>
  <si>
    <t>All Total 5 Sets</t>
  </si>
  <si>
    <t>Drop-in replacement part: Richtek RT9193A-0.9GQW</t>
  </si>
  <si>
    <t>20% Confirmed</t>
  </si>
  <si>
    <t>10% Confirmed</t>
  </si>
  <si>
    <t>20% Confirmed and the 4020 was a typo, 0402 Confirmed</t>
  </si>
  <si>
    <t>TPD1E10B06DPYR confirmed</t>
  </si>
  <si>
    <t>Confirmed. MPZ1608S601ATA00 is acceptable as a replacement for BLM18PG121SN1D</t>
  </si>
  <si>
    <t>Please do not use the VHF160808H3N3ST in position L2, because it is a 0603 part and the PCB footprint is 0402. The original value is 3.3 nH and must remain the same. I recommend using Murata LQW15AN3N3D10D, which is 3.3 nH, 0402, and suitable for RF use near an antenna.</t>
  </si>
  <si>
    <t>Confirmed</t>
  </si>
  <si>
    <t>Part number error, use the 0402WGF1003TCE which is 0402. Correct part number C25741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</si>
</sst>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\$0.000"/>
    <numFmt numFmtId="177" formatCode="\$0.00"/>
  </numFmts>
  <fonts count="8">
    <font>
      <sz val="12"/>
      <name val="宋体"/>
      <charset val="134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4" fillId="5" borderId="1" xfId="0" applyFont="1" applyFill="1" applyBorder="1" applyAlignment="1">
      <alignment vertical="center" wrapText="1"/>
    </xf>
    <xf numFmtId="177" fontId="6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7" fillId="0" borderId="0" xfId="0" applyFont="1" applyAlignment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68580</xdr:rowOff>
    </xdr:from>
    <xdr:to>
      <xdr:col>2</xdr:col>
      <xdr:colOff>152400</xdr:colOff>
      <xdr:row>0</xdr:row>
      <xdr:rowOff>449580</xdr:rowOff>
    </xdr:to>
    <xdr:pic>
      <xdr:nvPicPr>
        <xdr:cNvPr id="4098" name="图片 1" descr="pcbway-400x40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68580"/>
          <a:ext cx="1333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9"/>
  <sheetViews>
    <sheetView tabSelected="1" topLeftCell="F55" zoomScaleSheetLayoutView="100" workbookViewId="0">
      <selection activeCell="N40" sqref="N40"/>
    </sheetView>
  </sheetViews>
  <sheetFormatPr defaultColWidth="9" defaultRowHeight="15"/>
  <cols>
    <col min="1" max="1" width="6.19921875" style="2" customWidth="1"/>
    <col min="2" max="2" width="10.19921875" style="2" customWidth="1"/>
    <col min="3" max="3" width="5.3984375" style="2" customWidth="1"/>
    <col min="4" max="4" width="12.09765625" style="2" customWidth="1"/>
    <col min="5" max="5" width="18.3984375" style="2" customWidth="1"/>
    <col min="6" max="6" width="50" style="2" customWidth="1"/>
    <col min="7" max="7" width="20.19921875" style="2" customWidth="1"/>
    <col min="8" max="8" width="26.3984375" style="2" customWidth="1"/>
    <col min="9" max="9" width="18" style="2" customWidth="1"/>
    <col min="10" max="10" width="12" style="2" customWidth="1"/>
    <col min="11" max="11" width="16" style="2" customWidth="1"/>
    <col min="12" max="12" width="26" style="2" customWidth="1"/>
    <col min="13" max="15" width="14" style="2" customWidth="1"/>
    <col min="16" max="16" width="20.59765625" style="2" customWidth="1"/>
    <col min="17" max="16384" width="9" style="2"/>
  </cols>
  <sheetData>
    <row r="1" spans="1:15" s="1" customFormat="1" ht="39.9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</row>
    <row r="2" spans="1:15" ht="25.65" customHeight="1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>
      <c r="A3" s="5">
        <v>1</v>
      </c>
      <c r="B3" s="5" t="s">
        <v>16</v>
      </c>
      <c r="C3" s="5">
        <v>1</v>
      </c>
      <c r="D3" s="5" t="s">
        <v>17</v>
      </c>
      <c r="E3" s="5" t="s">
        <v>18</v>
      </c>
      <c r="F3" s="6" t="s">
        <v>19</v>
      </c>
      <c r="G3" s="5" t="s">
        <v>20</v>
      </c>
      <c r="H3" s="5" t="s">
        <v>21</v>
      </c>
      <c r="I3" s="7">
        <v>0.60399999999999998</v>
      </c>
      <c r="J3" s="7">
        <f t="shared" ref="J3:J66" si="0">C3*I3*5</f>
        <v>3.02</v>
      </c>
      <c r="K3" s="5" t="s">
        <v>22</v>
      </c>
      <c r="L3" s="8" t="s">
        <v>18</v>
      </c>
      <c r="M3" s="6" t="s">
        <v>22</v>
      </c>
      <c r="N3" s="5" t="s">
        <v>22</v>
      </c>
      <c r="O3" s="5" t="s">
        <v>22</v>
      </c>
    </row>
    <row r="4" spans="1:15" ht="118.8">
      <c r="A4" s="5">
        <v>2</v>
      </c>
      <c r="B4" s="5" t="s">
        <v>23</v>
      </c>
      <c r="C4" s="5">
        <v>4</v>
      </c>
      <c r="D4" s="5" t="s">
        <v>24</v>
      </c>
      <c r="E4" s="5" t="s">
        <v>25</v>
      </c>
      <c r="F4" s="6" t="s">
        <v>26</v>
      </c>
      <c r="G4" s="5" t="s">
        <v>27</v>
      </c>
      <c r="H4" s="5" t="s">
        <v>28</v>
      </c>
      <c r="I4" s="7">
        <v>9.8000000000000004E-2</v>
      </c>
      <c r="J4" s="7">
        <f t="shared" si="0"/>
        <v>1.96</v>
      </c>
      <c r="K4" s="5" t="s">
        <v>22</v>
      </c>
      <c r="L4" s="8" t="s">
        <v>29</v>
      </c>
      <c r="M4" s="9" t="s">
        <v>30</v>
      </c>
      <c r="N4" s="5" t="s">
        <v>419</v>
      </c>
      <c r="O4" s="5" t="s">
        <v>22</v>
      </c>
    </row>
    <row r="5" spans="1:15" ht="118.8">
      <c r="A5" s="5">
        <v>3</v>
      </c>
      <c r="B5" s="5" t="s">
        <v>31</v>
      </c>
      <c r="C5" s="5">
        <v>2</v>
      </c>
      <c r="D5" s="5" t="s">
        <v>24</v>
      </c>
      <c r="E5" s="5" t="s">
        <v>32</v>
      </c>
      <c r="F5" s="6" t="s">
        <v>33</v>
      </c>
      <c r="G5" s="5" t="s">
        <v>34</v>
      </c>
      <c r="H5" s="5" t="s">
        <v>28</v>
      </c>
      <c r="I5" s="7">
        <v>0.09</v>
      </c>
      <c r="J5" s="7">
        <f t="shared" si="0"/>
        <v>0.89999999999999991</v>
      </c>
      <c r="K5" s="5" t="s">
        <v>22</v>
      </c>
      <c r="L5" s="8" t="s">
        <v>35</v>
      </c>
      <c r="M5" s="9" t="s">
        <v>36</v>
      </c>
      <c r="N5" s="5" t="s">
        <v>420</v>
      </c>
      <c r="O5" s="5" t="s">
        <v>22</v>
      </c>
    </row>
    <row r="6" spans="1:15" ht="118.8">
      <c r="A6" s="5">
        <v>4</v>
      </c>
      <c r="B6" s="5" t="s">
        <v>37</v>
      </c>
      <c r="C6" s="5">
        <v>2</v>
      </c>
      <c r="D6" s="5" t="s">
        <v>24</v>
      </c>
      <c r="E6" s="5" t="s">
        <v>38</v>
      </c>
      <c r="F6" s="6" t="s">
        <v>39</v>
      </c>
      <c r="G6" s="5" t="s">
        <v>40</v>
      </c>
      <c r="H6" s="5" t="s">
        <v>41</v>
      </c>
      <c r="I6" s="7">
        <v>4.0000000000000001E-3</v>
      </c>
      <c r="J6" s="7">
        <f t="shared" si="0"/>
        <v>0.04</v>
      </c>
      <c r="K6" s="5" t="s">
        <v>22</v>
      </c>
      <c r="L6" s="8" t="s">
        <v>42</v>
      </c>
      <c r="M6" s="9" t="s">
        <v>43</v>
      </c>
      <c r="N6" s="5" t="s">
        <v>420</v>
      </c>
      <c r="O6" s="5" t="s">
        <v>22</v>
      </c>
    </row>
    <row r="7" spans="1:15" ht="118.8">
      <c r="A7" s="5">
        <v>5</v>
      </c>
      <c r="B7" s="5" t="s">
        <v>44</v>
      </c>
      <c r="C7" s="5">
        <v>2</v>
      </c>
      <c r="D7" s="5" t="s">
        <v>24</v>
      </c>
      <c r="E7" s="5" t="s">
        <v>45</v>
      </c>
      <c r="F7" s="6" t="s">
        <v>46</v>
      </c>
      <c r="G7" s="5" t="s">
        <v>47</v>
      </c>
      <c r="H7" s="5" t="s">
        <v>48</v>
      </c>
      <c r="I7" s="7">
        <v>0.02</v>
      </c>
      <c r="J7" s="7">
        <f t="shared" si="0"/>
        <v>0.2</v>
      </c>
      <c r="K7" s="5" t="s">
        <v>22</v>
      </c>
      <c r="L7" s="8" t="s">
        <v>49</v>
      </c>
      <c r="M7" s="9" t="s">
        <v>50</v>
      </c>
      <c r="N7" s="5" t="s">
        <v>420</v>
      </c>
      <c r="O7" s="5" t="s">
        <v>22</v>
      </c>
    </row>
    <row r="8" spans="1:15" ht="118.8">
      <c r="A8" s="5">
        <v>6</v>
      </c>
      <c r="B8" s="5" t="s">
        <v>51</v>
      </c>
      <c r="C8" s="5">
        <v>2</v>
      </c>
      <c r="D8" s="5" t="s">
        <v>24</v>
      </c>
      <c r="E8" s="5" t="s">
        <v>52</v>
      </c>
      <c r="F8" s="6" t="s">
        <v>53</v>
      </c>
      <c r="G8" s="5" t="s">
        <v>54</v>
      </c>
      <c r="H8" s="5" t="s">
        <v>48</v>
      </c>
      <c r="I8" s="7">
        <v>0.04</v>
      </c>
      <c r="J8" s="7">
        <f t="shared" si="0"/>
        <v>0.4</v>
      </c>
      <c r="K8" s="5" t="s">
        <v>22</v>
      </c>
      <c r="L8" s="8" t="s">
        <v>55</v>
      </c>
      <c r="M8" s="9" t="s">
        <v>56</v>
      </c>
      <c r="N8" s="5" t="s">
        <v>420</v>
      </c>
      <c r="O8" s="5" t="s">
        <v>22</v>
      </c>
    </row>
    <row r="9" spans="1:15" ht="118.8">
      <c r="A9" s="5">
        <v>7</v>
      </c>
      <c r="B9" s="5" t="s">
        <v>57</v>
      </c>
      <c r="C9" s="5">
        <v>3</v>
      </c>
      <c r="D9" s="5" t="s">
        <v>24</v>
      </c>
      <c r="E9" s="5" t="s">
        <v>58</v>
      </c>
      <c r="F9" s="6" t="s">
        <v>59</v>
      </c>
      <c r="G9" s="5" t="s">
        <v>60</v>
      </c>
      <c r="H9" s="5" t="s">
        <v>48</v>
      </c>
      <c r="I9" s="7">
        <v>2.1999999999999999E-2</v>
      </c>
      <c r="J9" s="7">
        <f t="shared" si="0"/>
        <v>0.33</v>
      </c>
      <c r="K9" s="5" t="s">
        <v>22</v>
      </c>
      <c r="L9" s="8" t="s">
        <v>61</v>
      </c>
      <c r="M9" s="9" t="s">
        <v>62</v>
      </c>
      <c r="N9" s="5" t="s">
        <v>420</v>
      </c>
      <c r="O9" s="5" t="s">
        <v>22</v>
      </c>
    </row>
    <row r="10" spans="1:15" ht="118.8">
      <c r="A10" s="5">
        <v>8</v>
      </c>
      <c r="B10" s="5" t="s">
        <v>63</v>
      </c>
      <c r="C10" s="5">
        <v>3</v>
      </c>
      <c r="D10" s="5" t="s">
        <v>64</v>
      </c>
      <c r="E10" s="5" t="s">
        <v>65</v>
      </c>
      <c r="F10" s="6" t="s">
        <v>66</v>
      </c>
      <c r="G10" s="5" t="s">
        <v>67</v>
      </c>
      <c r="H10" s="5" t="s">
        <v>28</v>
      </c>
      <c r="I10" s="7">
        <v>1.0999999999999999E-2</v>
      </c>
      <c r="J10" s="7">
        <f t="shared" si="0"/>
        <v>0.16500000000000001</v>
      </c>
      <c r="K10" s="5" t="s">
        <v>22</v>
      </c>
      <c r="L10" s="8" t="s">
        <v>68</v>
      </c>
      <c r="M10" s="9" t="s">
        <v>69</v>
      </c>
      <c r="N10" s="5" t="s">
        <v>420</v>
      </c>
      <c r="O10" s="5" t="s">
        <v>22</v>
      </c>
    </row>
    <row r="11" spans="1:15" ht="118.8">
      <c r="A11" s="5">
        <v>9</v>
      </c>
      <c r="B11" s="5" t="s">
        <v>70</v>
      </c>
      <c r="C11" s="5">
        <v>6</v>
      </c>
      <c r="D11" s="5" t="s">
        <v>64</v>
      </c>
      <c r="E11" s="5" t="s">
        <v>65</v>
      </c>
      <c r="F11" s="6" t="s">
        <v>71</v>
      </c>
      <c r="G11" s="5" t="s">
        <v>72</v>
      </c>
      <c r="H11" s="5" t="s">
        <v>48</v>
      </c>
      <c r="I11" s="7">
        <v>3.0000000000000001E-3</v>
      </c>
      <c r="J11" s="7">
        <f t="shared" si="0"/>
        <v>9.0000000000000011E-2</v>
      </c>
      <c r="K11" s="5" t="s">
        <v>22</v>
      </c>
      <c r="L11" s="8" t="s">
        <v>73</v>
      </c>
      <c r="M11" s="9" t="s">
        <v>74</v>
      </c>
      <c r="N11" s="5" t="s">
        <v>420</v>
      </c>
      <c r="O11" s="5" t="s">
        <v>22</v>
      </c>
    </row>
    <row r="12" spans="1:15" ht="26.4">
      <c r="A12" s="5">
        <v>10</v>
      </c>
      <c r="B12" s="5" t="s">
        <v>75</v>
      </c>
      <c r="C12" s="5">
        <v>1</v>
      </c>
      <c r="D12" s="5" t="s">
        <v>64</v>
      </c>
      <c r="E12" s="5" t="s">
        <v>76</v>
      </c>
      <c r="F12" s="6" t="s">
        <v>77</v>
      </c>
      <c r="G12" s="5" t="s">
        <v>78</v>
      </c>
      <c r="H12" s="5" t="s">
        <v>41</v>
      </c>
      <c r="I12" s="7">
        <v>3.4000000000000002E-2</v>
      </c>
      <c r="J12" s="7">
        <f t="shared" si="0"/>
        <v>0.17</v>
      </c>
      <c r="K12" s="5" t="s">
        <v>22</v>
      </c>
      <c r="L12" s="8" t="s">
        <v>79</v>
      </c>
      <c r="M12" s="6" t="s">
        <v>22</v>
      </c>
      <c r="N12" s="5"/>
      <c r="O12" s="5" t="s">
        <v>22</v>
      </c>
    </row>
    <row r="13" spans="1:15" ht="26.4">
      <c r="A13" s="5">
        <v>11</v>
      </c>
      <c r="B13" s="5" t="s">
        <v>80</v>
      </c>
      <c r="C13" s="5">
        <v>1</v>
      </c>
      <c r="D13" s="5" t="s">
        <v>81</v>
      </c>
      <c r="E13" s="5" t="s">
        <v>82</v>
      </c>
      <c r="F13" s="6" t="s">
        <v>83</v>
      </c>
      <c r="G13" s="5" t="s">
        <v>84</v>
      </c>
      <c r="H13" s="5" t="s">
        <v>41</v>
      </c>
      <c r="I13" s="7">
        <v>3.1E-2</v>
      </c>
      <c r="J13" s="7">
        <f t="shared" si="0"/>
        <v>0.155</v>
      </c>
      <c r="K13" s="5" t="s">
        <v>22</v>
      </c>
      <c r="L13" s="8" t="s">
        <v>85</v>
      </c>
      <c r="M13" s="6" t="s">
        <v>22</v>
      </c>
      <c r="N13" s="5"/>
      <c r="O13" s="5" t="s">
        <v>22</v>
      </c>
    </row>
    <row r="14" spans="1:15" ht="118.8">
      <c r="A14" s="5">
        <v>12</v>
      </c>
      <c r="B14" s="5" t="s">
        <v>86</v>
      </c>
      <c r="C14" s="5">
        <v>30</v>
      </c>
      <c r="D14" s="5" t="s">
        <v>24</v>
      </c>
      <c r="E14" s="5" t="s">
        <v>65</v>
      </c>
      <c r="F14" s="6" t="s">
        <v>87</v>
      </c>
      <c r="G14" s="5" t="s">
        <v>88</v>
      </c>
      <c r="H14" s="5" t="s">
        <v>41</v>
      </c>
      <c r="I14" s="7">
        <v>2E-3</v>
      </c>
      <c r="J14" s="7">
        <f t="shared" si="0"/>
        <v>0.3</v>
      </c>
      <c r="K14" s="5" t="s">
        <v>22</v>
      </c>
      <c r="L14" s="8" t="s">
        <v>89</v>
      </c>
      <c r="M14" s="9" t="s">
        <v>90</v>
      </c>
      <c r="N14" s="5" t="s">
        <v>420</v>
      </c>
      <c r="O14" s="5" t="s">
        <v>22</v>
      </c>
    </row>
    <row r="15" spans="1:15" ht="118.8">
      <c r="A15" s="5">
        <v>13</v>
      </c>
      <c r="B15" s="5" t="s">
        <v>91</v>
      </c>
      <c r="C15" s="5">
        <v>6</v>
      </c>
      <c r="D15" s="5" t="s">
        <v>24</v>
      </c>
      <c r="E15" s="5" t="s">
        <v>92</v>
      </c>
      <c r="F15" s="6" t="s">
        <v>87</v>
      </c>
      <c r="G15" s="5" t="s">
        <v>88</v>
      </c>
      <c r="H15" s="5" t="s">
        <v>41</v>
      </c>
      <c r="I15" s="7">
        <v>5.0000000000000001E-3</v>
      </c>
      <c r="J15" s="7">
        <f t="shared" si="0"/>
        <v>0.15</v>
      </c>
      <c r="K15" s="5" t="s">
        <v>22</v>
      </c>
      <c r="L15" s="8" t="s">
        <v>89</v>
      </c>
      <c r="M15" s="9" t="s">
        <v>90</v>
      </c>
      <c r="N15" s="5" t="s">
        <v>420</v>
      </c>
      <c r="O15" s="5" t="s">
        <v>22</v>
      </c>
    </row>
    <row r="16" spans="1:15" ht="118.8">
      <c r="A16" s="5">
        <v>14</v>
      </c>
      <c r="B16" s="5" t="s">
        <v>93</v>
      </c>
      <c r="C16" s="5">
        <v>7</v>
      </c>
      <c r="D16" s="5" t="s">
        <v>24</v>
      </c>
      <c r="E16" s="5" t="s">
        <v>94</v>
      </c>
      <c r="F16" s="6" t="s">
        <v>95</v>
      </c>
      <c r="G16" s="5" t="s">
        <v>96</v>
      </c>
      <c r="H16" s="5" t="s">
        <v>41</v>
      </c>
      <c r="I16" s="7">
        <v>8.9999999999999993E-3</v>
      </c>
      <c r="J16" s="7">
        <f t="shared" si="0"/>
        <v>0.315</v>
      </c>
      <c r="K16" s="5" t="s">
        <v>22</v>
      </c>
      <c r="L16" s="8" t="s">
        <v>97</v>
      </c>
      <c r="M16" s="9" t="s">
        <v>98</v>
      </c>
      <c r="N16" s="5" t="s">
        <v>420</v>
      </c>
      <c r="O16" s="5" t="s">
        <v>22</v>
      </c>
    </row>
    <row r="17" spans="1:15" ht="118.8">
      <c r="A17" s="5">
        <v>15</v>
      </c>
      <c r="B17" s="5" t="s">
        <v>99</v>
      </c>
      <c r="C17" s="5">
        <v>1</v>
      </c>
      <c r="D17" s="5" t="s">
        <v>24</v>
      </c>
      <c r="E17" s="5" t="s">
        <v>32</v>
      </c>
      <c r="F17" s="6" t="s">
        <v>100</v>
      </c>
      <c r="G17" s="5" t="s">
        <v>101</v>
      </c>
      <c r="H17" s="5" t="s">
        <v>41</v>
      </c>
      <c r="I17" s="7">
        <v>6.8000000000000005E-2</v>
      </c>
      <c r="J17" s="7">
        <f t="shared" si="0"/>
        <v>0.34</v>
      </c>
      <c r="K17" s="5" t="s">
        <v>22</v>
      </c>
      <c r="L17" s="8" t="s">
        <v>102</v>
      </c>
      <c r="M17" s="9" t="s">
        <v>103</v>
      </c>
      <c r="N17" s="5" t="s">
        <v>419</v>
      </c>
      <c r="O17" s="5" t="s">
        <v>22</v>
      </c>
    </row>
    <row r="18" spans="1:15" ht="26.4">
      <c r="A18" s="5">
        <v>16</v>
      </c>
      <c r="B18" s="5" t="s">
        <v>104</v>
      </c>
      <c r="C18" s="5">
        <v>3</v>
      </c>
      <c r="D18" s="5" t="s">
        <v>81</v>
      </c>
      <c r="E18" s="5" t="s">
        <v>105</v>
      </c>
      <c r="F18" s="6" t="s">
        <v>106</v>
      </c>
      <c r="G18" s="5" t="s">
        <v>107</v>
      </c>
      <c r="H18" s="5" t="s">
        <v>41</v>
      </c>
      <c r="I18" s="7">
        <v>4.0000000000000001E-3</v>
      </c>
      <c r="J18" s="7">
        <f t="shared" si="0"/>
        <v>0.06</v>
      </c>
      <c r="K18" s="5" t="s">
        <v>22</v>
      </c>
      <c r="L18" s="8" t="s">
        <v>108</v>
      </c>
      <c r="M18" s="6" t="s">
        <v>22</v>
      </c>
      <c r="N18" s="5"/>
      <c r="O18" s="5" t="s">
        <v>22</v>
      </c>
    </row>
    <row r="19" spans="1:15" ht="26.4">
      <c r="A19" s="5">
        <v>17</v>
      </c>
      <c r="B19" s="5" t="s">
        <v>109</v>
      </c>
      <c r="C19" s="5">
        <v>2</v>
      </c>
      <c r="D19" s="5" t="s">
        <v>81</v>
      </c>
      <c r="E19" s="5" t="s">
        <v>110</v>
      </c>
      <c r="F19" s="6" t="s">
        <v>111</v>
      </c>
      <c r="G19" s="5" t="s">
        <v>112</v>
      </c>
      <c r="H19" s="5" t="s">
        <v>41</v>
      </c>
      <c r="I19" s="7">
        <v>7.0000000000000001E-3</v>
      </c>
      <c r="J19" s="7">
        <f t="shared" si="0"/>
        <v>7.0000000000000007E-2</v>
      </c>
      <c r="K19" s="5" t="s">
        <v>22</v>
      </c>
      <c r="L19" s="8" t="s">
        <v>113</v>
      </c>
      <c r="M19" s="6" t="s">
        <v>22</v>
      </c>
      <c r="N19" s="5"/>
      <c r="O19" s="5" t="s">
        <v>22</v>
      </c>
    </row>
    <row r="20" spans="1:15" ht="118.8">
      <c r="A20" s="5">
        <v>18</v>
      </c>
      <c r="B20" s="5" t="s">
        <v>114</v>
      </c>
      <c r="C20" s="5">
        <v>1</v>
      </c>
      <c r="D20" s="5" t="s">
        <v>24</v>
      </c>
      <c r="E20" s="5" t="s">
        <v>52</v>
      </c>
      <c r="F20" s="6" t="s">
        <v>115</v>
      </c>
      <c r="G20" s="5" t="s">
        <v>116</v>
      </c>
      <c r="H20" s="5" t="s">
        <v>41</v>
      </c>
      <c r="I20" s="7">
        <v>0.05</v>
      </c>
      <c r="J20" s="7">
        <f t="shared" si="0"/>
        <v>0.25</v>
      </c>
      <c r="K20" s="5" t="s">
        <v>22</v>
      </c>
      <c r="L20" s="8" t="s">
        <v>117</v>
      </c>
      <c r="M20" s="9" t="s">
        <v>118</v>
      </c>
      <c r="N20" s="5" t="s">
        <v>419</v>
      </c>
      <c r="O20" s="5" t="s">
        <v>22</v>
      </c>
    </row>
    <row r="21" spans="1:15" ht="118.8">
      <c r="A21" s="5">
        <v>19</v>
      </c>
      <c r="B21" s="5" t="s">
        <v>119</v>
      </c>
      <c r="C21" s="5">
        <v>2</v>
      </c>
      <c r="D21" s="5" t="s">
        <v>24</v>
      </c>
      <c r="E21" s="5" t="s">
        <v>38</v>
      </c>
      <c r="F21" s="6" t="s">
        <v>120</v>
      </c>
      <c r="G21" s="5" t="s">
        <v>121</v>
      </c>
      <c r="H21" s="5" t="s">
        <v>28</v>
      </c>
      <c r="I21" s="7">
        <v>4.2999999999999997E-2</v>
      </c>
      <c r="J21" s="7">
        <f t="shared" si="0"/>
        <v>0.42999999999999994</v>
      </c>
      <c r="K21" s="5" t="s">
        <v>22</v>
      </c>
      <c r="L21" s="8" t="s">
        <v>122</v>
      </c>
      <c r="M21" s="9" t="s">
        <v>123</v>
      </c>
      <c r="N21" s="5" t="s">
        <v>420</v>
      </c>
      <c r="O21" s="5" t="s">
        <v>22</v>
      </c>
    </row>
    <row r="22" spans="1:15" ht="118.8">
      <c r="A22" s="5">
        <v>20</v>
      </c>
      <c r="B22" s="5" t="s">
        <v>124</v>
      </c>
      <c r="C22" s="5">
        <v>1</v>
      </c>
      <c r="D22" s="5" t="s">
        <v>24</v>
      </c>
      <c r="E22" s="5" t="s">
        <v>125</v>
      </c>
      <c r="F22" s="6" t="s">
        <v>126</v>
      </c>
      <c r="G22" s="5" t="s">
        <v>127</v>
      </c>
      <c r="H22" s="5" t="s">
        <v>28</v>
      </c>
      <c r="I22" s="7">
        <v>0.27600000000000002</v>
      </c>
      <c r="J22" s="7">
        <f t="shared" si="0"/>
        <v>1.3800000000000001</v>
      </c>
      <c r="K22" s="5" t="s">
        <v>22</v>
      </c>
      <c r="L22" s="8" t="s">
        <v>128</v>
      </c>
      <c r="M22" s="9" t="s">
        <v>129</v>
      </c>
      <c r="N22" s="5" t="s">
        <v>419</v>
      </c>
      <c r="O22" s="5" t="s">
        <v>22</v>
      </c>
    </row>
    <row r="23" spans="1:15">
      <c r="A23" s="5">
        <v>21</v>
      </c>
      <c r="B23" s="5" t="s">
        <v>130</v>
      </c>
      <c r="C23" s="5">
        <v>1</v>
      </c>
      <c r="D23" s="5" t="s">
        <v>131</v>
      </c>
      <c r="E23" s="5" t="s">
        <v>132</v>
      </c>
      <c r="F23" s="6" t="s">
        <v>133</v>
      </c>
      <c r="G23" s="5" t="s">
        <v>134</v>
      </c>
      <c r="H23" s="5" t="s">
        <v>135</v>
      </c>
      <c r="I23" s="7">
        <v>1.4999999999999999E-2</v>
      </c>
      <c r="J23" s="7">
        <f t="shared" si="0"/>
        <v>7.4999999999999997E-2</v>
      </c>
      <c r="K23" s="5" t="s">
        <v>22</v>
      </c>
      <c r="L23" s="8" t="s">
        <v>132</v>
      </c>
      <c r="M23" s="6" t="s">
        <v>22</v>
      </c>
      <c r="N23" s="5"/>
      <c r="O23" s="5" t="s">
        <v>22</v>
      </c>
    </row>
    <row r="24" spans="1:15">
      <c r="A24" s="5">
        <v>22</v>
      </c>
      <c r="B24" s="5" t="s">
        <v>136</v>
      </c>
      <c r="C24" s="5">
        <v>1</v>
      </c>
      <c r="D24" s="5" t="s">
        <v>137</v>
      </c>
      <c r="E24" s="5" t="s">
        <v>138</v>
      </c>
      <c r="F24" s="6" t="s">
        <v>139</v>
      </c>
      <c r="G24" s="5" t="s">
        <v>140</v>
      </c>
      <c r="H24" s="5" t="s">
        <v>141</v>
      </c>
      <c r="I24" s="7">
        <v>8.4000000000000005E-2</v>
      </c>
      <c r="J24" s="7">
        <f t="shared" si="0"/>
        <v>0.42000000000000004</v>
      </c>
      <c r="K24" s="5" t="s">
        <v>22</v>
      </c>
      <c r="L24" s="8" t="s">
        <v>138</v>
      </c>
      <c r="M24" s="6" t="s">
        <v>22</v>
      </c>
      <c r="N24" s="5"/>
      <c r="O24" s="5" t="s">
        <v>22</v>
      </c>
    </row>
    <row r="25" spans="1:15" ht="92.4">
      <c r="A25" s="5">
        <v>23</v>
      </c>
      <c r="B25" s="5" t="s">
        <v>142</v>
      </c>
      <c r="C25" s="5">
        <v>1</v>
      </c>
      <c r="D25" s="5" t="s">
        <v>143</v>
      </c>
      <c r="E25" s="5" t="s">
        <v>144</v>
      </c>
      <c r="F25" s="6" t="s">
        <v>145</v>
      </c>
      <c r="G25" s="5" t="s">
        <v>146</v>
      </c>
      <c r="H25" s="5" t="s">
        <v>147</v>
      </c>
      <c r="I25" s="7">
        <v>4.3999999999999997E-2</v>
      </c>
      <c r="J25" s="7">
        <f t="shared" si="0"/>
        <v>0.21999999999999997</v>
      </c>
      <c r="K25" s="5" t="s">
        <v>22</v>
      </c>
      <c r="L25" s="8" t="s">
        <v>144</v>
      </c>
      <c r="M25" s="9" t="s">
        <v>148</v>
      </c>
      <c r="N25" s="6" t="s">
        <v>422</v>
      </c>
      <c r="O25" s="5" t="s">
        <v>22</v>
      </c>
    </row>
    <row r="26" spans="1:15">
      <c r="A26" s="5">
        <v>24</v>
      </c>
      <c r="B26" s="5" t="s">
        <v>149</v>
      </c>
      <c r="C26" s="5">
        <v>2</v>
      </c>
      <c r="D26" s="5" t="s">
        <v>150</v>
      </c>
      <c r="E26" s="5" t="s">
        <v>151</v>
      </c>
      <c r="F26" s="6" t="s">
        <v>152</v>
      </c>
      <c r="G26" s="5" t="s">
        <v>153</v>
      </c>
      <c r="H26" s="5" t="s">
        <v>154</v>
      </c>
      <c r="I26" s="7">
        <v>8.0000000000000002E-3</v>
      </c>
      <c r="J26" s="7">
        <f t="shared" si="0"/>
        <v>0.08</v>
      </c>
      <c r="K26" s="5" t="s">
        <v>22</v>
      </c>
      <c r="L26" s="8" t="s">
        <v>154</v>
      </c>
      <c r="M26" s="6" t="s">
        <v>22</v>
      </c>
      <c r="N26" s="5"/>
      <c r="O26" s="5" t="s">
        <v>22</v>
      </c>
    </row>
    <row r="27" spans="1:15" ht="92.4">
      <c r="A27" s="5">
        <v>25</v>
      </c>
      <c r="B27" s="5" t="s">
        <v>155</v>
      </c>
      <c r="C27" s="5">
        <v>4</v>
      </c>
      <c r="D27" s="5" t="s">
        <v>156</v>
      </c>
      <c r="E27" s="5" t="s">
        <v>157</v>
      </c>
      <c r="F27" s="6" t="s">
        <v>158</v>
      </c>
      <c r="G27" s="5" t="s">
        <v>159</v>
      </c>
      <c r="H27" s="5" t="s">
        <v>154</v>
      </c>
      <c r="I27" s="7">
        <v>8.9999999999999993E-3</v>
      </c>
      <c r="J27" s="7">
        <f t="shared" si="0"/>
        <v>0.18</v>
      </c>
      <c r="K27" s="5" t="s">
        <v>22</v>
      </c>
      <c r="L27" s="8" t="s">
        <v>160</v>
      </c>
      <c r="M27" s="9" t="s">
        <v>161</v>
      </c>
      <c r="N27" s="14" t="s">
        <v>423</v>
      </c>
      <c r="O27" s="5" t="s">
        <v>22</v>
      </c>
    </row>
    <row r="28" spans="1:15">
      <c r="A28" s="5">
        <v>26</v>
      </c>
      <c r="B28" s="5" t="s">
        <v>162</v>
      </c>
      <c r="C28" s="5">
        <v>1</v>
      </c>
      <c r="D28" s="5" t="s">
        <v>163</v>
      </c>
      <c r="E28" s="5" t="s">
        <v>164</v>
      </c>
      <c r="F28" s="6" t="s">
        <v>165</v>
      </c>
      <c r="G28" s="5" t="s">
        <v>166</v>
      </c>
      <c r="H28" s="5" t="s">
        <v>147</v>
      </c>
      <c r="I28" s="7">
        <v>8.7999999999999995E-2</v>
      </c>
      <c r="J28" s="7">
        <f t="shared" si="0"/>
        <v>0.43999999999999995</v>
      </c>
      <c r="K28" s="5" t="s">
        <v>22</v>
      </c>
      <c r="L28" s="8" t="s">
        <v>167</v>
      </c>
      <c r="M28" s="6" t="s">
        <v>22</v>
      </c>
      <c r="N28" s="5"/>
      <c r="O28" s="5" t="s">
        <v>22</v>
      </c>
    </row>
    <row r="29" spans="1:15" ht="26.4">
      <c r="A29" s="5">
        <v>27</v>
      </c>
      <c r="B29" s="5" t="s">
        <v>168</v>
      </c>
      <c r="C29" s="5">
        <v>1</v>
      </c>
      <c r="D29" s="5" t="s">
        <v>169</v>
      </c>
      <c r="E29" s="5" t="s">
        <v>170</v>
      </c>
      <c r="F29" s="6" t="s">
        <v>171</v>
      </c>
      <c r="G29" s="5" t="s">
        <v>172</v>
      </c>
      <c r="H29" s="5" t="s">
        <v>170</v>
      </c>
      <c r="I29" s="7">
        <v>0.377</v>
      </c>
      <c r="J29" s="7">
        <f t="shared" si="0"/>
        <v>1.885</v>
      </c>
      <c r="K29" s="5" t="s">
        <v>22</v>
      </c>
      <c r="L29" s="8" t="s">
        <v>173</v>
      </c>
      <c r="M29" s="6" t="s">
        <v>22</v>
      </c>
      <c r="N29" s="5"/>
      <c r="O29" s="5" t="s">
        <v>22</v>
      </c>
    </row>
    <row r="30" spans="1:15" ht="224.4">
      <c r="A30" s="5">
        <v>28</v>
      </c>
      <c r="B30" s="5" t="s">
        <v>174</v>
      </c>
      <c r="C30" s="5">
        <v>2</v>
      </c>
      <c r="D30" s="5" t="s">
        <v>156</v>
      </c>
      <c r="E30" s="5" t="s">
        <v>175</v>
      </c>
      <c r="F30" s="6" t="s">
        <v>176</v>
      </c>
      <c r="G30" s="5" t="s">
        <v>177</v>
      </c>
      <c r="H30" s="5" t="s">
        <v>178</v>
      </c>
      <c r="I30" s="7">
        <v>9.1999999999999998E-2</v>
      </c>
      <c r="J30" s="7">
        <f t="shared" si="0"/>
        <v>0.91999999999999993</v>
      </c>
      <c r="K30" s="5" t="s">
        <v>22</v>
      </c>
      <c r="L30" s="8" t="s">
        <v>179</v>
      </c>
      <c r="M30" s="9" t="s">
        <v>180</v>
      </c>
      <c r="N30" s="6" t="s">
        <v>421</v>
      </c>
      <c r="O30" s="5" t="s">
        <v>22</v>
      </c>
    </row>
    <row r="31" spans="1:15" ht="250.8">
      <c r="A31" s="5">
        <v>29</v>
      </c>
      <c r="B31" s="5" t="s">
        <v>181</v>
      </c>
      <c r="C31" s="5">
        <v>1</v>
      </c>
      <c r="D31" s="5" t="s">
        <v>81</v>
      </c>
      <c r="E31" s="5" t="s">
        <v>182</v>
      </c>
      <c r="F31" s="6" t="s">
        <v>183</v>
      </c>
      <c r="G31" s="5" t="s">
        <v>184</v>
      </c>
      <c r="H31" s="5" t="s">
        <v>41</v>
      </c>
      <c r="I31" s="7">
        <v>0.109</v>
      </c>
      <c r="J31" s="7">
        <f t="shared" si="0"/>
        <v>0.54500000000000004</v>
      </c>
      <c r="K31" s="5" t="s">
        <v>22</v>
      </c>
      <c r="L31" s="8" t="s">
        <v>185</v>
      </c>
      <c r="M31" s="9" t="s">
        <v>186</v>
      </c>
      <c r="N31" s="6" t="s">
        <v>424</v>
      </c>
      <c r="O31" s="5" t="s">
        <v>22</v>
      </c>
    </row>
    <row r="32" spans="1:15">
      <c r="A32" s="5">
        <v>30</v>
      </c>
      <c r="B32" s="5" t="s">
        <v>187</v>
      </c>
      <c r="C32" s="5">
        <v>1</v>
      </c>
      <c r="D32" s="5" t="s">
        <v>156</v>
      </c>
      <c r="E32" s="5" t="s">
        <v>188</v>
      </c>
      <c r="F32" s="6" t="s">
        <v>189</v>
      </c>
      <c r="G32" s="5" t="s">
        <v>190</v>
      </c>
      <c r="H32" s="5" t="s">
        <v>41</v>
      </c>
      <c r="I32" s="7">
        <v>4.9000000000000002E-2</v>
      </c>
      <c r="J32" s="7">
        <f t="shared" si="0"/>
        <v>0.245</v>
      </c>
      <c r="K32" s="5" t="s">
        <v>22</v>
      </c>
      <c r="L32" s="8" t="s">
        <v>191</v>
      </c>
      <c r="M32" s="6" t="s">
        <v>22</v>
      </c>
      <c r="N32" s="5"/>
      <c r="O32" s="5" t="s">
        <v>22</v>
      </c>
    </row>
    <row r="33" spans="1:15">
      <c r="A33" s="5">
        <v>31</v>
      </c>
      <c r="B33" s="5" t="s">
        <v>192</v>
      </c>
      <c r="C33" s="5">
        <v>1</v>
      </c>
      <c r="D33" s="5" t="s">
        <v>150</v>
      </c>
      <c r="E33" s="5" t="s">
        <v>193</v>
      </c>
      <c r="F33" s="6" t="s">
        <v>194</v>
      </c>
      <c r="G33" s="5" t="s">
        <v>195</v>
      </c>
      <c r="H33" s="5" t="s">
        <v>41</v>
      </c>
      <c r="I33" s="7">
        <v>0.14699999999999999</v>
      </c>
      <c r="J33" s="7">
        <f t="shared" si="0"/>
        <v>0.73499999999999999</v>
      </c>
      <c r="K33" s="5" t="s">
        <v>22</v>
      </c>
      <c r="L33" s="8" t="s">
        <v>196</v>
      </c>
      <c r="M33" s="6" t="s">
        <v>22</v>
      </c>
      <c r="N33" s="5"/>
      <c r="O33" s="5" t="s">
        <v>22</v>
      </c>
    </row>
    <row r="34" spans="1:15">
      <c r="A34" s="5">
        <v>32</v>
      </c>
      <c r="B34" s="5" t="s">
        <v>197</v>
      </c>
      <c r="C34" s="5">
        <v>2</v>
      </c>
      <c r="D34" s="5" t="s">
        <v>198</v>
      </c>
      <c r="E34" s="5" t="s">
        <v>199</v>
      </c>
      <c r="F34" s="6" t="s">
        <v>200</v>
      </c>
      <c r="G34" s="5" t="s">
        <v>201</v>
      </c>
      <c r="H34" s="5" t="s">
        <v>202</v>
      </c>
      <c r="I34" s="7">
        <v>0.29099999999999998</v>
      </c>
      <c r="J34" s="7">
        <f t="shared" si="0"/>
        <v>2.9099999999999997</v>
      </c>
      <c r="K34" s="5" t="s">
        <v>22</v>
      </c>
      <c r="L34" s="8" t="s">
        <v>199</v>
      </c>
      <c r="M34" s="6" t="s">
        <v>22</v>
      </c>
      <c r="N34" s="5"/>
      <c r="O34" s="5" t="s">
        <v>22</v>
      </c>
    </row>
    <row r="35" spans="1:15">
      <c r="A35" s="5">
        <v>33</v>
      </c>
      <c r="B35" s="5" t="s">
        <v>203</v>
      </c>
      <c r="C35" s="5">
        <v>4</v>
      </c>
      <c r="D35" s="5" t="s">
        <v>198</v>
      </c>
      <c r="E35" s="5" t="s">
        <v>204</v>
      </c>
      <c r="F35" s="6" t="s">
        <v>205</v>
      </c>
      <c r="G35" s="5" t="s">
        <v>206</v>
      </c>
      <c r="H35" s="5" t="s">
        <v>204</v>
      </c>
      <c r="I35" s="7">
        <v>0.16600000000000001</v>
      </c>
      <c r="J35" s="7">
        <f t="shared" si="0"/>
        <v>3.3200000000000003</v>
      </c>
      <c r="K35" s="5" t="s">
        <v>22</v>
      </c>
      <c r="L35" s="8" t="s">
        <v>204</v>
      </c>
      <c r="M35" s="6" t="s">
        <v>22</v>
      </c>
      <c r="N35" s="5"/>
      <c r="O35" s="5" t="s">
        <v>22</v>
      </c>
    </row>
    <row r="36" spans="1:15">
      <c r="A36" s="5">
        <v>34</v>
      </c>
      <c r="B36" s="5" t="s">
        <v>207</v>
      </c>
      <c r="C36" s="5">
        <v>2</v>
      </c>
      <c r="D36" s="5" t="s">
        <v>208</v>
      </c>
      <c r="E36" s="5" t="s">
        <v>209</v>
      </c>
      <c r="F36" s="6" t="s">
        <v>210</v>
      </c>
      <c r="G36" s="5" t="s">
        <v>211</v>
      </c>
      <c r="H36" s="5" t="s">
        <v>212</v>
      </c>
      <c r="I36" s="7">
        <v>1.325</v>
      </c>
      <c r="J36" s="7">
        <f t="shared" si="0"/>
        <v>13.25</v>
      </c>
      <c r="K36" s="5" t="s">
        <v>22</v>
      </c>
      <c r="L36" s="8" t="s">
        <v>213</v>
      </c>
      <c r="M36" s="6" t="s">
        <v>22</v>
      </c>
      <c r="N36" s="5"/>
      <c r="O36" s="5" t="s">
        <v>22</v>
      </c>
    </row>
    <row r="37" spans="1:15" ht="52.8">
      <c r="A37" s="5">
        <v>35</v>
      </c>
      <c r="B37" s="5" t="s">
        <v>214</v>
      </c>
      <c r="C37" s="5">
        <v>1</v>
      </c>
      <c r="D37" s="5" t="s">
        <v>215</v>
      </c>
      <c r="E37" s="5" t="s">
        <v>216</v>
      </c>
      <c r="F37" s="6" t="s">
        <v>217</v>
      </c>
      <c r="G37" s="5" t="s">
        <v>218</v>
      </c>
      <c r="H37" s="5" t="s">
        <v>219</v>
      </c>
      <c r="I37" s="7">
        <v>0.24199999999999999</v>
      </c>
      <c r="J37" s="7">
        <f t="shared" si="0"/>
        <v>1.21</v>
      </c>
      <c r="K37" s="5" t="s">
        <v>22</v>
      </c>
      <c r="L37" s="8" t="s">
        <v>220</v>
      </c>
      <c r="M37" s="6" t="s">
        <v>22</v>
      </c>
      <c r="N37" s="5"/>
      <c r="O37" s="5" t="s">
        <v>22</v>
      </c>
    </row>
    <row r="38" spans="1:15" ht="26.4">
      <c r="A38" s="5">
        <v>36</v>
      </c>
      <c r="B38" s="5" t="s">
        <v>221</v>
      </c>
      <c r="C38" s="5">
        <v>1</v>
      </c>
      <c r="D38" s="5" t="s">
        <v>131</v>
      </c>
      <c r="E38" s="5" t="s">
        <v>222</v>
      </c>
      <c r="F38" s="6" t="s">
        <v>223</v>
      </c>
      <c r="G38" s="5" t="s">
        <v>224</v>
      </c>
      <c r="H38" s="5" t="s">
        <v>225</v>
      </c>
      <c r="I38" s="7">
        <v>3.4000000000000002E-2</v>
      </c>
      <c r="J38" s="7">
        <f t="shared" si="0"/>
        <v>0.17</v>
      </c>
      <c r="K38" s="5" t="s">
        <v>22</v>
      </c>
      <c r="L38" s="8" t="s">
        <v>222</v>
      </c>
      <c r="M38" s="6" t="s">
        <v>22</v>
      </c>
      <c r="N38" s="5"/>
      <c r="O38" s="5" t="s">
        <v>22</v>
      </c>
    </row>
    <row r="39" spans="1:15" ht="66">
      <c r="A39" s="5">
        <v>37</v>
      </c>
      <c r="B39" s="5" t="s">
        <v>226</v>
      </c>
      <c r="C39" s="5">
        <v>1</v>
      </c>
      <c r="D39" s="5" t="s">
        <v>227</v>
      </c>
      <c r="E39" s="5" t="s">
        <v>228</v>
      </c>
      <c r="F39" s="6" t="s">
        <v>229</v>
      </c>
      <c r="G39" s="5" t="s">
        <v>230</v>
      </c>
      <c r="H39" s="5" t="s">
        <v>231</v>
      </c>
      <c r="I39" s="7">
        <v>5.0000000000000001E-3</v>
      </c>
      <c r="J39" s="7">
        <f t="shared" si="0"/>
        <v>2.5000000000000001E-2</v>
      </c>
      <c r="K39" s="5" t="s">
        <v>22</v>
      </c>
      <c r="L39" s="8" t="s">
        <v>228</v>
      </c>
      <c r="M39" s="9" t="s">
        <v>232</v>
      </c>
      <c r="N39" s="5" t="s">
        <v>425</v>
      </c>
      <c r="O39" s="5" t="s">
        <v>22</v>
      </c>
    </row>
    <row r="40" spans="1:15" ht="132">
      <c r="A40" s="5">
        <v>38</v>
      </c>
      <c r="B40" s="5" t="s">
        <v>233</v>
      </c>
      <c r="C40" s="5">
        <v>8</v>
      </c>
      <c r="D40" s="5" t="s">
        <v>64</v>
      </c>
      <c r="E40" s="5" t="s">
        <v>234</v>
      </c>
      <c r="F40" s="6" t="s">
        <v>235</v>
      </c>
      <c r="G40" s="5" t="s">
        <v>236</v>
      </c>
      <c r="H40" s="5" t="s">
        <v>41</v>
      </c>
      <c r="I40" s="7">
        <v>2E-3</v>
      </c>
      <c r="J40" s="7">
        <f t="shared" si="0"/>
        <v>0.08</v>
      </c>
      <c r="K40" s="5" t="s">
        <v>22</v>
      </c>
      <c r="L40" s="8" t="s">
        <v>237</v>
      </c>
      <c r="M40" s="9" t="s">
        <v>238</v>
      </c>
      <c r="N40" s="6" t="s">
        <v>426</v>
      </c>
      <c r="O40" s="5" t="s">
        <v>22</v>
      </c>
    </row>
    <row r="41" spans="1:15" ht="26.4">
      <c r="A41" s="5">
        <v>39</v>
      </c>
      <c r="B41" s="5" t="s">
        <v>239</v>
      </c>
      <c r="C41" s="5">
        <v>1</v>
      </c>
      <c r="D41" s="5" t="s">
        <v>240</v>
      </c>
      <c r="E41" s="5" t="s">
        <v>241</v>
      </c>
      <c r="F41" s="6" t="s">
        <v>242</v>
      </c>
      <c r="G41" s="5" t="s">
        <v>243</v>
      </c>
      <c r="H41" s="5" t="s">
        <v>48</v>
      </c>
      <c r="I41" s="7">
        <v>6.0000000000000001E-3</v>
      </c>
      <c r="J41" s="7">
        <f t="shared" si="0"/>
        <v>0.03</v>
      </c>
      <c r="K41" s="5" t="s">
        <v>22</v>
      </c>
      <c r="L41" s="8" t="s">
        <v>244</v>
      </c>
      <c r="M41" s="6" t="s">
        <v>22</v>
      </c>
      <c r="N41" s="5"/>
      <c r="O41" s="5" t="s">
        <v>22</v>
      </c>
    </row>
    <row r="42" spans="1:15" ht="26.4">
      <c r="A42" s="5">
        <v>40</v>
      </c>
      <c r="B42" s="5" t="s">
        <v>245</v>
      </c>
      <c r="C42" s="5">
        <v>1</v>
      </c>
      <c r="D42" s="5" t="s">
        <v>64</v>
      </c>
      <c r="E42" s="5" t="s">
        <v>246</v>
      </c>
      <c r="F42" s="6" t="s">
        <v>247</v>
      </c>
      <c r="G42" s="5" t="s">
        <v>248</v>
      </c>
      <c r="H42" s="5" t="s">
        <v>48</v>
      </c>
      <c r="I42" s="7">
        <v>0.39200000000000002</v>
      </c>
      <c r="J42" s="7">
        <f t="shared" si="0"/>
        <v>1.96</v>
      </c>
      <c r="K42" s="5" t="s">
        <v>22</v>
      </c>
      <c r="L42" s="8" t="s">
        <v>249</v>
      </c>
      <c r="M42" s="6" t="s">
        <v>22</v>
      </c>
      <c r="N42" s="5"/>
      <c r="O42" s="5" t="s">
        <v>22</v>
      </c>
    </row>
    <row r="43" spans="1:15" ht="26.4">
      <c r="A43" s="5">
        <v>41</v>
      </c>
      <c r="B43" s="5" t="s">
        <v>250</v>
      </c>
      <c r="C43" s="5">
        <v>6</v>
      </c>
      <c r="D43" s="5" t="s">
        <v>240</v>
      </c>
      <c r="E43" s="5" t="s">
        <v>251</v>
      </c>
      <c r="F43" s="6" t="s">
        <v>252</v>
      </c>
      <c r="G43" s="5" t="s">
        <v>253</v>
      </c>
      <c r="H43" s="5" t="s">
        <v>41</v>
      </c>
      <c r="I43" s="7">
        <v>2E-3</v>
      </c>
      <c r="J43" s="7">
        <f t="shared" si="0"/>
        <v>0.06</v>
      </c>
      <c r="K43" s="5" t="s">
        <v>22</v>
      </c>
      <c r="L43" s="8" t="s">
        <v>254</v>
      </c>
      <c r="M43" s="6" t="s">
        <v>22</v>
      </c>
      <c r="N43" s="5"/>
      <c r="O43" s="5" t="s">
        <v>22</v>
      </c>
    </row>
    <row r="44" spans="1:15" ht="26.4">
      <c r="A44" s="5">
        <v>42</v>
      </c>
      <c r="B44" s="5" t="s">
        <v>255</v>
      </c>
      <c r="C44" s="5">
        <v>4</v>
      </c>
      <c r="D44" s="5" t="s">
        <v>240</v>
      </c>
      <c r="E44" s="5" t="s">
        <v>256</v>
      </c>
      <c r="F44" s="6" t="s">
        <v>257</v>
      </c>
      <c r="G44" s="5" t="s">
        <v>258</v>
      </c>
      <c r="H44" s="5" t="s">
        <v>41</v>
      </c>
      <c r="I44" s="7">
        <v>3.0000000000000001E-3</v>
      </c>
      <c r="J44" s="7">
        <f t="shared" si="0"/>
        <v>0.06</v>
      </c>
      <c r="K44" s="5" t="s">
        <v>22</v>
      </c>
      <c r="L44" s="8" t="s">
        <v>259</v>
      </c>
      <c r="M44" s="6" t="s">
        <v>22</v>
      </c>
      <c r="N44" s="5"/>
      <c r="O44" s="5" t="s">
        <v>22</v>
      </c>
    </row>
    <row r="45" spans="1:15" ht="26.4">
      <c r="A45" s="5">
        <v>43</v>
      </c>
      <c r="B45" s="5" t="s">
        <v>260</v>
      </c>
      <c r="C45" s="5">
        <v>2</v>
      </c>
      <c r="D45" s="5" t="s">
        <v>240</v>
      </c>
      <c r="E45" s="5" t="s">
        <v>164</v>
      </c>
      <c r="F45" s="6" t="s">
        <v>261</v>
      </c>
      <c r="G45" s="5" t="s">
        <v>262</v>
      </c>
      <c r="H45" s="5" t="s">
        <v>41</v>
      </c>
      <c r="I45" s="7">
        <v>2E-3</v>
      </c>
      <c r="J45" s="7">
        <f t="shared" si="0"/>
        <v>0.02</v>
      </c>
      <c r="K45" s="5" t="s">
        <v>22</v>
      </c>
      <c r="L45" s="8" t="s">
        <v>263</v>
      </c>
      <c r="M45" s="6" t="s">
        <v>22</v>
      </c>
      <c r="N45" s="5"/>
      <c r="O45" s="5" t="s">
        <v>22</v>
      </c>
    </row>
    <row r="46" spans="1:15" ht="26.4">
      <c r="A46" s="5">
        <v>44</v>
      </c>
      <c r="B46" s="5" t="s">
        <v>264</v>
      </c>
      <c r="C46" s="5">
        <v>1</v>
      </c>
      <c r="D46" s="5" t="s">
        <v>64</v>
      </c>
      <c r="E46" s="5" t="s">
        <v>265</v>
      </c>
      <c r="F46" s="6" t="s">
        <v>266</v>
      </c>
      <c r="G46" s="5" t="s">
        <v>267</v>
      </c>
      <c r="H46" s="5" t="s">
        <v>41</v>
      </c>
      <c r="I46" s="7">
        <v>8.0000000000000002E-3</v>
      </c>
      <c r="J46" s="7">
        <f t="shared" si="0"/>
        <v>0.04</v>
      </c>
      <c r="K46" s="5" t="s">
        <v>22</v>
      </c>
      <c r="L46" s="8" t="s">
        <v>268</v>
      </c>
      <c r="M46" s="6" t="s">
        <v>22</v>
      </c>
      <c r="N46" s="5"/>
      <c r="O46" s="5" t="s">
        <v>22</v>
      </c>
    </row>
    <row r="47" spans="1:15" ht="26.4">
      <c r="A47" s="5">
        <v>45</v>
      </c>
      <c r="B47" s="5" t="s">
        <v>269</v>
      </c>
      <c r="C47" s="5">
        <v>2</v>
      </c>
      <c r="D47" s="5" t="s">
        <v>240</v>
      </c>
      <c r="E47" s="5" t="s">
        <v>270</v>
      </c>
      <c r="F47" s="6" t="s">
        <v>271</v>
      </c>
      <c r="G47" s="5" t="s">
        <v>272</v>
      </c>
      <c r="H47" s="5" t="s">
        <v>41</v>
      </c>
      <c r="I47" s="7">
        <v>7.0000000000000001E-3</v>
      </c>
      <c r="J47" s="7">
        <f t="shared" si="0"/>
        <v>7.0000000000000007E-2</v>
      </c>
      <c r="K47" s="5" t="s">
        <v>22</v>
      </c>
      <c r="L47" s="8" t="s">
        <v>273</v>
      </c>
      <c r="M47" s="6" t="s">
        <v>22</v>
      </c>
      <c r="N47" s="5"/>
      <c r="O47" s="5" t="s">
        <v>22</v>
      </c>
    </row>
    <row r="48" spans="1:15" ht="26.4">
      <c r="A48" s="5">
        <v>46</v>
      </c>
      <c r="B48" s="5" t="s">
        <v>274</v>
      </c>
      <c r="C48" s="5">
        <v>2</v>
      </c>
      <c r="D48" s="5" t="s">
        <v>240</v>
      </c>
      <c r="E48" s="5" t="s">
        <v>275</v>
      </c>
      <c r="F48" s="6" t="s">
        <v>276</v>
      </c>
      <c r="G48" s="5" t="s">
        <v>277</v>
      </c>
      <c r="H48" s="5" t="s">
        <v>41</v>
      </c>
      <c r="I48" s="7">
        <v>7.0000000000000001E-3</v>
      </c>
      <c r="J48" s="7">
        <f t="shared" si="0"/>
        <v>7.0000000000000007E-2</v>
      </c>
      <c r="K48" s="5" t="s">
        <v>22</v>
      </c>
      <c r="L48" s="8" t="s">
        <v>278</v>
      </c>
      <c r="M48" s="6" t="s">
        <v>22</v>
      </c>
      <c r="N48" s="5"/>
      <c r="O48" s="5" t="s">
        <v>22</v>
      </c>
    </row>
    <row r="49" spans="1:15" ht="26.4">
      <c r="A49" s="5">
        <v>47</v>
      </c>
      <c r="B49" s="5" t="s">
        <v>279</v>
      </c>
      <c r="C49" s="5">
        <v>5</v>
      </c>
      <c r="D49" s="5" t="s">
        <v>240</v>
      </c>
      <c r="E49" s="5" t="s">
        <v>280</v>
      </c>
      <c r="F49" s="6" t="s">
        <v>281</v>
      </c>
      <c r="G49" s="5" t="s">
        <v>282</v>
      </c>
      <c r="H49" s="5" t="s">
        <v>41</v>
      </c>
      <c r="I49" s="7">
        <v>3.0000000000000001E-3</v>
      </c>
      <c r="J49" s="7">
        <f t="shared" si="0"/>
        <v>7.4999999999999997E-2</v>
      </c>
      <c r="K49" s="5" t="s">
        <v>22</v>
      </c>
      <c r="L49" s="8" t="s">
        <v>283</v>
      </c>
      <c r="M49" s="6" t="s">
        <v>22</v>
      </c>
      <c r="N49" s="5"/>
      <c r="O49" s="5" t="s">
        <v>22</v>
      </c>
    </row>
    <row r="50" spans="1:15" ht="26.4">
      <c r="A50" s="5">
        <v>48</v>
      </c>
      <c r="B50" s="5" t="s">
        <v>284</v>
      </c>
      <c r="C50" s="5">
        <v>3</v>
      </c>
      <c r="D50" s="5" t="s">
        <v>240</v>
      </c>
      <c r="E50" s="5" t="s">
        <v>285</v>
      </c>
      <c r="F50" s="6" t="s">
        <v>286</v>
      </c>
      <c r="G50" s="5" t="s">
        <v>287</v>
      </c>
      <c r="H50" s="5" t="s">
        <v>41</v>
      </c>
      <c r="I50" s="7">
        <v>5.0000000000000001E-3</v>
      </c>
      <c r="J50" s="7">
        <f t="shared" si="0"/>
        <v>7.4999999999999997E-2</v>
      </c>
      <c r="K50" s="5" t="s">
        <v>22</v>
      </c>
      <c r="L50" s="8" t="s">
        <v>288</v>
      </c>
      <c r="M50" s="6" t="s">
        <v>22</v>
      </c>
      <c r="N50" s="5"/>
      <c r="O50" s="5" t="s">
        <v>22</v>
      </c>
    </row>
    <row r="51" spans="1:15" ht="26.4">
      <c r="A51" s="5">
        <v>49</v>
      </c>
      <c r="B51" s="5" t="s">
        <v>289</v>
      </c>
      <c r="C51" s="5">
        <v>1</v>
      </c>
      <c r="D51" s="5" t="s">
        <v>240</v>
      </c>
      <c r="E51" s="5" t="s">
        <v>290</v>
      </c>
      <c r="F51" s="6" t="s">
        <v>291</v>
      </c>
      <c r="G51" s="5" t="s">
        <v>292</v>
      </c>
      <c r="H51" s="5" t="s">
        <v>41</v>
      </c>
      <c r="I51" s="7">
        <v>6.0000000000000001E-3</v>
      </c>
      <c r="J51" s="7">
        <f t="shared" si="0"/>
        <v>0.03</v>
      </c>
      <c r="K51" s="5" t="s">
        <v>22</v>
      </c>
      <c r="L51" s="8" t="s">
        <v>293</v>
      </c>
      <c r="M51" s="6" t="s">
        <v>22</v>
      </c>
      <c r="N51" s="5"/>
      <c r="O51" s="5" t="s">
        <v>22</v>
      </c>
    </row>
    <row r="52" spans="1:15" ht="26.4">
      <c r="A52" s="5">
        <v>50</v>
      </c>
      <c r="B52" s="5" t="s">
        <v>294</v>
      </c>
      <c r="C52" s="5">
        <v>1</v>
      </c>
      <c r="D52" s="5" t="s">
        <v>240</v>
      </c>
      <c r="E52" s="5" t="s">
        <v>295</v>
      </c>
      <c r="F52" s="6" t="s">
        <v>296</v>
      </c>
      <c r="G52" s="5" t="s">
        <v>297</v>
      </c>
      <c r="H52" s="5" t="s">
        <v>41</v>
      </c>
      <c r="I52" s="7">
        <v>8.9999999999999993E-3</v>
      </c>
      <c r="J52" s="7">
        <f t="shared" si="0"/>
        <v>4.4999999999999998E-2</v>
      </c>
      <c r="K52" s="5" t="s">
        <v>22</v>
      </c>
      <c r="L52" s="8" t="s">
        <v>298</v>
      </c>
      <c r="M52" s="6" t="s">
        <v>22</v>
      </c>
      <c r="N52" s="5"/>
      <c r="O52" s="5" t="s">
        <v>22</v>
      </c>
    </row>
    <row r="53" spans="1:15" ht="26.4">
      <c r="A53" s="5">
        <v>51</v>
      </c>
      <c r="B53" s="5" t="s">
        <v>299</v>
      </c>
      <c r="C53" s="5">
        <v>2</v>
      </c>
      <c r="D53" s="5" t="s">
        <v>240</v>
      </c>
      <c r="E53" s="5" t="s">
        <v>300</v>
      </c>
      <c r="F53" s="6" t="s">
        <v>301</v>
      </c>
      <c r="G53" s="5" t="s">
        <v>302</v>
      </c>
      <c r="H53" s="5" t="s">
        <v>48</v>
      </c>
      <c r="I53" s="7">
        <v>4.0000000000000001E-3</v>
      </c>
      <c r="J53" s="7">
        <f t="shared" si="0"/>
        <v>0.04</v>
      </c>
      <c r="K53" s="5" t="s">
        <v>22</v>
      </c>
      <c r="L53" s="8" t="s">
        <v>303</v>
      </c>
      <c r="M53" s="6" t="s">
        <v>22</v>
      </c>
      <c r="N53" s="5"/>
      <c r="O53" s="5" t="s">
        <v>22</v>
      </c>
    </row>
    <row r="54" spans="1:15" ht="26.4">
      <c r="A54" s="5">
        <v>52</v>
      </c>
      <c r="B54" s="5" t="s">
        <v>304</v>
      </c>
      <c r="C54" s="5">
        <v>1</v>
      </c>
      <c r="D54" s="5" t="s">
        <v>240</v>
      </c>
      <c r="E54" s="5" t="s">
        <v>234</v>
      </c>
      <c r="F54" s="6" t="s">
        <v>235</v>
      </c>
      <c r="G54" s="5" t="s">
        <v>305</v>
      </c>
      <c r="H54" s="5" t="s">
        <v>48</v>
      </c>
      <c r="I54" s="7">
        <v>6.0000000000000001E-3</v>
      </c>
      <c r="J54" s="7">
        <f t="shared" si="0"/>
        <v>0.03</v>
      </c>
      <c r="K54" s="5" t="s">
        <v>22</v>
      </c>
      <c r="L54" s="8" t="s">
        <v>306</v>
      </c>
      <c r="M54" s="6" t="s">
        <v>22</v>
      </c>
      <c r="N54" s="5"/>
      <c r="O54" s="5" t="s">
        <v>22</v>
      </c>
    </row>
    <row r="55" spans="1:15" ht="26.4">
      <c r="A55" s="5">
        <v>53</v>
      </c>
      <c r="B55" s="5" t="s">
        <v>307</v>
      </c>
      <c r="C55" s="5">
        <v>1</v>
      </c>
      <c r="D55" s="5" t="s">
        <v>240</v>
      </c>
      <c r="E55" s="5" t="s">
        <v>308</v>
      </c>
      <c r="F55" s="6" t="s">
        <v>309</v>
      </c>
      <c r="G55" s="5" t="s">
        <v>310</v>
      </c>
      <c r="H55" s="5" t="s">
        <v>48</v>
      </c>
      <c r="I55" s="7">
        <v>8.0000000000000002E-3</v>
      </c>
      <c r="J55" s="7">
        <f t="shared" si="0"/>
        <v>0.04</v>
      </c>
      <c r="K55" s="5" t="s">
        <v>22</v>
      </c>
      <c r="L55" s="8" t="s">
        <v>311</v>
      </c>
      <c r="M55" s="6" t="s">
        <v>22</v>
      </c>
      <c r="N55" s="5"/>
      <c r="O55" s="5" t="s">
        <v>22</v>
      </c>
    </row>
    <row r="56" spans="1:15" ht="26.4">
      <c r="A56" s="5">
        <v>54</v>
      </c>
      <c r="B56" s="5" t="s">
        <v>312</v>
      </c>
      <c r="C56" s="5">
        <v>1</v>
      </c>
      <c r="D56" s="5" t="s">
        <v>240</v>
      </c>
      <c r="E56" s="5" t="s">
        <v>313</v>
      </c>
      <c r="F56" s="6" t="s">
        <v>314</v>
      </c>
      <c r="G56" s="5" t="s">
        <v>315</v>
      </c>
      <c r="H56" s="5" t="s">
        <v>41</v>
      </c>
      <c r="I56" s="7">
        <v>1.4999999999999999E-2</v>
      </c>
      <c r="J56" s="7">
        <f t="shared" si="0"/>
        <v>7.4999999999999997E-2</v>
      </c>
      <c r="K56" s="5" t="s">
        <v>22</v>
      </c>
      <c r="L56" s="8" t="s">
        <v>316</v>
      </c>
      <c r="M56" s="6" t="s">
        <v>22</v>
      </c>
      <c r="N56" s="5"/>
      <c r="O56" s="5" t="s">
        <v>22</v>
      </c>
    </row>
    <row r="57" spans="1:15" ht="26.4">
      <c r="A57" s="5">
        <v>55</v>
      </c>
      <c r="B57" s="5" t="s">
        <v>317</v>
      </c>
      <c r="C57" s="5">
        <v>1</v>
      </c>
      <c r="D57" s="5" t="s">
        <v>240</v>
      </c>
      <c r="E57" s="5" t="s">
        <v>318</v>
      </c>
      <c r="F57" s="6" t="s">
        <v>319</v>
      </c>
      <c r="G57" s="5" t="s">
        <v>320</v>
      </c>
      <c r="H57" s="5" t="s">
        <v>41</v>
      </c>
      <c r="I57" s="7">
        <v>1.2999999999999999E-2</v>
      </c>
      <c r="J57" s="7">
        <f t="shared" si="0"/>
        <v>6.5000000000000002E-2</v>
      </c>
      <c r="K57" s="5" t="s">
        <v>22</v>
      </c>
      <c r="L57" s="8" t="s">
        <v>321</v>
      </c>
      <c r="M57" s="6" t="s">
        <v>22</v>
      </c>
      <c r="N57" s="5"/>
      <c r="O57" s="5" t="s">
        <v>22</v>
      </c>
    </row>
    <row r="58" spans="1:15" ht="26.4">
      <c r="A58" s="5">
        <v>56</v>
      </c>
      <c r="B58" s="5" t="s">
        <v>322</v>
      </c>
      <c r="C58" s="5">
        <v>1</v>
      </c>
      <c r="D58" s="5" t="s">
        <v>240</v>
      </c>
      <c r="E58" s="5" t="s">
        <v>323</v>
      </c>
      <c r="F58" s="6" t="s">
        <v>324</v>
      </c>
      <c r="G58" s="5" t="s">
        <v>325</v>
      </c>
      <c r="H58" s="5" t="s">
        <v>41</v>
      </c>
      <c r="I58" s="7">
        <v>6.0000000000000001E-3</v>
      </c>
      <c r="J58" s="7">
        <f t="shared" si="0"/>
        <v>0.03</v>
      </c>
      <c r="K58" s="5" t="s">
        <v>22</v>
      </c>
      <c r="L58" s="8" t="s">
        <v>326</v>
      </c>
      <c r="M58" s="6" t="s">
        <v>22</v>
      </c>
      <c r="N58" s="5"/>
      <c r="O58" s="5" t="s">
        <v>22</v>
      </c>
    </row>
    <row r="59" spans="1:15" ht="26.4">
      <c r="A59" s="5">
        <v>57</v>
      </c>
      <c r="B59" s="5" t="s">
        <v>327</v>
      </c>
      <c r="C59" s="5">
        <v>2</v>
      </c>
      <c r="D59" s="5" t="s">
        <v>143</v>
      </c>
      <c r="E59" s="5" t="s">
        <v>328</v>
      </c>
      <c r="F59" s="6" t="s">
        <v>329</v>
      </c>
      <c r="G59" s="5" t="s">
        <v>330</v>
      </c>
      <c r="H59" s="5" t="s">
        <v>331</v>
      </c>
      <c r="I59" s="7">
        <v>0.66400000000000003</v>
      </c>
      <c r="J59" s="7">
        <f t="shared" si="0"/>
        <v>6.6400000000000006</v>
      </c>
      <c r="K59" s="5" t="s">
        <v>22</v>
      </c>
      <c r="L59" s="8" t="s">
        <v>332</v>
      </c>
      <c r="M59" s="6" t="s">
        <v>22</v>
      </c>
      <c r="N59" s="5"/>
      <c r="O59" s="5" t="s">
        <v>22</v>
      </c>
    </row>
    <row r="60" spans="1:15" ht="26.4">
      <c r="A60" s="5">
        <v>58</v>
      </c>
      <c r="B60" s="5" t="s">
        <v>333</v>
      </c>
      <c r="C60" s="5">
        <v>1</v>
      </c>
      <c r="D60" s="5" t="s">
        <v>334</v>
      </c>
      <c r="E60" s="5" t="s">
        <v>335</v>
      </c>
      <c r="F60" s="6" t="s">
        <v>336</v>
      </c>
      <c r="G60" s="5" t="s">
        <v>337</v>
      </c>
      <c r="H60" s="5" t="s">
        <v>338</v>
      </c>
      <c r="I60" s="7">
        <v>0.249</v>
      </c>
      <c r="J60" s="7">
        <f t="shared" si="0"/>
        <v>1.2450000000000001</v>
      </c>
      <c r="K60" s="5" t="s">
        <v>22</v>
      </c>
      <c r="L60" s="8" t="s">
        <v>335</v>
      </c>
      <c r="M60" s="6" t="s">
        <v>22</v>
      </c>
      <c r="N60" s="5"/>
      <c r="O60" s="5" t="s">
        <v>22</v>
      </c>
    </row>
    <row r="61" spans="1:15" ht="26.4">
      <c r="A61" s="5">
        <v>59</v>
      </c>
      <c r="B61" s="5" t="s">
        <v>339</v>
      </c>
      <c r="C61" s="5">
        <v>1</v>
      </c>
      <c r="D61" s="5" t="s">
        <v>340</v>
      </c>
      <c r="E61" s="5" t="s">
        <v>341</v>
      </c>
      <c r="F61" s="6" t="s">
        <v>342</v>
      </c>
      <c r="G61" s="5" t="s">
        <v>343</v>
      </c>
      <c r="H61" s="5" t="s">
        <v>344</v>
      </c>
      <c r="I61" s="7">
        <v>3.9849999999999999</v>
      </c>
      <c r="J61" s="7">
        <f t="shared" si="0"/>
        <v>19.925000000000001</v>
      </c>
      <c r="K61" s="5" t="s">
        <v>22</v>
      </c>
      <c r="L61" s="8" t="s">
        <v>341</v>
      </c>
      <c r="M61" s="6"/>
      <c r="N61" s="5"/>
      <c r="O61" s="5" t="s">
        <v>22</v>
      </c>
    </row>
    <row r="62" spans="1:15">
      <c r="A62" s="5">
        <v>60</v>
      </c>
      <c r="B62" s="5" t="s">
        <v>345</v>
      </c>
      <c r="C62" s="5">
        <v>2</v>
      </c>
      <c r="D62" s="5" t="s">
        <v>346</v>
      </c>
      <c r="E62" s="5" t="s">
        <v>347</v>
      </c>
      <c r="F62" s="6" t="s">
        <v>348</v>
      </c>
      <c r="G62" s="5" t="s">
        <v>349</v>
      </c>
      <c r="H62" s="5" t="s">
        <v>350</v>
      </c>
      <c r="I62" s="7">
        <v>0.61299999999999999</v>
      </c>
      <c r="J62" s="7">
        <f t="shared" si="0"/>
        <v>6.13</v>
      </c>
      <c r="K62" s="5" t="s">
        <v>22</v>
      </c>
      <c r="L62" s="8" t="s">
        <v>347</v>
      </c>
      <c r="M62" s="6" t="s">
        <v>22</v>
      </c>
      <c r="N62" s="5"/>
      <c r="O62" s="5" t="s">
        <v>22</v>
      </c>
    </row>
    <row r="63" spans="1:15" ht="39.6">
      <c r="A63" s="5">
        <v>61</v>
      </c>
      <c r="B63" s="5" t="s">
        <v>351</v>
      </c>
      <c r="C63" s="5">
        <v>1</v>
      </c>
      <c r="D63" s="5" t="s">
        <v>143</v>
      </c>
      <c r="E63" s="5" t="s">
        <v>352</v>
      </c>
      <c r="F63" s="6" t="s">
        <v>353</v>
      </c>
      <c r="G63" s="5" t="s">
        <v>354</v>
      </c>
      <c r="H63" s="5" t="s">
        <v>352</v>
      </c>
      <c r="I63" s="7">
        <v>6.7000000000000004E-2</v>
      </c>
      <c r="J63" s="7">
        <f t="shared" si="0"/>
        <v>0.33500000000000002</v>
      </c>
      <c r="K63" s="5" t="s">
        <v>22</v>
      </c>
      <c r="L63" s="8" t="s">
        <v>352</v>
      </c>
      <c r="M63" s="6" t="s">
        <v>22</v>
      </c>
      <c r="N63" s="5"/>
      <c r="O63" s="5" t="s">
        <v>22</v>
      </c>
    </row>
    <row r="64" spans="1:15" ht="26.4">
      <c r="A64" s="5">
        <v>62</v>
      </c>
      <c r="B64" s="5" t="s">
        <v>355</v>
      </c>
      <c r="C64" s="5">
        <v>1</v>
      </c>
      <c r="D64" s="5" t="s">
        <v>143</v>
      </c>
      <c r="E64" s="5" t="s">
        <v>356</v>
      </c>
      <c r="F64" s="6" t="s">
        <v>357</v>
      </c>
      <c r="G64" s="5" t="s">
        <v>358</v>
      </c>
      <c r="H64" s="5" t="s">
        <v>359</v>
      </c>
      <c r="I64" s="7">
        <v>0.12</v>
      </c>
      <c r="J64" s="7">
        <f t="shared" si="0"/>
        <v>0.6</v>
      </c>
      <c r="K64" s="5" t="s">
        <v>22</v>
      </c>
      <c r="L64" s="8" t="s">
        <v>356</v>
      </c>
      <c r="M64" s="6" t="s">
        <v>22</v>
      </c>
      <c r="N64" s="5"/>
      <c r="O64" s="5" t="s">
        <v>22</v>
      </c>
    </row>
    <row r="65" spans="1:50">
      <c r="A65" s="5">
        <v>63</v>
      </c>
      <c r="B65" s="5" t="s">
        <v>360</v>
      </c>
      <c r="C65" s="5">
        <v>1</v>
      </c>
      <c r="D65" s="5" t="s">
        <v>361</v>
      </c>
      <c r="E65" s="5" t="s">
        <v>362</v>
      </c>
      <c r="F65" s="6" t="s">
        <v>363</v>
      </c>
      <c r="G65" s="5" t="s">
        <v>364</v>
      </c>
      <c r="H65" s="5" t="s">
        <v>365</v>
      </c>
      <c r="I65" s="7">
        <v>2.2000000000000002</v>
      </c>
      <c r="J65" s="7">
        <f t="shared" si="0"/>
        <v>11</v>
      </c>
      <c r="K65" s="5" t="s">
        <v>22</v>
      </c>
      <c r="L65" s="8" t="s">
        <v>366</v>
      </c>
      <c r="M65" s="6" t="s">
        <v>22</v>
      </c>
      <c r="N65" s="5"/>
      <c r="O65" s="5" t="s">
        <v>22</v>
      </c>
    </row>
    <row r="66" spans="1:50">
      <c r="A66" s="5">
        <v>64</v>
      </c>
      <c r="B66" s="5" t="s">
        <v>367</v>
      </c>
      <c r="C66" s="5">
        <v>1</v>
      </c>
      <c r="D66" s="5" t="s">
        <v>368</v>
      </c>
      <c r="E66" s="5" t="s">
        <v>369</v>
      </c>
      <c r="F66" s="6" t="s">
        <v>370</v>
      </c>
      <c r="G66" s="5" t="s">
        <v>371</v>
      </c>
      <c r="H66" s="5" t="s">
        <v>372</v>
      </c>
      <c r="I66" s="7">
        <v>0.48299999999999998</v>
      </c>
      <c r="J66" s="7">
        <f t="shared" si="0"/>
        <v>2.415</v>
      </c>
      <c r="K66" s="5" t="s">
        <v>22</v>
      </c>
      <c r="L66" s="8" t="s">
        <v>369</v>
      </c>
      <c r="M66" s="6" t="s">
        <v>22</v>
      </c>
      <c r="N66" s="5"/>
      <c r="O66" s="5" t="s">
        <v>22</v>
      </c>
    </row>
    <row r="67" spans="1:50" ht="26.4">
      <c r="A67" s="5">
        <v>65</v>
      </c>
      <c r="B67" s="5" t="s">
        <v>373</v>
      </c>
      <c r="C67" s="5">
        <v>1</v>
      </c>
      <c r="D67" s="5" t="s">
        <v>374</v>
      </c>
      <c r="E67" s="5" t="s">
        <v>375</v>
      </c>
      <c r="F67" s="6" t="s">
        <v>376</v>
      </c>
      <c r="G67" s="5" t="s">
        <v>377</v>
      </c>
      <c r="H67" s="5" t="s">
        <v>378</v>
      </c>
      <c r="I67" s="7">
        <v>9.9000000000000005E-2</v>
      </c>
      <c r="J67" s="7">
        <f t="shared" ref="J67:J73" si="1">C67*I67*5</f>
        <v>0.495</v>
      </c>
      <c r="K67" s="5" t="s">
        <v>22</v>
      </c>
      <c r="L67" s="8" t="s">
        <v>375</v>
      </c>
      <c r="M67" s="6" t="s">
        <v>22</v>
      </c>
      <c r="N67" s="5"/>
      <c r="O67" s="5" t="s">
        <v>22</v>
      </c>
    </row>
    <row r="68" spans="1:50" ht="26.4">
      <c r="A68" s="5">
        <v>66</v>
      </c>
      <c r="B68" s="5" t="s">
        <v>379</v>
      </c>
      <c r="C68" s="5">
        <v>1</v>
      </c>
      <c r="D68" s="5" t="s">
        <v>380</v>
      </c>
      <c r="E68" s="5" t="s">
        <v>381</v>
      </c>
      <c r="F68" s="6" t="s">
        <v>382</v>
      </c>
      <c r="G68" s="5" t="s">
        <v>383</v>
      </c>
      <c r="H68" s="5" t="s">
        <v>384</v>
      </c>
      <c r="I68" s="7">
        <v>0.14599999999999999</v>
      </c>
      <c r="J68" s="7">
        <f t="shared" si="1"/>
        <v>0.73</v>
      </c>
      <c r="K68" s="5" t="s">
        <v>22</v>
      </c>
      <c r="L68" s="8" t="s">
        <v>385</v>
      </c>
      <c r="M68" s="6" t="s">
        <v>22</v>
      </c>
      <c r="N68" s="5"/>
      <c r="O68" s="5" t="s">
        <v>22</v>
      </c>
    </row>
    <row r="69" spans="1:50" ht="26.4">
      <c r="A69" s="5">
        <v>67</v>
      </c>
      <c r="B69" s="5" t="s">
        <v>386</v>
      </c>
      <c r="C69" s="5">
        <v>1</v>
      </c>
      <c r="D69" s="5" t="s">
        <v>387</v>
      </c>
      <c r="E69" s="5" t="s">
        <v>388</v>
      </c>
      <c r="F69" s="6" t="s">
        <v>389</v>
      </c>
      <c r="G69" s="5" t="s">
        <v>390</v>
      </c>
      <c r="H69" s="5" t="s">
        <v>384</v>
      </c>
      <c r="I69" s="7">
        <v>6.4000000000000001E-2</v>
      </c>
      <c r="J69" s="7">
        <f t="shared" si="1"/>
        <v>0.32</v>
      </c>
      <c r="K69" s="5" t="s">
        <v>22</v>
      </c>
      <c r="L69" s="8" t="s">
        <v>391</v>
      </c>
      <c r="M69" s="6" t="s">
        <v>22</v>
      </c>
      <c r="N69" s="5"/>
      <c r="O69" s="5" t="s">
        <v>22</v>
      </c>
    </row>
    <row r="70" spans="1:50">
      <c r="A70" s="5">
        <v>68</v>
      </c>
      <c r="B70" s="5" t="s">
        <v>392</v>
      </c>
      <c r="C70" s="5">
        <v>1</v>
      </c>
      <c r="D70" s="5" t="s">
        <v>393</v>
      </c>
      <c r="E70" s="5" t="s">
        <v>394</v>
      </c>
      <c r="F70" s="6" t="s">
        <v>395</v>
      </c>
      <c r="G70" s="5" t="s">
        <v>396</v>
      </c>
      <c r="H70" s="5" t="s">
        <v>394</v>
      </c>
      <c r="I70" s="7">
        <v>1.57</v>
      </c>
      <c r="J70" s="7">
        <f t="shared" si="1"/>
        <v>7.8500000000000005</v>
      </c>
      <c r="K70" s="5" t="s">
        <v>22</v>
      </c>
      <c r="L70" s="8" t="s">
        <v>394</v>
      </c>
      <c r="M70" s="6" t="s">
        <v>22</v>
      </c>
      <c r="N70" s="5"/>
      <c r="O70" s="5" t="s">
        <v>22</v>
      </c>
    </row>
    <row r="71" spans="1:50" ht="26.4">
      <c r="A71" s="5">
        <v>69</v>
      </c>
      <c r="B71" s="5" t="s">
        <v>397</v>
      </c>
      <c r="C71" s="5">
        <v>1</v>
      </c>
      <c r="D71" s="5" t="s">
        <v>398</v>
      </c>
      <c r="E71" s="5" t="s">
        <v>399</v>
      </c>
      <c r="F71" s="6" t="s">
        <v>400</v>
      </c>
      <c r="G71" s="5" t="s">
        <v>401</v>
      </c>
      <c r="H71" s="5" t="s">
        <v>399</v>
      </c>
      <c r="I71" s="7">
        <v>13.412000000000001</v>
      </c>
      <c r="J71" s="7">
        <f t="shared" si="1"/>
        <v>67.06</v>
      </c>
      <c r="K71" s="5" t="s">
        <v>402</v>
      </c>
      <c r="L71" s="8" t="s">
        <v>399</v>
      </c>
      <c r="M71" s="6" t="s">
        <v>22</v>
      </c>
      <c r="N71" s="5"/>
      <c r="O71" s="5" t="s">
        <v>22</v>
      </c>
    </row>
    <row r="72" spans="1:50" ht="26.4">
      <c r="A72" s="5">
        <v>70</v>
      </c>
      <c r="B72" s="5" t="s">
        <v>403</v>
      </c>
      <c r="C72" s="5">
        <v>9</v>
      </c>
      <c r="D72" s="5" t="s">
        <v>137</v>
      </c>
      <c r="E72" s="5" t="s">
        <v>404</v>
      </c>
      <c r="F72" s="6" t="s">
        <v>405</v>
      </c>
      <c r="G72" s="5" t="s">
        <v>22</v>
      </c>
      <c r="H72" s="5" t="s">
        <v>41</v>
      </c>
      <c r="I72" s="7">
        <v>1.7999999999999999E-2</v>
      </c>
      <c r="J72" s="7">
        <f t="shared" si="1"/>
        <v>0.80999999999999983</v>
      </c>
      <c r="K72" s="5" t="s">
        <v>22</v>
      </c>
      <c r="L72" s="8" t="s">
        <v>404</v>
      </c>
      <c r="M72" s="6" t="s">
        <v>22</v>
      </c>
      <c r="N72" s="5"/>
      <c r="O72" s="5" t="s">
        <v>22</v>
      </c>
    </row>
    <row r="73" spans="1:50">
      <c r="A73" s="5">
        <v>71</v>
      </c>
      <c r="B73" s="5" t="s">
        <v>406</v>
      </c>
      <c r="C73" s="5">
        <v>1</v>
      </c>
      <c r="D73" s="5" t="s">
        <v>169</v>
      </c>
      <c r="E73" s="5" t="s">
        <v>407</v>
      </c>
      <c r="F73" s="6" t="s">
        <v>408</v>
      </c>
      <c r="G73" s="5" t="s">
        <v>22</v>
      </c>
      <c r="H73" s="5" t="s">
        <v>407</v>
      </c>
      <c r="I73" s="7">
        <v>2.0009999999999999</v>
      </c>
      <c r="J73" s="7">
        <f t="shared" si="1"/>
        <v>10.004999999999999</v>
      </c>
      <c r="K73" s="5" t="s">
        <v>402</v>
      </c>
      <c r="L73" s="8" t="s">
        <v>409</v>
      </c>
      <c r="M73" s="6" t="s">
        <v>22</v>
      </c>
      <c r="N73" s="5"/>
      <c r="O73" s="5" t="s">
        <v>22</v>
      </c>
    </row>
    <row r="74" spans="1:50" ht="79.2">
      <c r="A74" s="5">
        <v>72</v>
      </c>
      <c r="B74" s="5" t="s">
        <v>410</v>
      </c>
      <c r="C74" s="5">
        <v>1</v>
      </c>
      <c r="D74" s="5" t="s">
        <v>143</v>
      </c>
      <c r="E74" s="5" t="s">
        <v>411</v>
      </c>
      <c r="F74" s="6" t="s">
        <v>412</v>
      </c>
      <c r="G74" s="5" t="s">
        <v>22</v>
      </c>
      <c r="H74" s="5" t="s">
        <v>338</v>
      </c>
      <c r="I74" s="7" t="s">
        <v>22</v>
      </c>
      <c r="J74" s="7" t="s">
        <v>22</v>
      </c>
      <c r="K74" s="5" t="s">
        <v>22</v>
      </c>
      <c r="L74" s="8" t="s">
        <v>411</v>
      </c>
      <c r="M74" s="9" t="s">
        <v>413</v>
      </c>
      <c r="N74" s="6" t="s">
        <v>418</v>
      </c>
      <c r="O74" s="5" t="s">
        <v>22</v>
      </c>
    </row>
    <row r="75" spans="1:50">
      <c r="I75" s="5" t="s">
        <v>414</v>
      </c>
      <c r="J75" s="10">
        <f>SUM(J3:J74)</f>
        <v>175.81</v>
      </c>
    </row>
    <row r="76" spans="1:50">
      <c r="I76" s="5" t="s">
        <v>415</v>
      </c>
      <c r="J76" s="10">
        <v>88</v>
      </c>
    </row>
    <row r="77" spans="1:50">
      <c r="I77" s="5" t="s">
        <v>416</v>
      </c>
      <c r="J77" s="10">
        <v>25.97</v>
      </c>
    </row>
    <row r="78" spans="1:50">
      <c r="I78" s="5" t="s">
        <v>417</v>
      </c>
      <c r="J78" s="10">
        <f>SUM(J75:J77)</f>
        <v>289.77999999999997</v>
      </c>
    </row>
    <row r="79" spans="1:50">
      <c r="A79" s="2" t="s">
        <v>22</v>
      </c>
      <c r="N79" s="13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1:5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1:5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1:5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1:5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1:5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1:5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1:5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1:5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1:5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1:5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1:5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1:5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1:5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1:5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1:5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1:5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1:5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1:5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1:5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1:5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1:5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1:5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1:5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1:5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1:5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1:5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1:5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1:5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1:5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1:5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1: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1:5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1:5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1:5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1:5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</sheetData>
  <mergeCells count="1">
    <mergeCell ref="A1:O1"/>
  </mergeCells>
  <pageMargins left="0.75" right="0.75" top="1" bottom="1" header="0.51180555555555551" footer="0.51180555555555551"/>
  <pageSetup paperSize="9" orientation="portrait" horizontalDpi="203" verticalDpi="203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László Imre</cp:lastModifiedBy>
  <dcterms:created xsi:type="dcterms:W3CDTF">2020-08-21T01:41:33Z</dcterms:created>
  <dcterms:modified xsi:type="dcterms:W3CDTF">2025-06-23T11:27:36Z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Generator">
    <vt:lpwstr>NPOI</vt:lpwstr>
  </property>
  <property fmtid="{D5CDD505-2E9C-101B-9397-08002B2CF9AE}" pid="4" name="Generator Version">
    <vt:lpwstr>2.3.0</vt:lpwstr>
  </property>
  <property fmtid="{D5CDD505-2E9C-101B-9397-08002B2CF9AE}" pid="5" name="ICV">
    <vt:lpwstr>DAFA617091094308B370511F62CFB26C_13</vt:lpwstr>
  </property>
</Properties>
</file>