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9960" firstSheet="2" activeTab="2"/>
  </bookViews>
  <sheets>
    <sheet name="Product Config &amp; Quotation" sheetId="2" state="hidden" r:id="rId1"/>
    <sheet name="Скорректированная" sheetId="3" state="hidden" r:id="rId2"/>
    <sheet name="НЦ" sheetId="6" r:id="rId3"/>
  </sheets>
  <definedNames>
    <definedName name="CFGAREA" localSheetId="0">'Product Config &amp; Quotation'!$C$9:$G$66</definedName>
    <definedName name="ColumnHeader" localSheetId="0">""</definedName>
    <definedName name="HasColumnHeader" localSheetId="0">"0"</definedName>
    <definedName name="L3PRODUCTCODE" localSheetId="0">""</definedName>
    <definedName name="QF_SYS_CURRENCY1" localSheetId="0">"USD"</definedName>
    <definedName name="QF_SYS_DESTINATION1" localSheetId="0">"Moscow_Russian Federation"</definedName>
    <definedName name="QF_SYS_EXCHANGE1" localSheetId="0">"1.000000"</definedName>
    <definedName name="QF_SYS_LISTPRICECURRENCY" localSheetId="0">"USD"</definedName>
    <definedName name="QF_SYS_TRADETERMDESC1" localSheetId="0">"DDP"</definedName>
    <definedName name="QuoteType" localSheetId="0">"Embedded"</definedName>
    <definedName name="SheetByID" localSheetId="0">"None"</definedName>
    <definedName name="SheetByName" localSheetId="0">"None"</definedName>
    <definedName name="SheetName" localSheetId="0">"Product Config &amp; Quotation"</definedName>
    <definedName name="SheetType" localSheetId="0">"0"</definedName>
    <definedName name="_xlnm.Print_Titles" localSheetId="0">'Product Config &amp; Quotation'!$B:$G,'Product Config &amp; Quotation'!$2:$9</definedName>
    <definedName name="_xlnm.Print_Area" localSheetId="0">'Product Config &amp; Quotation'!$C$2:$G$66</definedName>
  </definedNames>
  <calcPr calcId="162913"/>
</workbook>
</file>

<file path=xl/calcChain.xml><?xml version="1.0" encoding="utf-8"?>
<calcChain xmlns="http://schemas.openxmlformats.org/spreadsheetml/2006/main">
  <c r="A68" i="6" l="1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1" i="6" s="1"/>
  <c r="A62" i="6" s="1"/>
  <c r="A63" i="6" s="1"/>
  <c r="A66" i="6" s="1"/>
  <c r="A67" i="6" s="1"/>
  <c r="A69" i="6" s="1"/>
  <c r="A70" i="6" s="1"/>
  <c r="A72" i="6" s="1"/>
  <c r="A73" i="6" s="1"/>
  <c r="A74" i="6" s="1"/>
  <c r="A76" i="6" s="1"/>
  <c r="A77" i="6" s="1"/>
  <c r="A78" i="6" s="1"/>
  <c r="A79" i="6" s="1"/>
  <c r="A80" i="6" s="1"/>
  <c r="A82" i="6" s="1"/>
  <c r="A83" i="6" s="1"/>
  <c r="A84" i="6" s="1"/>
  <c r="A85" i="6" s="1"/>
  <c r="A86" i="6" s="1"/>
  <c r="A87" i="6" s="1"/>
  <c r="G62" i="3"/>
  <c r="G61" i="3"/>
  <c r="G60" i="3"/>
  <c r="G59" i="3"/>
  <c r="G58" i="3"/>
  <c r="G57" i="3"/>
  <c r="G56" i="3"/>
  <c r="G55" i="3"/>
  <c r="G54" i="3"/>
  <c r="G53" i="3"/>
  <c r="G52" i="3"/>
  <c r="G51" i="3"/>
  <c r="G48" i="3"/>
  <c r="G47" i="3"/>
  <c r="G46" i="3"/>
  <c r="G45" i="3"/>
  <c r="G44" i="3"/>
  <c r="G43" i="3"/>
  <c r="G42" i="3"/>
  <c r="G41" i="3"/>
  <c r="G40" i="3"/>
  <c r="G39" i="3"/>
  <c r="G38" i="3"/>
  <c r="G37" i="3"/>
  <c r="G34" i="3"/>
  <c r="G33" i="3"/>
  <c r="G32" i="3"/>
  <c r="G31" i="3"/>
  <c r="G30" i="3"/>
  <c r="G29" i="3"/>
  <c r="G28" i="3"/>
  <c r="G27" i="3"/>
  <c r="G26" i="3"/>
  <c r="G25" i="3"/>
  <c r="G24" i="3"/>
  <c r="G21" i="3"/>
  <c r="G20" i="3"/>
  <c r="G19" i="3"/>
  <c r="G18" i="3"/>
  <c r="G17" i="3"/>
  <c r="G16" i="3"/>
  <c r="G15" i="3"/>
  <c r="G14" i="3"/>
  <c r="G13" i="3"/>
  <c r="G12" i="3"/>
  <c r="G11" i="3"/>
  <c r="A90" i="6" l="1"/>
  <c r="A91" i="6" s="1"/>
  <c r="A93" i="6" s="1"/>
  <c r="A95" i="6" s="1"/>
  <c r="A96" i="6" s="1"/>
  <c r="A97" i="6" s="1"/>
  <c r="A98" i="6" s="1"/>
  <c r="A99" i="6" s="1"/>
  <c r="A100" i="6" s="1"/>
  <c r="A101" i="6" s="1"/>
  <c r="A102" i="6" s="1"/>
  <c r="A103" i="6" s="1"/>
</calcChain>
</file>

<file path=xl/sharedStrings.xml><?xml version="1.0" encoding="utf-8"?>
<sst xmlns="http://schemas.openxmlformats.org/spreadsheetml/2006/main" count="879" uniqueCount="341">
  <si>
    <t>No.</t>
  </si>
  <si>
    <t>Model</t>
  </si>
  <si>
    <t>Description</t>
  </si>
  <si>
    <t>Unit Qty.</t>
  </si>
  <si>
    <t>Qty.</t>
  </si>
  <si>
    <t>RH2288H V3_Site1</t>
  </si>
  <si>
    <t>BC1M30HGSA</t>
  </si>
  <si>
    <t>BC1M01FXEB</t>
  </si>
  <si>
    <t>BC1M02FANA</t>
  </si>
  <si>
    <t>WEPW80015</t>
  </si>
  <si>
    <t>BC1M65CPU</t>
  </si>
  <si>
    <t>N24DDR403</t>
  </si>
  <si>
    <t>NS16GOLC01</t>
  </si>
  <si>
    <t>ESTADOM01</t>
  </si>
  <si>
    <t>E2USRAIL01</t>
  </si>
  <si>
    <t>B1U2UCMA</t>
  </si>
  <si>
    <t>C0CC2P000</t>
  </si>
  <si>
    <t>RH1288 V3_Site1</t>
  </si>
  <si>
    <t>BC1M22HGSC</t>
  </si>
  <si>
    <t>BC1M13RISE</t>
  </si>
  <si>
    <t>BC2M36CPU</t>
  </si>
  <si>
    <t>N24DDR402</t>
  </si>
  <si>
    <t>N300S1210W2</t>
  </si>
  <si>
    <t>BC1M02ESMN</t>
  </si>
  <si>
    <t>B1UBBRK</t>
  </si>
  <si>
    <t>OceanStor 5500 V3 V300R003_Site1</t>
  </si>
  <si>
    <t>55V3-128E-AC216</t>
  </si>
  <si>
    <t>LPU4S12V3</t>
  </si>
  <si>
    <t>SAS1200-10K-2-1</t>
  </si>
  <si>
    <t>SSDM-1.8T2S-A5</t>
  </si>
  <si>
    <t>DAE22525U2-1-AC</t>
  </si>
  <si>
    <t>NLSAS4T-7.2K-02</t>
  </si>
  <si>
    <t>DAE07535U4-01</t>
  </si>
  <si>
    <t>SN2F01FCPC</t>
  </si>
  <si>
    <t>HS-SAS-5-01</t>
  </si>
  <si>
    <t>LIC-5500V3-BS</t>
  </si>
  <si>
    <t>LIC-5500V3-SNAP</t>
  </si>
  <si>
    <t>LIC-5500V3-TIER</t>
  </si>
  <si>
    <t>LIC-5500V3-PATH</t>
  </si>
  <si>
    <t>LIC-V3-BCManager</t>
  </si>
  <si>
    <t>OceanStor 5500 V3_1 V300R003_Site1</t>
  </si>
  <si>
    <t>NLSAS4T-7.2K-01</t>
  </si>
  <si>
    <t>DAE22435U4-1-AC</t>
  </si>
  <si>
    <t/>
  </si>
  <si>
    <t>RH2288H V3 (8*2.5inch HDD Chassis)(Only for oversea,except Japan)H22H-03</t>
  </si>
  <si>
    <t>SM231 Onboard NIC,2x10GE Optical Interface(Intel 82599),SFP+(without Optical Transceiver)</t>
  </si>
  <si>
    <t>8056 Fan module</t>
  </si>
  <si>
    <t>460W GOLD AC Power Module</t>
  </si>
  <si>
    <t>Intel Xeon E5-2695 v4(2.1GHz/18-core/45MB/120W) Processor (with heatsink)</t>
  </si>
  <si>
    <t>DDR4 RDIMM Memory,32GB,2400MT/s,2Rank(2G*4bit),1.2V,ECC</t>
  </si>
  <si>
    <t>EMULEX,FC HBA,16Gb,2-Port,SFP+(with 2x Multi-mode Optical Transceiver),PCIe 3.0 x8</t>
  </si>
  <si>
    <t>Other Storage Medium,SATA DOM,32GB,30*10.79*35.5,No doc,PIN 7 power supply</t>
  </si>
  <si>
    <t>2U Ball Bearing Rail Kit</t>
  </si>
  <si>
    <t>1U/2U Cable Management Arm</t>
  </si>
  <si>
    <t>High Speed Cable,Passive SFP+ Cable,3.0m</t>
  </si>
  <si>
    <t>RH1288 V3 (8*2.5inch HDD Chassis)(Only for oversea,except Japan)H12M-03</t>
  </si>
  <si>
    <t>PCIe Riser Card,1 slot(x16),RISER1,used for RH1288 V3</t>
  </si>
  <si>
    <t>Intel Xeon E5-2620 v4(2.1GHz/8-core/20MB/85W) Processor (with heatsink)</t>
  </si>
  <si>
    <t>DDR4 RDIMM Memory,16GB,2400MT/s,2Rank(1G*8bit),1.2V,ECC</t>
  </si>
  <si>
    <t>HDD,300GB,SAS 12Gb/s,10K rpm,128MB or above,2.5inch(2.5inch Drive Bay)</t>
  </si>
  <si>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</si>
  <si>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</si>
  <si>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FC,25*2.5",SPE33C0225),Enhanced Version</t>
  </si>
  <si>
    <t>4 port 4*12Gb SAS I/O module(MiniSAS HD)</t>
  </si>
  <si>
    <t>1.2TB 10K RPM SAS Disk Unit(2.5")</t>
  </si>
  <si>
    <t>1.8TB SSD SAS Disk Unit(2.5")</t>
  </si>
  <si>
    <t>Disk Enclosure(2U,AC,2.5",Expanding Module,25 Disk Slots,without Disk Unit,DAE22525U2)</t>
  </si>
  <si>
    <t>4TB 7.2K RPM NL SAS Disk Unit(3.5"),for High Density Disk Enclosure</t>
  </si>
  <si>
    <t>DAE07535U4 HD Disk Enclosure(4U,3.5",AC,Dual SAS Expansion Module,800W,75 Disks,without disk)</t>
  </si>
  <si>
    <t>Patch Cord,DLC/PC,DLC/PC,Multi-mode,3m,A1a.2,2mm,42mm DLC,OM3 bending insensitive</t>
  </si>
  <si>
    <t>High Speed Cable,Mini SAS HD Cable,5m,(SFF 8644 Plug),(26AWG*4P*2B(S)),(SFF 8644 Plug),Indoor use</t>
  </si>
  <si>
    <t>Basic Software License for Block(Include Device Management,SmartThin,SmartMulti-tenant,SmartMigration,SmartErase,SmartMotion,Cloud Service,SystemReporter)</t>
  </si>
  <si>
    <t>HyperSnap License</t>
  </si>
  <si>
    <t>SmartTier License</t>
  </si>
  <si>
    <t>OceanStor HW UltraPath Software License</t>
  </si>
  <si>
    <t>OceanStor BCManager Software</t>
  </si>
  <si>
    <t>4TB 7.2K RPM NL SAS Disk Unit(3.5")</t>
  </si>
  <si>
    <t>Disk Enclosure(4U,AC,3.5",Expanding Module,24 Disk Slots,without Disk Unit,DAE22435U4)</t>
  </si>
  <si>
    <t>COL_SORTNO.0</t>
  </si>
  <si>
    <t>COL_MODEL.0</t>
  </si>
  <si>
    <t>COL_DESCRIPTION.0</t>
  </si>
  <si>
    <t>COL_UNIT_QTY.0</t>
  </si>
  <si>
    <t>COL_ADD.0</t>
  </si>
  <si>
    <t>sitecfgid.20434989_366835132,productcfgid.20434989,cfgmodeltypeid.1,productid.10102012,locationid.366835132,</t>
  </si>
  <si>
    <t>2</t>
  </si>
  <si>
    <t>sitecfgid.20434989_366835132,productcfgid.20434989,cfgmodeltypeid.1,productid.10102012,locationid.366835132,subprice.1,sbomid3.37973689,fathersbomid.35635042,listprice.1310.0,productid.10102012,producttypeid.0,partnumber.02311GHE,erpid.39624097,discountcategoryid.13,isServicePart.0,partType.1,isquoteleaf.1,isquoteitem.1</t>
  </si>
  <si>
    <t>sitecfgid.20434989_366835132,productcfgid.20434989,cfgmodeltypeid.1,productid.10102012,locationid.366835132,subprice.1,sbomid3.35635059,fathersbomid.35635042,listprice.675.0,productid.10102012,producttypeid.0,partnumber.02310YKD,erpid.36994798,discountcategoryid.13,isServicePart.0,partType.1,isquoteleaf.1,isquoteitem.1</t>
  </si>
  <si>
    <t>sitecfgid.20434989_366835132,productcfgid.20434989,cfgmodeltypeid.1,productid.10102012,locationid.366835132,subprice.1,sbomid3.35635061,fathersbomid.35635042,listprice.35.0,productid.10102012,producttypeid.0,partnumber.02310YKN,erpid.36993778,discountcategoryid.13,isServicePart.0,partType.1,isquoteleaf.1,isquoteitem.1</t>
  </si>
  <si>
    <t>sitecfgid.20434989_366835132,productcfgid.20434989,cfgmodeltypeid.1,productid.10102012,locationid.366835132,subprice.1,sbomid3.36997745,fathersbomid.35635042,listprice.249.0,productid.10102012,producttypeid.0,partnumber.02131042,erpid.34390845,discountcategoryid.13,isServicePart.0,partType.1,isquoteleaf.1,isquoteitem.1</t>
  </si>
  <si>
    <t>sitecfgid.20434989_366835132,productcfgid.20434989,cfgmodeltypeid.1,productid.10102012,locationid.366835132,subprice.1,sbomid3.41316416,fathersbomid.41316297,listprice.5539.0,productid.10102012,producttypeid.0,partnumber.02311NFB,erpid.1000133060,discountcategoryid.13,isServicePart.0,partType.1,isquoteleaf.1,isquoteitem.1</t>
  </si>
  <si>
    <t>sitecfgid.20434989_366835132,productcfgid.20434989,cfgmodeltypeid.1,productid.10102012,locationid.366835132,subprice.1,sbomid3.41298022,fathersbomid.35635044,listprice.599.0,productid.10102012,producttypeid.0,partnumber.06200214,erpid.1000131020,discountcategoryid.13,isServicePart.0,partType.1,isquoteleaf.1,isquoteitem.1</t>
  </si>
  <si>
    <t>sitecfgid.20434989_366835132,productcfgid.20434989,cfgmodeltypeid.1,productid.10102012,locationid.366835132,subprice.1,sbomid3.35816160,fathersbomid.35816052,listprice.1066.0,productid.10102012,producttypeid.0,partnumber.06030276,erpid.35110858,discountcategoryid.14,isServicePart.0,partType.1,isquoteleaf.1,isquoteitem.1</t>
  </si>
  <si>
    <t>sitecfgid.20434989_366835132,productcfgid.20434989,cfgmodeltypeid.1,productid.10102012,locationid.366835132,subprice.1,sbomid3.35725521,fathersbomid.35725405,listprice.69.0,productid.10102012,producttypeid.0,partnumber.06010249,erpid.37082477,discountcategoryid.14,isServicePart.0,partType.1,isquoteleaf.1,isquoteitem.1</t>
  </si>
  <si>
    <t>sitecfgid.20434989_366835132,productcfgid.20434989,cfgmodeltypeid.1,productid.10102012,locationid.366835132,subprice.1,sbomid3.36319965,fathersbomid.35725405,listprice.89.0,productid.10102012,producttypeid.0,partnumber.21241258,erpid.37261168,discountcategoryid.14,isServicePart.0,partType.1,isquoteleaf.1,isquoteitem.1</t>
  </si>
  <si>
    <t>sitecfgid.20434989_366835132,productcfgid.20434989,cfgmodeltypeid.1,productid.10102012,locationid.366835132,subprice.1,sbomid3.36302860,fathersbomid.35725405,listprice.79.0,productid.10102012,producttypeid.0,partnumber.21241259,erpid.37261172,discountcategoryid.14,isServicePart.0,partType.1,isquoteleaf.1,isquoteitem.1</t>
  </si>
  <si>
    <t>sitecfgid.20434989_366835132,productcfgid.20434989,cfgmodeltypeid.1,productid.10102012,locationid.366835132,subprice.1,sbomid3.35725525,fathersbomid.35725405,listprice.24.0,productid.10102012,producttypeid.0,partnumber.04050185,erpid.31173710,discountcategoryid.14,isServicePart.0,partType.1,isquoteleaf.1,isquoteitem.1</t>
  </si>
  <si>
    <t>sitecfgid.20434989_366835132,productcfgid.20434989,cfgmodeltypeid.1,productid.10102012,locationid.366835132,subprice.1,customermid.1</t>
  </si>
  <si>
    <t>sitecfgid.20434990_366835132,productcfgid.20434990,cfgmodeltypeid.1,productid.10101980,locationid.366835132,</t>
  </si>
  <si>
    <t>3</t>
  </si>
  <si>
    <t>sitecfgid.20434990_366835132,productcfgid.20434990,cfgmodeltypeid.1,productid.10101980,locationid.366835132,subprice.1,sbomid3.37982832,fathersbomid.35620653,listprice.1199.0,productid.10101980,producttypeid.0,partnumber.02311GGN,erpid.39627990,discountcategoryid.13,isServicePart.0,partType.1,isquoteleaf.1,isquoteitem.1</t>
  </si>
  <si>
    <t>sitecfgid.20434990_366835132,productcfgid.20434990,cfgmodeltypeid.1,productid.10101980,locationid.366835132,subprice.1,sbomid3.35620667,fathersbomid.35620653,listprice.675.0,productid.10101980,producttypeid.0,partnumber.02310YKD,erpid.36994798,discountcategoryid.13,isServicePart.0,partType.1,isquoteleaf.1,isquoteitem.1</t>
  </si>
  <si>
    <t>sitecfgid.20434990_366835132,productcfgid.20434990,cfgmodeltypeid.1,productid.10101980,locationid.366835132,subprice.1,sbomid3.35620668,fathersbomid.35620653,listprice.59.0,productid.10101980,producttypeid.0,partnumber.02311AFN,erpid.37248057,discountcategoryid.13,isServicePart.0,partType.1,isquoteleaf.1,isquoteitem.1</t>
  </si>
  <si>
    <t>sitecfgid.20434990_366835132,productcfgid.20434990,cfgmodeltypeid.1,productid.10101980,locationid.366835132,subprice.1,sbomid3.36997281,fathersbomid.35620653,listprice.249.0,productid.10101980,producttypeid.0,partnumber.02131042,erpid.34390845,discountcategoryid.13,isServicePart.0,partType.1,isquoteleaf.1,isquoteitem.1</t>
  </si>
  <si>
    <t>sitecfgid.20434990_366835132,productcfgid.20434990,cfgmodeltypeid.1,productid.10101980,locationid.366835132,subprice.1,sbomid3.41339465,fathersbomid.41339361,listprice.759.0,productid.10101980,producttypeid.0,partnumber.02311NFX,erpid.1000134008,discountcategoryid.13,isServicePart.0,partType.1,isquoteleaf.1,isquoteitem.1</t>
  </si>
  <si>
    <t>sitecfgid.20434990_366835132,productcfgid.20434990,cfgmodeltypeid.1,productid.10101980,locationid.366835132,subprice.1,sbomid3.41339484,fathersbomid.35620655,listprice.329.0,productid.10101980,producttypeid.0,partnumber.06200213,erpid.1000131019,discountcategoryid.13,isServicePart.0,partType.1,isquoteleaf.1,isquoteitem.1</t>
  </si>
  <si>
    <t>sitecfgid.20434990_366835132,productcfgid.20434990,cfgmodeltypeid.1,productid.10101980,locationid.366835132,subprice.1,sbomid3.39145477,fathersbomid.35620656,listprice.315.0,productid.10101980,producttypeid.0,partnumber.02311HAK,erpid.40581053,discountcategoryid.13,isServicePart.0,partType.1,isquoteleaf.1,isquoteitem.1</t>
  </si>
  <si>
    <t>sitecfgid.20434990_366835132,productcfgid.20434990,cfgmodeltypeid.1,productid.10101980,locationid.366835132,subprice.1,sbomid3.35721000,fathersbomid.35720954,listprice.215.0,productid.10101980,producttypeid.0,partnumber.02310YLX,erpid.36992845,discountcategoryid.13,isServicePart.0,partType.1,isquoteleaf.1,isquoteitem.1</t>
  </si>
  <si>
    <t>sitecfgid.20434990_366835132,productcfgid.20434990,cfgmodeltypeid.1,productid.10101980,locationid.366835132,subprice.1,sbomid3.35620771,fathersbomid.35620659,listprice.1066.0,productid.10101980,producttypeid.0,partnumber.06030276,erpid.35110858,discountcategoryid.14,isServicePart.0,partType.1,isquoteleaf.1,isquoteitem.1</t>
  </si>
  <si>
    <t>sitecfgid.20434990_366835132,productcfgid.20434990,cfgmodeltypeid.1,productid.10101980,locationid.366835132,subprice.1,sbomid3.36129203,fathersbomid.35720956,listprice.79.0,productid.10101980,producttypeid.0,partnumber.21241440,erpid.37260975,discountcategoryid.14,isServicePart.0,partType.1,isquoteleaf.1,isquoteitem.1</t>
  </si>
  <si>
    <t>sitecfgid.20434990_366835132,productcfgid.20434990,cfgmodeltypeid.1,productid.10101980,locationid.366835132,subprice.1,sbomid3.36129204,fathersbomid.35720956,listprice.79.0,productid.10101980,producttypeid.0,partnumber.21241259,erpid.37261172,discountcategoryid.14,isServicePart.0,partType.1,isquoteleaf.1,isquoteitem.1</t>
  </si>
  <si>
    <t>sitecfgid.20434990_366835132,productcfgid.20434990,cfgmodeltypeid.1,productid.10101980,locationid.366835132,subprice.1,sbomid3.35721062,fathersbomid.35720956,listprice.24.0,productid.10101980,producttypeid.0,partnumber.04050185,erpid.31173710,discountcategoryid.14,isServicePart.0,partType.1,isquoteleaf.1,isquoteitem.1</t>
  </si>
  <si>
    <t>sitecfgid.20434990_366835132,productcfgid.20434990,cfgmodeltypeid.1,productid.10101980,locationid.366835132,subprice.1,customermid.1</t>
  </si>
  <si>
    <t>sitecfgid.20434995_366835132,productcfgid.20434995,cfgmodeltypeid.5,productid.9813591,locationid.366835132,</t>
  </si>
  <si>
    <t>4</t>
  </si>
  <si>
    <t>sitecfgid.20434995_366835132,productcfgid.20434995,cfgmodeltypeid.5,productid.9813591,locationid.366835132,subprice.1,sbomid5.42501844,fathersbomid.35990099,listprice.60488.0,productid.9813591,producttypeid.0,partnumber.02350UMG,erpid.1000179444,discountcategoryid.403,isServicePart.0,partType.1,isquoteleaf.1,isquoteitem.1</t>
  </si>
  <si>
    <t>sitecfgid.20434995_366835132,productcfgid.20434995,cfgmodeltypeid.5,productid.9813591,locationid.366835132,subprice.1,sbomid5.35990237,fathersbomid.35990100,listprice.4136.0,productid.9813591,producttypeid.0,partnumber.03022PFJ,erpid.36994288,discountcategoryid.403,isServicePart.0,partType.1,isquoteleaf.1,isquoteitem.1</t>
  </si>
  <si>
    <t>sitecfgid.20434995_366835132,productcfgid.20434995,cfgmodeltypeid.5,productid.9813591,locationid.366835132,subprice.1,sbomid5.36519996,fathersbomid.35990101,listprice.2534.0,productid.9813591,producttypeid.0,partnumber.02350CDU,erpid.37373341,discountcategoryid.403,isServicePart.0,partType.1,isquoteleaf.1,isquoteitem.1</t>
  </si>
  <si>
    <t>sitecfgid.20434995_366835132,productcfgid.20434995,cfgmodeltypeid.5,productid.9813591,locationid.366835132,subprice.1,sbomid5.42501891,fathersbomid.35990101,listprice.9181.0,productid.9813591,producttypeid.0,partnumber.02350VVK,erpid.1000179431,discountcategoryid.403,isServicePart.0,partType.1,isquoteleaf.1,isquoteitem.1</t>
  </si>
  <si>
    <t>sitecfgid.20434995_366835132,productcfgid.20434995,cfgmodeltypeid.5,productid.9813591,locationid.366835132,subprice.1,sbomid5.35990257,fathersbomid.35990102,listprice.8820.0,productid.9813591,producttypeid.0,partnumber.02359806,erpid.37033237,discountcategoryid.403,isServicePart.0,partType.1,isquoteleaf.1,isquoteitem.1</t>
  </si>
  <si>
    <t>sitecfgid.20434995_366835132,productcfgid.20434995,cfgmodeltypeid.5,productid.9813591,locationid.366835132,subprice.1,sbomid4.35990104,fathersbomid.35989962,listprice.2376.0,productid.9813591,producttypeid.0,partnumber.02350BWK,erpid.37255943,discountcategoryid.403,isServicePart.0,partType.1,isquoteleaf.1,isquoteitem.1</t>
  </si>
  <si>
    <t>sitecfgid.20434995_366835132,productcfgid.20434995,cfgmodeltypeid.5,productid.9813591,locationid.366835132,subprice.1,sbomid4.35990105,fathersbomid.35989962,listprice.21379.0,productid.9813591,producttypeid.0,partnumber.0235G7JB,erpid.34592638,discountcategoryid.403,isServicePart.0,partType.1,isquoteleaf.1,isquoteitem.1</t>
  </si>
  <si>
    <t>sitecfgid.20434995_366835132,productcfgid.20434995,cfgmodeltypeid.5,productid.9813591,locationid.366835132,subprice.1,sbomid3.35989965,fathersbomid.35989952,listprice.11.0,productid.9813591,producttypeid.0,partnumber.14130858,erpid.32492302,discountcategoryid.14,isServicePart.0,partType.1,isquoteleaf.1,isquoteitem.1</t>
  </si>
  <si>
    <t>sitecfgid.20434995_366835132,productcfgid.20434995,cfgmodeltypeid.5,productid.9813591,locationid.366835132,subprice.1,sbomid3.35989971,fathersbomid.35989952,listprice.109.0,productid.9813591,producttypeid.0,partnumber.04050699,erpid.33271575,discountcategoryid.14,isServicePart.0,partType.1,isquoteleaf.1,isquoteitem.1</t>
  </si>
  <si>
    <t>sitecfgid.20434995_366835132,productcfgid.20434995,cfgmodeltypeid.5,productid.9813591,locationid.366835132,subprice.1,sbomid4.35990177,fathersbomid.35990042,listprice.3284.0,productid.9813591,producttypeid.0,partnumber.88032QRA,erpid.37245465,discountcategoryid.57,isServicePart.0,partType.1,isquoteleaf.1,isquoteitem.1</t>
  </si>
  <si>
    <t>sitecfgid.20434995_366835132,productcfgid.20434995,cfgmodeltypeid.5,productid.9813591,locationid.366835132,subprice.1,sbomid4.35990179,fathersbomid.35990044,listprice.5051.0,productid.9813591,producttypeid.0,partnumber.88032QRJ,erpid.37245472,discountcategoryid.57,isServicePart.0,partType.1,isquoteleaf.1,isquoteitem.1</t>
  </si>
  <si>
    <t>sitecfgid.20434995_366835132,productcfgid.20434995,cfgmodeltypeid.5,productid.9813591,locationid.366835132,subprice.1,sbomid4.35990183,fathersbomid.35990048,listprice.9194.0,productid.9813591,producttypeid.0,partnumber.88032QRD,erpid.37245467,discountcategoryid.57,isServicePart.0,partType.1,isquoteleaf.1,isquoteitem.1</t>
  </si>
  <si>
    <t>sitecfgid.20434995_366835132,productcfgid.20434995,cfgmodeltypeid.5,productid.9813591,locationid.366835132,subprice.1,sbomid4.35990187,fathersbomid.35990052,listprice.3940.0,productid.9813591,producttypeid.0,partnumber.88032QRN,erpid.37245476,discountcategoryid.57,isServicePart.0,partType.1,isquoteleaf.1,isquoteitem.1</t>
  </si>
  <si>
    <t>sitecfgid.20434995_366835132,productcfgid.20434995,cfgmodeltypeid.5,productid.9813591,locationid.366835132,subprice.1,sbomid3.39776117,fathersbomid.35989957,listprice.0.01,productid.9813591,producttypeid.0,partnumber.02350MQE,erpid.41502107,discountcategoryid.57,isServicePart.0,partType.1,isquoteleaf.1,isquoteitem.1</t>
  </si>
  <si>
    <t>sitecfgid.20434995_366835132,productcfgid.20434995,cfgmodeltypeid.5,productid.9813591,locationid.366835132,subprice.1,customermid.1</t>
  </si>
  <si>
    <t>sitecfgid.20434996_366835132,productcfgid.20434996,cfgmodeltypeid.5,productid.9813591,locationid.366835132,</t>
  </si>
  <si>
    <t>5</t>
  </si>
  <si>
    <t>sitecfgid.20434996_366835132,productcfgid.20434996,cfgmodeltypeid.5,productid.9813591,locationid.366835132,subprice.1,sbomid5.42501844,fathersbomid.35990099,listprice.60488.0,productid.9813591,producttypeid.0,partnumber.02350UMG,erpid.1000179444,discountcategoryid.403,isServicePart.0,partType.1,isquoteleaf.1,isquoteitem.1</t>
  </si>
  <si>
    <t>sitecfgid.20434996_366835132,productcfgid.20434996,cfgmodeltypeid.5,productid.9813591,locationid.366835132,subprice.1,sbomid5.36519996,fathersbomid.35990101,listprice.2534.0,productid.9813591,producttypeid.0,partnumber.02350CDU,erpid.37373341,discountcategoryid.403,isServicePart.0,partType.1,isquoteleaf.1,isquoteitem.1</t>
  </si>
  <si>
    <t>sitecfgid.20434996_366835132,productcfgid.20434996,cfgmodeltypeid.5,productid.9813591,locationid.366835132,subprice.1,sbomid5.42501891,fathersbomid.35990101,listprice.9181.0,productid.9813591,producttypeid.0,partnumber.02350VVK,erpid.1000179431,discountcategoryid.403,isServicePart.0,partType.1,isquoteleaf.1,isquoteitem.1</t>
  </si>
  <si>
    <t>sitecfgid.20434996_366835132,productcfgid.20434996,cfgmodeltypeid.5,productid.9813591,locationid.366835132,subprice.1,sbomid5.35990250,fathersbomid.35990101,listprice.2376.0,productid.9813591,producttypeid.0,partnumber.02350BVT,erpid.37258863,discountcategoryid.403,isServicePart.0,partType.1,isquoteleaf.1,isquoteitem.1</t>
  </si>
  <si>
    <t>sitecfgid.20434996_366835132,productcfgid.20434996,cfgmodeltypeid.5,productid.9813591,locationid.366835132,subprice.1,sbomid5.35990259,fathersbomid.35990102,listprice.9247.0,productid.9813591,producttypeid.0,partnumber.02359808,erpid.37033233,discountcategoryid.403,isServicePart.0,partType.1,isquoteleaf.1,isquoteitem.1</t>
  </si>
  <si>
    <t>sitecfgid.20434996_366835132,productcfgid.20434996,cfgmodeltypeid.5,productid.9813591,locationid.366835132,subprice.1,sbomid3.35989965,fathersbomid.35989952,listprice.11.0,productid.9813591,producttypeid.0,partnumber.14130858,erpid.32492302,discountcategoryid.14,isServicePart.0,partType.1,isquoteleaf.1,isquoteitem.1</t>
  </si>
  <si>
    <t>sitecfgid.20434996_366835132,productcfgid.20434996,cfgmodeltypeid.5,productid.9813591,locationid.366835132,subprice.1,sbomid3.35989971,fathersbomid.35989952,listprice.109.0,productid.9813591,producttypeid.0,partnumber.04050699,erpid.33271575,discountcategoryid.14,isServicePart.0,partType.1,isquoteleaf.1,isquoteitem.1</t>
  </si>
  <si>
    <t>sitecfgid.20434996_366835132,productcfgid.20434996,cfgmodeltypeid.5,productid.9813591,locationid.366835132,subprice.1,sbomid4.35990177,fathersbomid.35990042,listprice.3284.0,productid.9813591,producttypeid.0,partnumber.88032QRA,erpid.37245465,discountcategoryid.57,isServicePart.0,partType.1,isquoteleaf.1,isquoteitem.1</t>
  </si>
  <si>
    <t>sitecfgid.20434996_366835132,productcfgid.20434996,cfgmodeltypeid.5,productid.9813591,locationid.366835132,subprice.1,sbomid4.35990179,fathersbomid.35990044,listprice.5051.0,productid.9813591,producttypeid.0,partnumber.88032QRJ,erpid.37245472,discountcategoryid.57,isServicePart.0,partType.1,isquoteleaf.1,isquoteitem.1</t>
  </si>
  <si>
    <t>sitecfgid.20434996_366835132,productcfgid.20434996,cfgmodeltypeid.5,productid.9813591,locationid.366835132,subprice.1,sbomid4.35990183,fathersbomid.35990048,listprice.9194.0,productid.9813591,producttypeid.0,partnumber.88032QRD,erpid.37245467,discountcategoryid.57,isServicePart.0,partType.1,isquoteleaf.1,isquoteitem.1</t>
  </si>
  <si>
    <t>sitecfgid.20434996_366835132,productcfgid.20434996,cfgmodeltypeid.5,productid.9813591,locationid.366835132,subprice.1,sbomid4.35990187,fathersbomid.35990052,listprice.3940.0,productid.9813591,producttypeid.0,partnumber.88032QRN,erpid.37245476,discountcategoryid.57,isServicePart.0,partType.1,isquoteleaf.1,isquoteitem.1</t>
  </si>
  <si>
    <t>sitecfgid.20434996_366835132,productcfgid.20434996,cfgmodeltypeid.5,productid.9813591,locationid.366835132,subprice.1,sbomid3.39776117,fathersbomid.35989957,listprice.0.01,productid.9813591,producttypeid.0,partnumber.02350MQE,erpid.41502107,discountcategoryid.57,isServicePart.0,partType.1,isquoteleaf.1,isquoteitem.1</t>
  </si>
  <si>
    <t>sitecfgid.20434996_366835132,productcfgid.20434996,cfgmodeltypeid.5,productid.9813591,locationid.366835132,subprice.1,customermid.1</t>
  </si>
  <si>
    <t>Комментарии</t>
  </si>
  <si>
    <t>Шкаф Rack,FR42611W,with front door,without side plate,without bottom plate,with wheel,600mm-1100mm-2000mm,42U</t>
  </si>
  <si>
    <t>IDSV2CABFN02</t>
  </si>
  <si>
    <t>Боковые панели 1100x2000mm cabinet side panel</t>
  </si>
  <si>
    <t>IDSV2SDPANL5</t>
  </si>
  <si>
    <t>Крепеж распределителя питания 2m PDU bracket</t>
  </si>
  <si>
    <t>IDS2PDUCON01</t>
  </si>
  <si>
    <t>Нижняя панель Bottom plate of front supply air cabinet, width 600mm</t>
  </si>
  <si>
    <t>IDSV2BTMPLT00</t>
  </si>
  <si>
    <t>Стоечные кабельные органайзеры (1U)</t>
  </si>
  <si>
    <t>Распределитель питания Rack Power Distribution Unit-Basic Type-PDU2000-63-1PH-16/9-B1-Output Outlet 16*C13+9*C19,12.6KW-With industrial Plug</t>
  </si>
  <si>
    <t>IDSV2ACPDUB1</t>
  </si>
  <si>
    <t>Телекоммуникационный шкаф IDS2000 (РНИЦ)</t>
  </si>
  <si>
    <t>Распределитель питания</t>
  </si>
  <si>
    <t>Коммутатор S5720-56C-EI-AC(48 Ethernet 10/100/1000 ports,4 10 Gig SFP+,with 1 interface slot,with 150W AC power supply)</t>
  </si>
  <si>
    <t>S5720-56C-EI-AC</t>
  </si>
  <si>
    <t>Карта для объединения коммутаторов в стэк Dedicated stack card with 2*QSFP+ interface(Including one PCS of 1M QSFP+ cable ,Used in S5720EI series)</t>
  </si>
  <si>
    <t>ES5D21VST000</t>
  </si>
  <si>
    <t>Дополнительный блок питания 150W AC Power Module(Black)</t>
  </si>
  <si>
    <t>ES0W2PSA0150</t>
  </si>
  <si>
    <t>Оптический модуль SFP 10GE Optical Transceiver,SFP+,10G,Multi-mode Module(850nm,0.3km,LC)</t>
  </si>
  <si>
    <t>OMXD30000</t>
  </si>
  <si>
    <t>Адаптер консольного кабеля RJ45-to-DB9,Adapter Console Cable,3m</t>
  </si>
  <si>
    <t>RJ45-DB9-3M</t>
  </si>
  <si>
    <t>Коммутатор Huawei S5720-56C-EI-AC (НЦ + РНИЦ)</t>
  </si>
  <si>
    <t>Маршрутизатор AR2240,Service and Router Unit 80,4 SIC,2 WSIC,2 XSIC,350W AC Power</t>
  </si>
  <si>
    <t>AR0M0024EA00</t>
  </si>
  <si>
    <t>1-Port GE Combo WAN Interface Card</t>
  </si>
  <si>
    <t>AR0MSEG1CA00</t>
  </si>
  <si>
    <t xml:space="preserve">Оптический модуль SFP FC Optical transceiver-SFP+-850nm-8.5Gbps--8dBm--1.3dBm--11.2dBm-LC-MM-0.15km </t>
  </si>
  <si>
    <t>SFP-8.5G-LC-MM</t>
  </si>
  <si>
    <t>Допоительный блок питания 350W AC Power Module</t>
  </si>
  <si>
    <t>AR0MPSAP3500</t>
  </si>
  <si>
    <t>Лицензия AR2200 Value-Added Data Package</t>
  </si>
  <si>
    <t>LAR0DATAE03</t>
  </si>
  <si>
    <t>Маршрутизатор Huawei AR2240 (РНИЦ)</t>
  </si>
  <si>
    <t>Маршрутизатор Huawei AR2240 (НЦ)</t>
  </si>
  <si>
    <t>Маршрутизатор AR2240,Service and Router Unit 200</t>
  </si>
  <si>
    <t>Необходимо специфирование</t>
  </si>
  <si>
    <t>2 x 10 GE Port</t>
  </si>
  <si>
    <t>10 GE SFP</t>
  </si>
  <si>
    <t>1 GE SFP</t>
  </si>
  <si>
    <t>Аналог</t>
  </si>
  <si>
    <t>JH395A</t>
  </si>
  <si>
    <t>HPE FF 5940 48SFP+ 6QSFP+ Switch</t>
  </si>
  <si>
    <t>Hewlett Packard Enterprise</t>
  </si>
  <si>
    <t>JG552A</t>
  </si>
  <si>
    <t>HPE X711 Frt(prt) Bck(pwr) HV Fan Tray</t>
  </si>
  <si>
    <t>JC680A</t>
  </si>
  <si>
    <t>HPE 58x0AF 650W AC Power Supply</t>
  </si>
  <si>
    <t>JC680A      ABB</t>
  </si>
  <si>
    <t xml:space="preserve">  INCLUDED: Power Cord - Europe localization</t>
  </si>
  <si>
    <t>JG326A</t>
  </si>
  <si>
    <t>HPE X240 40G QSFP+ QSFP+ 1m DAC Cable</t>
  </si>
  <si>
    <t>Стек из 2-х коммутаторов 48 x10 GE</t>
  </si>
  <si>
    <t>Патч корды</t>
  </si>
  <si>
    <t>Патч корды 10 GE</t>
  </si>
  <si>
    <t>Стек из 2-х SAN коммутаторов - 24-ports FC (НЦ)</t>
  </si>
  <si>
    <t>Стек из 2-х SAN коммутаторов - 24-ports FC (РНИЦ)</t>
  </si>
  <si>
    <t>Добавить еще дополнительеую PCE-Express карту/riser в 3 сервера для ИБ</t>
  </si>
  <si>
    <t>SAN Коммутатор 24 порта</t>
  </si>
  <si>
    <t>Патч корды FC</t>
  </si>
  <si>
    <t>Коммутатор 48 x 10GE</t>
  </si>
  <si>
    <t>Блок питания</t>
  </si>
  <si>
    <t>Опция для стекирования</t>
  </si>
  <si>
    <t>SFP 10GE</t>
  </si>
  <si>
    <t>RH2288H V3 (НЦ)</t>
  </si>
  <si>
    <t>RH2288H V3 (РНИЦ)</t>
  </si>
  <si>
    <t>SFP: 50% passive cable, 50% нормальных</t>
  </si>
  <si>
    <t>не нужен</t>
  </si>
  <si>
    <t>Уточнить, включена ли лицензия на удаленное управление</t>
  </si>
  <si>
    <t>RH1288 V3 (НЦ)</t>
  </si>
  <si>
    <t>RH1288 V3 (РНИЦ)</t>
  </si>
  <si>
    <t>№</t>
  </si>
  <si>
    <t>Наименование</t>
  </si>
  <si>
    <t>Код продукции</t>
  </si>
  <si>
    <t>Поставщик</t>
  </si>
  <si>
    <t>Единица измерения</t>
  </si>
  <si>
    <t>Кол-во</t>
  </si>
  <si>
    <t>СЕРВЕРНОЕ ОБОРУДОВАНИЕ</t>
  </si>
  <si>
    <t>шт.</t>
  </si>
  <si>
    <t>ОБОРУДОВАНИЕ ПОДСИСТЕМЫ ПЕРЕДАЧИ ДАННЫХ</t>
  </si>
  <si>
    <t>ОБОРУДОВАНИЕ ПОДСИСТЕМЫ ХРАНЕНИЯ ДАННЫХ</t>
  </si>
  <si>
    <t>ПАССИВНОЕ ОБОРУДОВАНИЕ</t>
  </si>
  <si>
    <t>ПРОГРАММНОЕ ОБЕСПЕЧЕНИЕ</t>
  </si>
  <si>
    <t>Программное обеспечение подсистемы виртуализации в составе:</t>
  </si>
  <si>
    <t>РАСХОДНЫЕ МАТЕРИАЛЫ ДЛЯ ПРОВЕДЕНИЯ МОНТАЖНЫХ РАБОТ</t>
  </si>
  <si>
    <t>метр</t>
  </si>
  <si>
    <t>Лента маркировочная M21-750-595-WT лента 19.05mm/6.4m винил, черный на белом BRADY (для маркировки экземпляров оборудования)</t>
  </si>
  <si>
    <t>M21-750-595-WT</t>
  </si>
  <si>
    <t>Brady Corporation</t>
  </si>
  <si>
    <t>Лента маркировочная Самоламинирующиеся кабельные маркеры, 30.48mm/4.26m, винил (для маркировки кабелей)</t>
  </si>
  <si>
    <t>Патч-корды медные Ethernet, 3 м, RJ-45 – RJ-45 (для организации «медных» подключений по Ethernet в рамках устанавливаемых стоек)</t>
  </si>
  <si>
    <t>Патч-корд литой (molded), cat.5E, 3м</t>
  </si>
  <si>
    <t>Хомут 200*3,6 мм (100шт) нейлон ИЭК для увязки силовых кабелей и патч-кордов Ethernet)</t>
  </si>
  <si>
    <t>UHH31-D036-200-100</t>
  </si>
  <si>
    <t>Хомут для увязки оптических патч-кордов (100 шт)</t>
  </si>
  <si>
    <t>Шнур питания C14-C13 3х0.75, 220В, 10А, 3.0 метра (для подключения блоков питания экземпляров оборудования к выходам стоечных распределителей питания)</t>
  </si>
  <si>
    <t>Шнур питания C14-C13 3х0.75, 220В, 10А, 3.0 метра</t>
  </si>
  <si>
    <t>Сервера среды виртуализации RH2288H V3</t>
  </si>
  <si>
    <t>Huawei</t>
  </si>
  <si>
    <t>шт</t>
  </si>
  <si>
    <t>Система хранения данных OceanStor 5500 V3</t>
  </si>
  <si>
    <t>SAN коммутатор OceanStor SNS2224</t>
  </si>
  <si>
    <t>SN2Z08FCSP</t>
  </si>
  <si>
    <t>SN2R02FCRK1</t>
  </si>
  <si>
    <t>SN2F01FCEN</t>
  </si>
  <si>
    <t>Маршрутизатор AR2240</t>
  </si>
  <si>
    <t>Патч-корды медные Ethernet, 10 м, RJ-45 – RJ-45 (для организации межстоечных «медных» подключений по Ethernet)</t>
  </si>
  <si>
    <t>Патч-корд литой (molded), cat.5E, 10м</t>
  </si>
  <si>
    <t>Сервера прикладных подсистем RH1288 V3</t>
  </si>
  <si>
    <t>AR2240</t>
  </si>
  <si>
    <t>AR-SRU200</t>
  </si>
  <si>
    <t>PAC-350WB-L</t>
  </si>
  <si>
    <t>eSFP-GE-SX-MM850</t>
  </si>
  <si>
    <t>CE6851-HI-F-B0A</t>
  </si>
  <si>
    <t>Коммутаторы 10 Gigabit Ethernet СЕ6851</t>
  </si>
  <si>
    <t>QSFP-40G-CU1M</t>
  </si>
  <si>
    <t>Программное обеспечение ОС подсистемы информационной безопасности:</t>
  </si>
  <si>
    <t>Microsoft</t>
  </si>
  <si>
    <t>Microsoft Windows Server 2012 R2 Standard</t>
  </si>
  <si>
    <t>BC1M03ESMN</t>
  </si>
  <si>
    <t>BC1M14RISE</t>
  </si>
  <si>
    <t>BC2MFGEC</t>
  </si>
  <si>
    <t>Коммутаторы Gigabit Ethernet S5320</t>
  </si>
  <si>
    <t>S5320-56C-EI-AC</t>
  </si>
  <si>
    <t>Карта для объединения коммутаторов в стэк Dedicated stack card with 2*QSFP+ interface(Including one PCS of 1M QSFP+ cable ,Used in S5320EI series)</t>
  </si>
  <si>
    <t>LS5D21VST000</t>
  </si>
  <si>
    <t>Дополнительный блок питания 150W AC Power Module(Gray)</t>
  </si>
  <si>
    <t>LS5M100PWA00</t>
  </si>
  <si>
    <t>TNX-ENT</t>
  </si>
  <si>
    <t>Лицензия на право пользования программным обеспечением TIONIX Enterprise (за 1 физический процессор)</t>
  </si>
  <si>
    <t>ООО "ТИОНИКС"</t>
  </si>
  <si>
    <t>Ключ активации сервиса технической поддержки уровня "Стандарт" для TIONIX Enterprise на 1 год (за 1 физический процессор)</t>
  </si>
  <si>
    <t>TNX-ENT-SUP-STD-1Y</t>
  </si>
  <si>
    <t>Сервер RH2288H V3 (8*2.5inch HDD Chassis)(Only for oversea,except Japan)H22H-03</t>
  </si>
  <si>
    <t>Интерфейсная плата Ethernet SM231 Onboard NIC,2x10GE Optical Interface(Intel 82599),SFP+(without Optical Transceiver)</t>
  </si>
  <si>
    <t>Блок вентилятора 8056 Fan module</t>
  </si>
  <si>
    <t>Блок питания 460W GOLD AC Power Module</t>
  </si>
  <si>
    <t>Процессор Intel Xeon E5-2695 v4(2.1GHz/18-core/45MB/120W) Processor (with heatsink)</t>
  </si>
  <si>
    <t>Модуль оперативной памяти DDR4 RDIMM Memory,32GB,2400MT/s,2Rank(2G*4bit),1.2V,ECC</t>
  </si>
  <si>
    <t>Интерфейсная плата Fibre Channel EMULEX,FC HBA,16Gb,2-Port,SFP+(with 2x Multi-mode Optical Transceiver),PCIe 3.0 x8</t>
  </si>
  <si>
    <t>Карта памяти Other Storage Medium,SATA DOM,32GB,30*10.79*35.5,No doc,PIN 7 power supply</t>
  </si>
  <si>
    <t>Монтажный комплект 1U/2U Cable Management Arm</t>
  </si>
  <si>
    <t>Направляющие для установки сервера в телекоммуникационную стойку 2U Ball Bearing Rail Kit</t>
  </si>
  <si>
    <t>Оптический кабель, оконцованный трансивером SFP, High Speed Cable,Passive SFP+ Cable,3.0m</t>
  </si>
  <si>
    <t>Плата RAID контроллера SR130(LSI3008) SAS/SATA RAID Card,RAID0,1,1E,10,Unsupport Out-of-Band Management,12Gb/s,no Cache,used for RH2288 V3/RH2288H V3's 8&amp;24HDD chassis</t>
  </si>
  <si>
    <t>Оптический трансивер Optical Transceiver,SFP+,10G,Multi-mode Module(850nm,0.3km,LC)</t>
  </si>
  <si>
    <t>Сервер RH1288 V3 (8*2.5inch HDD Chassis)(Only for oversea,except Japan)H12M-03</t>
  </si>
  <si>
    <t>Райзер-карта PCIe Riser Card,1 slot(x16),RISER1,used for RH1288 V3</t>
  </si>
  <si>
    <t>Райзер-карта PCIe Riser Card,1 slot(x16),RISER2,used for RH1288 V3</t>
  </si>
  <si>
    <t>Процессор Intel Xeon E5-2620 v4(2.1GHz/8-core/20MB/85W) Processor (with heatsink)</t>
  </si>
  <si>
    <t>Модуль оперативной памяти DDR4 RDIMM Memory,16GB,2400MT/s,2Rank(1G*8bit),1.2V,ECC</t>
  </si>
  <si>
    <t>Жесткий диск HDD,300GB,SAS 12Gb/s,10K rpm,128MB or above,2.5inch(2.5inch Drive Bay)</t>
  </si>
  <si>
    <t>Плата RAID контроллера SR130(LSI3008) SAS/SATA RAID Card,RAID0,1,1E,10,Unsupport Out-of-Band Management,12Gb/s,no Cache,used for RH1288 V3's 8HDD chassis</t>
  </si>
  <si>
    <t>Направляющие для установки сервера в телекоммуникационную стойку 1U Ball Bearing Rail Kit</t>
  </si>
  <si>
    <t>Интерфейсная плата Ethernet SM212 Onboard NIC,4xGE Electrical Interface(I350),RJ45</t>
  </si>
  <si>
    <t>Полка контроллера 5500 V3(2U,Dual Ctrl,AC,128GB,SmartIO,8*16Gb FC,25*2.5",SPE33C0225),Enhanced Version</t>
  </si>
  <si>
    <t>Жесткий диск 1.2TB 10K RPM SAS Disk Unit(2.5")</t>
  </si>
  <si>
    <t>Жесткий диск 1.8TB SSD SAS Disk Unit(2.5")</t>
  </si>
  <si>
    <t>Полка расширения для установки жестких дисков 2,5" Disk Enclosure(2U,AC,2.5",Expanding Module,25 Disk Slots,without Disk Unit,DAE22525U2)</t>
  </si>
  <si>
    <t>Жесткий диск 4TB 7.2K RPM NL SAS Disk Unit(3.5"),for High Density Disk Enclosure</t>
  </si>
  <si>
    <t>Полка расширения для установки жестких дисков 3,5" DAE07535U4 HD Disk Enclosure(4U,3.5",AC,Dual SAS Expansion Module,800W,75 Disks,without disk)</t>
  </si>
  <si>
    <t>Оптический кабель Patch Cord,DLC/PC,DLC/PC,Multi-mode,3m,A1a.2,2mm,42mm DLC,OM3 bending insensitive</t>
  </si>
  <si>
    <t>Базовая лицензия Basic Software License for Block(Include Device Management,SmartThin,SmartMulti-tenant,SmartMigration,SmartErase,SmartMotion,Cloud Service,SystemReporter)</t>
  </si>
  <si>
    <t>Лицензия HyperSnap License</t>
  </si>
  <si>
    <t>Лицензия SmartTier License</t>
  </si>
  <si>
    <t>Лицензия OceanStor HW UltraPath Software License</t>
  </si>
  <si>
    <t>Лицензия OceanStor BCManager Software</t>
  </si>
  <si>
    <t>Интерфейсный модуль полки контроллера 4 port 4*12Gb SAS I/O module(MiniSAS HD)</t>
  </si>
  <si>
    <t>Коммутатор Fibre Channel OceanStor SNS2224 FC Switch,24 Ports(24 ports activated,with 24*16Gb Multimode SFPs),Dual PS(AC)</t>
  </si>
  <si>
    <t>Направляющие для установки коммутатора в телекоммуникационную стойку FC Switch,Rack Mount Kit,For SNS2224/SNS2248</t>
  </si>
  <si>
    <t>Лицензия FC Switch,License,Enterprise Feature Bundle,for SNS2124/SNS2224</t>
  </si>
  <si>
    <t>Маршрутизатор AR2240 Integrated Chassis Components</t>
  </si>
  <si>
    <t>Сервисная плата Service and Router Unit 200,4 GE WAN(4GE Combo),2 10GE WAN(2 SFP+),1 USB</t>
  </si>
  <si>
    <t>Блок питания 350W AC Power Module(Silver)</t>
  </si>
  <si>
    <t>Оптический трансивер Optical Transceiver,eSFP,GE,Multi-mode Module(850nm,0.55km,LC)</t>
  </si>
  <si>
    <t>Коммутатор Ethernet 10G CE6851-48S6Q-HI Switch(48-Port 10G SFP+,6-Port 40GE QSFP+,2*AC Power Module,2*FAN Box,Port-side Exhaust)</t>
  </si>
  <si>
    <t>Коммутатор Ethernet 1G S5320-56C-EI Bundle(48 Ethernet 10/100/1000 ports,4 10 Gig SFP+,with 1 interface slot,with 150W AC power supply)</t>
  </si>
  <si>
    <t>Оптический кабель, оконцованный трансивером QSFP+, QSFP+,40G,High Speed Direct-attach Cables,1m,QSFP+38M,CC8P0.254B(S),QSFP+38M,Used indoor</t>
  </si>
  <si>
    <t>Кабель на 6мм2 - Желто-зеленый (Метров) (кабель для подключения заземления каждого из экземпляров оборудования к шине заземления, установленной в стойке)</t>
  </si>
  <si>
    <t>Наконечник ТМЛ 6-6-4 медный 6мм2 луженый под опрессовку (для оконцовки жил кабеля заземления 1х6 кв мм)</t>
  </si>
  <si>
    <t>Г4121</t>
  </si>
  <si>
    <t>M21-1000-427</t>
  </si>
  <si>
    <t>Кабель патч-корд волоконно-оптический OM3 50/125, LC-LC, duplex, LSZH, 10 м</t>
  </si>
  <si>
    <t>Кабель патч-корд волоконно-оптический OM3 50/125, LC-LC, duplex, LSZH, 3 м</t>
  </si>
  <si>
    <t>Кабель патч-корд волоконно-оптический OM3 50/125, LC-LC, duplex, LSZH, 20 м</t>
  </si>
  <si>
    <t>Кабель патч-корд волоконно-оптический OM3 50/125, LC-LC, duplex, LSZH, 3 м (для организации «опто-волоконных» подключений по Ethernet и Fibre Channel в рамках устанавливаемых стоек)</t>
  </si>
  <si>
    <t>Кабель патч-корд волоконно-оптический OM3 50/125, LC-LC, duplex, LSZH, 10 м (для организации межстоечных «опто-волоконных» подключений по Ethernet и Fibre Channel)</t>
  </si>
  <si>
    <t>Кабель патч-корд волоконно-оптический OM3 50/125, LC-LC, duplex, LSZH, 20 м (для организации «опто-волоконных» подключений по Ethernet со сторонним оборудованием в рамках автозала)</t>
  </si>
  <si>
    <t>Э1823</t>
  </si>
  <si>
    <t>Шина 06-07-015 ноль желто-зел. изолятор на 16 присоединений латунь 100А (для подключения кабелей заземления в стойке от каждого экземпляра оборудования к шине заземления)</t>
  </si>
  <si>
    <t>DIN-рейка 07-02-006 7,5х35х200мм оцинкованная металлическая (для крепления на нее шины заземления)</t>
  </si>
  <si>
    <t>Б2250</t>
  </si>
  <si>
    <t>Кабель High Speed Cable,Mini SAS HD Cable,5m,(SFF 8644 Plug),(26AWG*4P*2B(S)),(SFF 8644 Plug),Indoor use</t>
  </si>
  <si>
    <t>ПуГВ1х6 желто-зеленый</t>
  </si>
  <si>
    <t>Сервера управления средой виртуализации RH1288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</si>
</sst>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12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trike/>
      <sz val="9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2" fillId="0" borderId="3" xfId="0" applyNumberFormat="1" applyFont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4" borderId="0" xfId="0" applyFill="1" applyProtection="1"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4" fontId="2" fillId="4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164" fontId="2" fillId="3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left" wrapText="1"/>
    </xf>
    <xf numFmtId="0" fontId="0" fillId="0" borderId="5" xfId="0" applyBorder="1"/>
    <xf numFmtId="0" fontId="1" fillId="4" borderId="3" xfId="0" applyFont="1" applyFill="1" applyBorder="1" applyAlignment="1" applyProtection="1">
      <alignment vertic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6" xfId="0" applyFont="1" applyBorder="1" applyAlignment="1" applyProtection="1">
      <alignment horizontal="left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/>
      <protection locked="0"/>
    </xf>
    <xf numFmtId="0" fontId="11" fillId="7" borderId="6" xfId="0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top" wrapText="1"/>
    </xf>
    <xf numFmtId="0" fontId="11" fillId="7" borderId="7" xfId="0" applyFont="1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164" fontId="10" fillId="0" borderId="7" xfId="0" applyNumberFormat="1" applyFont="1" applyBorder="1" applyAlignment="1" applyProtection="1">
      <alignment horizontal="center" vertical="center"/>
      <protection locked="0"/>
    </xf>
    <xf numFmtId="0" fontId="11" fillId="7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4" fontId="10" fillId="0" borderId="8" xfId="0" applyNumberFormat="1" applyFont="1" applyBorder="1" applyAlignment="1" applyProtection="1">
      <alignment horizontal="center" vertical="center"/>
      <protection locked="0"/>
    </xf>
    <xf numFmtId="0" fontId="10" fillId="7" borderId="6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0" fontId="8" fillId="6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justify" vertical="center" wrapText="1"/>
    </xf>
    <xf numFmtId="0" fontId="8" fillId="3" borderId="6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6"/>
  <sheetViews>
    <sheetView topLeftCell="B19" workbookViewId="0">
      <selection activeCell="J25" sqref="J25"/>
    </sheetView>
  </sheetViews>
  <sheetFormatPr defaultColWidth="9.140625" defaultRowHeight="12.75" outlineLevelRow="2" x14ac:dyDescent="0.2"/>
  <cols>
    <col min="1" max="1" width="1.85546875" style="1" hidden="1" customWidth="1"/>
    <col min="2" max="2" width="1.85546875" style="1" customWidth="1"/>
    <col min="3" max="3" width="6.7109375" style="1" customWidth="1"/>
    <col min="4" max="4" width="21.42578125" style="1" customWidth="1"/>
    <col min="5" max="5" width="34.5703125" style="1" customWidth="1"/>
    <col min="6" max="7" width="7" style="1" customWidth="1"/>
    <col min="8" max="16384" width="9.140625" style="1"/>
  </cols>
  <sheetData>
    <row r="1" spans="1:7" x14ac:dyDescent="0.2"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6" spans="1:7" x14ac:dyDescent="0.2">
      <c r="C6" s="14"/>
      <c r="D6" s="14"/>
      <c r="E6" s="14"/>
      <c r="F6" s="14"/>
      <c r="G6" s="14"/>
    </row>
    <row r="8" spans="1:7" ht="13.5" thickBot="1" x14ac:dyDescent="0.25"/>
    <row r="9" spans="1:7" ht="24.75" thickBot="1" x14ac:dyDescent="0.25"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</row>
    <row r="10" spans="1:7" x14ac:dyDescent="0.2">
      <c r="A10" t="s">
        <v>83</v>
      </c>
      <c r="C10" s="3" t="s">
        <v>84</v>
      </c>
      <c r="D10" s="53" t="s">
        <v>5</v>
      </c>
      <c r="E10" s="53"/>
      <c r="F10" s="8"/>
      <c r="G10" s="11"/>
    </row>
    <row r="11" spans="1:7" ht="36" outlineLevel="2" x14ac:dyDescent="0.2">
      <c r="A11" t="s">
        <v>85</v>
      </c>
      <c r="C11" s="4"/>
      <c r="D11" s="6" t="s">
        <v>6</v>
      </c>
      <c r="E11" s="6" t="s">
        <v>44</v>
      </c>
      <c r="F11" s="9">
        <v>1</v>
      </c>
      <c r="G11" s="12">
        <v>10</v>
      </c>
    </row>
    <row r="12" spans="1:7" ht="36" outlineLevel="2" x14ac:dyDescent="0.2">
      <c r="A12" t="s">
        <v>86</v>
      </c>
      <c r="C12" s="4"/>
      <c r="D12" s="6" t="s">
        <v>7</v>
      </c>
      <c r="E12" s="6" t="s">
        <v>45</v>
      </c>
      <c r="F12" s="9">
        <v>1</v>
      </c>
      <c r="G12" s="12">
        <v>10</v>
      </c>
    </row>
    <row r="13" spans="1:7" outlineLevel="2" x14ac:dyDescent="0.2">
      <c r="A13" t="s">
        <v>87</v>
      </c>
      <c r="C13" s="4"/>
      <c r="D13" s="6" t="s">
        <v>8</v>
      </c>
      <c r="E13" s="6" t="s">
        <v>46</v>
      </c>
      <c r="F13" s="9">
        <v>4</v>
      </c>
      <c r="G13" s="12">
        <v>40</v>
      </c>
    </row>
    <row r="14" spans="1:7" outlineLevel="2" x14ac:dyDescent="0.2">
      <c r="A14" t="s">
        <v>88</v>
      </c>
      <c r="C14" s="4"/>
      <c r="D14" s="6" t="s">
        <v>9</v>
      </c>
      <c r="E14" s="6" t="s">
        <v>47</v>
      </c>
      <c r="F14" s="9">
        <v>2</v>
      </c>
      <c r="G14" s="12">
        <v>20</v>
      </c>
    </row>
    <row r="15" spans="1:7" ht="36" outlineLevel="2" x14ac:dyDescent="0.2">
      <c r="A15" t="s">
        <v>89</v>
      </c>
      <c r="C15" s="4"/>
      <c r="D15" s="6" t="s">
        <v>10</v>
      </c>
      <c r="E15" s="6" t="s">
        <v>48</v>
      </c>
      <c r="F15" s="9">
        <v>2</v>
      </c>
      <c r="G15" s="12">
        <v>20</v>
      </c>
    </row>
    <row r="16" spans="1:7" ht="36" outlineLevel="2" x14ac:dyDescent="0.2">
      <c r="A16" t="s">
        <v>90</v>
      </c>
      <c r="C16" s="4"/>
      <c r="D16" s="6" t="s">
        <v>11</v>
      </c>
      <c r="E16" s="6" t="s">
        <v>49</v>
      </c>
      <c r="F16" s="9">
        <v>10</v>
      </c>
      <c r="G16" s="12">
        <v>100</v>
      </c>
    </row>
    <row r="17" spans="1:7" ht="36" outlineLevel="2" x14ac:dyDescent="0.2">
      <c r="A17" t="s">
        <v>91</v>
      </c>
      <c r="C17" s="4"/>
      <c r="D17" s="6" t="s">
        <v>12</v>
      </c>
      <c r="E17" s="6" t="s">
        <v>50</v>
      </c>
      <c r="F17" s="9">
        <v>1</v>
      </c>
      <c r="G17" s="12">
        <v>10</v>
      </c>
    </row>
    <row r="18" spans="1:7" ht="36" outlineLevel="2" x14ac:dyDescent="0.2">
      <c r="A18" t="s">
        <v>92</v>
      </c>
      <c r="C18" s="4"/>
      <c r="D18" s="6" t="s">
        <v>13</v>
      </c>
      <c r="E18" s="6" t="s">
        <v>51</v>
      </c>
      <c r="F18" s="9">
        <v>1</v>
      </c>
      <c r="G18" s="12">
        <v>10</v>
      </c>
    </row>
    <row r="19" spans="1:7" outlineLevel="2" x14ac:dyDescent="0.2">
      <c r="A19" t="s">
        <v>93</v>
      </c>
      <c r="C19" s="4"/>
      <c r="D19" s="6" t="s">
        <v>14</v>
      </c>
      <c r="E19" s="6" t="s">
        <v>52</v>
      </c>
      <c r="F19" s="9">
        <v>1</v>
      </c>
      <c r="G19" s="12">
        <v>10</v>
      </c>
    </row>
    <row r="20" spans="1:7" outlineLevel="2" x14ac:dyDescent="0.2">
      <c r="A20" t="s">
        <v>94</v>
      </c>
      <c r="C20" s="4"/>
      <c r="D20" s="6" t="s">
        <v>15</v>
      </c>
      <c r="E20" s="6" t="s">
        <v>53</v>
      </c>
      <c r="F20" s="9">
        <v>1</v>
      </c>
      <c r="G20" s="12">
        <v>10</v>
      </c>
    </row>
    <row r="21" spans="1:7" ht="24" outlineLevel="2" x14ac:dyDescent="0.2">
      <c r="A21" t="s">
        <v>95</v>
      </c>
      <c r="C21" s="4"/>
      <c r="D21" s="6" t="s">
        <v>16</v>
      </c>
      <c r="E21" s="6" t="s">
        <v>54</v>
      </c>
      <c r="F21" s="9">
        <v>2</v>
      </c>
      <c r="G21" s="12">
        <v>20</v>
      </c>
    </row>
    <row r="22" spans="1:7" x14ac:dyDescent="0.2">
      <c r="A22" t="s">
        <v>96</v>
      </c>
      <c r="C22" s="5"/>
      <c r="D22" s="7"/>
      <c r="E22" s="7" t="s">
        <v>43</v>
      </c>
      <c r="F22" s="10"/>
      <c r="G22" s="13">
        <v>10</v>
      </c>
    </row>
    <row r="23" spans="1:7" x14ac:dyDescent="0.2">
      <c r="A23" t="s">
        <v>97</v>
      </c>
      <c r="C23" s="3" t="s">
        <v>98</v>
      </c>
      <c r="D23" s="53" t="s">
        <v>17</v>
      </c>
      <c r="E23" s="53"/>
      <c r="F23" s="8"/>
      <c r="G23" s="11"/>
    </row>
    <row r="24" spans="1:7" ht="36" outlineLevel="2" x14ac:dyDescent="0.2">
      <c r="A24" t="s">
        <v>99</v>
      </c>
      <c r="C24" s="4"/>
      <c r="D24" s="6" t="s">
        <v>18</v>
      </c>
      <c r="E24" s="6" t="s">
        <v>55</v>
      </c>
      <c r="F24" s="9">
        <v>1</v>
      </c>
      <c r="G24" s="12">
        <v>11</v>
      </c>
    </row>
    <row r="25" spans="1:7" ht="36" outlineLevel="2" x14ac:dyDescent="0.2">
      <c r="A25" t="s">
        <v>100</v>
      </c>
      <c r="C25" s="4"/>
      <c r="D25" s="6" t="s">
        <v>7</v>
      </c>
      <c r="E25" s="6" t="s">
        <v>45</v>
      </c>
      <c r="F25" s="9">
        <v>1</v>
      </c>
      <c r="G25" s="12">
        <v>11</v>
      </c>
    </row>
    <row r="26" spans="1:7" ht="24" outlineLevel="2" x14ac:dyDescent="0.2">
      <c r="A26" t="s">
        <v>101</v>
      </c>
      <c r="C26" s="4"/>
      <c r="D26" s="6" t="s">
        <v>19</v>
      </c>
      <c r="E26" s="6" t="s">
        <v>56</v>
      </c>
      <c r="F26" s="9">
        <v>1</v>
      </c>
      <c r="G26" s="12">
        <v>11</v>
      </c>
    </row>
    <row r="27" spans="1:7" outlineLevel="2" x14ac:dyDescent="0.2">
      <c r="A27" t="s">
        <v>102</v>
      </c>
      <c r="C27" s="4"/>
      <c r="D27" s="6" t="s">
        <v>9</v>
      </c>
      <c r="E27" s="6" t="s">
        <v>47</v>
      </c>
      <c r="F27" s="9">
        <v>2</v>
      </c>
      <c r="G27" s="12">
        <v>22</v>
      </c>
    </row>
    <row r="28" spans="1:7" ht="36" outlineLevel="2" x14ac:dyDescent="0.2">
      <c r="A28" t="s">
        <v>103</v>
      </c>
      <c r="C28" s="4"/>
      <c r="D28" s="6" t="s">
        <v>20</v>
      </c>
      <c r="E28" s="6" t="s">
        <v>57</v>
      </c>
      <c r="F28" s="9">
        <v>2</v>
      </c>
      <c r="G28" s="12">
        <v>22</v>
      </c>
    </row>
    <row r="29" spans="1:7" ht="36" outlineLevel="2" x14ac:dyDescent="0.2">
      <c r="A29" t="s">
        <v>104</v>
      </c>
      <c r="C29" s="4"/>
      <c r="D29" s="6" t="s">
        <v>21</v>
      </c>
      <c r="E29" s="6" t="s">
        <v>58</v>
      </c>
      <c r="F29" s="9">
        <v>10</v>
      </c>
      <c r="G29" s="12">
        <v>110</v>
      </c>
    </row>
    <row r="30" spans="1:7" ht="24" outlineLevel="2" x14ac:dyDescent="0.2">
      <c r="A30" t="s">
        <v>105</v>
      </c>
      <c r="C30" s="4"/>
      <c r="D30" s="6" t="s">
        <v>22</v>
      </c>
      <c r="E30" s="6" t="s">
        <v>59</v>
      </c>
      <c r="F30" s="9">
        <v>2</v>
      </c>
      <c r="G30" s="12">
        <v>22</v>
      </c>
    </row>
    <row r="31" spans="1:7" ht="60" outlineLevel="2" x14ac:dyDescent="0.2">
      <c r="A31" t="s">
        <v>106</v>
      </c>
      <c r="C31" s="4"/>
      <c r="D31" s="6" t="s">
        <v>23</v>
      </c>
      <c r="E31" s="6" t="s">
        <v>60</v>
      </c>
      <c r="F31" s="9">
        <v>1</v>
      </c>
      <c r="G31" s="12">
        <v>11</v>
      </c>
    </row>
    <row r="32" spans="1:7" ht="36" outlineLevel="2" x14ac:dyDescent="0.2">
      <c r="A32" t="s">
        <v>107</v>
      </c>
      <c r="C32" s="4"/>
      <c r="D32" s="6" t="s">
        <v>12</v>
      </c>
      <c r="E32" s="6" t="s">
        <v>50</v>
      </c>
      <c r="F32" s="9">
        <v>1</v>
      </c>
      <c r="G32" s="12">
        <v>11</v>
      </c>
    </row>
    <row r="33" spans="1:7" outlineLevel="2" x14ac:dyDescent="0.2">
      <c r="A33" t="s">
        <v>108</v>
      </c>
      <c r="C33" s="4"/>
      <c r="D33" s="6" t="s">
        <v>24</v>
      </c>
      <c r="E33" s="6" t="s">
        <v>61</v>
      </c>
      <c r="F33" s="9">
        <v>1</v>
      </c>
      <c r="G33" s="12">
        <v>11</v>
      </c>
    </row>
    <row r="34" spans="1:7" outlineLevel="2" x14ac:dyDescent="0.2">
      <c r="A34" t="s">
        <v>109</v>
      </c>
      <c r="C34" s="4"/>
      <c r="D34" s="6" t="s">
        <v>15</v>
      </c>
      <c r="E34" s="6" t="s">
        <v>53</v>
      </c>
      <c r="F34" s="9">
        <v>1</v>
      </c>
      <c r="G34" s="12">
        <v>11</v>
      </c>
    </row>
    <row r="35" spans="1:7" ht="24" outlineLevel="2" x14ac:dyDescent="0.2">
      <c r="A35" t="s">
        <v>110</v>
      </c>
      <c r="C35" s="4"/>
      <c r="D35" s="6" t="s">
        <v>16</v>
      </c>
      <c r="E35" s="6" t="s">
        <v>54</v>
      </c>
      <c r="F35" s="9">
        <v>2</v>
      </c>
      <c r="G35" s="12">
        <v>22</v>
      </c>
    </row>
    <row r="36" spans="1:7" x14ac:dyDescent="0.2">
      <c r="A36" t="s">
        <v>111</v>
      </c>
      <c r="C36" s="5"/>
      <c r="D36" s="7"/>
      <c r="E36" s="7" t="s">
        <v>43</v>
      </c>
      <c r="F36" s="10"/>
      <c r="G36" s="13">
        <v>11</v>
      </c>
    </row>
    <row r="37" spans="1:7" x14ac:dyDescent="0.2">
      <c r="A37" t="s">
        <v>112</v>
      </c>
      <c r="C37" s="3" t="s">
        <v>113</v>
      </c>
      <c r="D37" s="53" t="s">
        <v>25</v>
      </c>
      <c r="E37" s="53"/>
      <c r="F37" s="8"/>
      <c r="G37" s="11"/>
    </row>
    <row r="38" spans="1:7" ht="48" outlineLevel="2" x14ac:dyDescent="0.2">
      <c r="A38" t="s">
        <v>114</v>
      </c>
      <c r="C38" s="4"/>
      <c r="D38" s="6" t="s">
        <v>26</v>
      </c>
      <c r="E38" s="6" t="s">
        <v>62</v>
      </c>
      <c r="F38" s="9">
        <v>1</v>
      </c>
      <c r="G38" s="12">
        <v>1</v>
      </c>
    </row>
    <row r="39" spans="1:7" ht="24" outlineLevel="2" x14ac:dyDescent="0.2">
      <c r="A39" t="s">
        <v>115</v>
      </c>
      <c r="C39" s="4"/>
      <c r="D39" s="6" t="s">
        <v>27</v>
      </c>
      <c r="E39" s="6" t="s">
        <v>63</v>
      </c>
      <c r="F39" s="9">
        <v>2</v>
      </c>
      <c r="G39" s="12">
        <v>2</v>
      </c>
    </row>
    <row r="40" spans="1:7" outlineLevel="2" x14ac:dyDescent="0.2">
      <c r="A40" t="s">
        <v>116</v>
      </c>
      <c r="C40" s="4"/>
      <c r="D40" s="6" t="s">
        <v>28</v>
      </c>
      <c r="E40" s="6" t="s">
        <v>64</v>
      </c>
      <c r="F40" s="9">
        <v>41</v>
      </c>
      <c r="G40" s="12">
        <v>41</v>
      </c>
    </row>
    <row r="41" spans="1:7" outlineLevel="2" x14ac:dyDescent="0.2">
      <c r="A41" t="s">
        <v>117</v>
      </c>
      <c r="C41" s="4"/>
      <c r="D41" s="6" t="s">
        <v>29</v>
      </c>
      <c r="E41" s="6" t="s">
        <v>65</v>
      </c>
      <c r="F41" s="9">
        <v>6</v>
      </c>
      <c r="G41" s="12">
        <v>6</v>
      </c>
    </row>
    <row r="42" spans="1:7" ht="36" outlineLevel="2" x14ac:dyDescent="0.2">
      <c r="A42" t="s">
        <v>118</v>
      </c>
      <c r="C42" s="4"/>
      <c r="D42" s="6" t="s">
        <v>30</v>
      </c>
      <c r="E42" s="6" t="s">
        <v>66</v>
      </c>
      <c r="F42" s="9">
        <v>1</v>
      </c>
      <c r="G42" s="12">
        <v>1</v>
      </c>
    </row>
    <row r="43" spans="1:7" ht="24" outlineLevel="2" x14ac:dyDescent="0.2">
      <c r="A43" t="s">
        <v>119</v>
      </c>
      <c r="C43" s="4"/>
      <c r="D43" s="6" t="s">
        <v>31</v>
      </c>
      <c r="E43" s="6" t="s">
        <v>67</v>
      </c>
      <c r="F43" s="9">
        <v>56</v>
      </c>
      <c r="G43" s="12">
        <v>56</v>
      </c>
    </row>
    <row r="44" spans="1:7" ht="48" outlineLevel="2" x14ac:dyDescent="0.2">
      <c r="A44" t="s">
        <v>120</v>
      </c>
      <c r="C44" s="4"/>
      <c r="D44" s="6" t="s">
        <v>32</v>
      </c>
      <c r="E44" s="6" t="s">
        <v>68</v>
      </c>
      <c r="F44" s="9">
        <v>1</v>
      </c>
      <c r="G44" s="12">
        <v>1</v>
      </c>
    </row>
    <row r="45" spans="1:7" ht="36" outlineLevel="2" x14ac:dyDescent="0.2">
      <c r="A45" t="s">
        <v>121</v>
      </c>
      <c r="C45" s="4"/>
      <c r="D45" s="6" t="s">
        <v>33</v>
      </c>
      <c r="E45" s="6" t="s">
        <v>69</v>
      </c>
      <c r="F45" s="9">
        <v>8</v>
      </c>
      <c r="G45" s="12">
        <v>8</v>
      </c>
    </row>
    <row r="46" spans="1:7" ht="48" outlineLevel="2" x14ac:dyDescent="0.2">
      <c r="A46" t="s">
        <v>122</v>
      </c>
      <c r="C46" s="4"/>
      <c r="D46" s="6" t="s">
        <v>34</v>
      </c>
      <c r="E46" s="6" t="s">
        <v>70</v>
      </c>
      <c r="F46" s="9">
        <v>5</v>
      </c>
      <c r="G46" s="12">
        <v>5</v>
      </c>
    </row>
    <row r="47" spans="1:7" ht="60" outlineLevel="2" x14ac:dyDescent="0.2">
      <c r="A47" t="s">
        <v>123</v>
      </c>
      <c r="C47" s="4"/>
      <c r="D47" s="6" t="s">
        <v>35</v>
      </c>
      <c r="E47" s="6" t="s">
        <v>71</v>
      </c>
      <c r="F47" s="9">
        <v>1</v>
      </c>
      <c r="G47" s="12">
        <v>1</v>
      </c>
    </row>
    <row r="48" spans="1:7" outlineLevel="2" x14ac:dyDescent="0.2">
      <c r="A48" t="s">
        <v>124</v>
      </c>
      <c r="C48" s="4"/>
      <c r="D48" s="6" t="s">
        <v>36</v>
      </c>
      <c r="E48" s="6" t="s">
        <v>72</v>
      </c>
      <c r="F48" s="9">
        <v>1</v>
      </c>
      <c r="G48" s="12">
        <v>1</v>
      </c>
    </row>
    <row r="49" spans="1:7" outlineLevel="2" x14ac:dyDescent="0.2">
      <c r="A49" t="s">
        <v>125</v>
      </c>
      <c r="C49" s="4"/>
      <c r="D49" s="6" t="s">
        <v>37</v>
      </c>
      <c r="E49" s="6" t="s">
        <v>73</v>
      </c>
      <c r="F49" s="9">
        <v>1</v>
      </c>
      <c r="G49" s="12">
        <v>1</v>
      </c>
    </row>
    <row r="50" spans="1:7" ht="24" outlineLevel="2" x14ac:dyDescent="0.2">
      <c r="A50" t="s">
        <v>126</v>
      </c>
      <c r="C50" s="4"/>
      <c r="D50" s="6" t="s">
        <v>38</v>
      </c>
      <c r="E50" s="6" t="s">
        <v>74</v>
      </c>
      <c r="F50" s="9">
        <v>1</v>
      </c>
      <c r="G50" s="12">
        <v>1</v>
      </c>
    </row>
    <row r="51" spans="1:7" outlineLevel="2" x14ac:dyDescent="0.2">
      <c r="A51" t="s">
        <v>127</v>
      </c>
      <c r="C51" s="4"/>
      <c r="D51" s="6" t="s">
        <v>39</v>
      </c>
      <c r="E51" s="6" t="s">
        <v>75</v>
      </c>
      <c r="F51" s="9">
        <v>1</v>
      </c>
      <c r="G51" s="12">
        <v>1</v>
      </c>
    </row>
    <row r="52" spans="1:7" x14ac:dyDescent="0.2">
      <c r="A52" t="s">
        <v>128</v>
      </c>
      <c r="C52" s="5"/>
      <c r="D52" s="7"/>
      <c r="E52" s="7" t="s">
        <v>43</v>
      </c>
      <c r="F52" s="10"/>
      <c r="G52" s="13">
        <v>1</v>
      </c>
    </row>
    <row r="53" spans="1:7" x14ac:dyDescent="0.2">
      <c r="A53" t="s">
        <v>129</v>
      </c>
      <c r="C53" s="3" t="s">
        <v>130</v>
      </c>
      <c r="D53" s="53" t="s">
        <v>40</v>
      </c>
      <c r="E53" s="53"/>
      <c r="F53" s="8"/>
      <c r="G53" s="11"/>
    </row>
    <row r="54" spans="1:7" ht="48" outlineLevel="2" x14ac:dyDescent="0.2">
      <c r="A54" t="s">
        <v>131</v>
      </c>
      <c r="C54" s="4"/>
      <c r="D54" s="6" t="s">
        <v>26</v>
      </c>
      <c r="E54" s="6" t="s">
        <v>62</v>
      </c>
      <c r="F54" s="9">
        <v>1</v>
      </c>
      <c r="G54" s="12">
        <v>1</v>
      </c>
    </row>
    <row r="55" spans="1:7" outlineLevel="2" x14ac:dyDescent="0.2">
      <c r="A55" t="s">
        <v>132</v>
      </c>
      <c r="C55" s="4"/>
      <c r="D55" s="6" t="s">
        <v>28</v>
      </c>
      <c r="E55" s="6" t="s">
        <v>64</v>
      </c>
      <c r="F55" s="9">
        <v>16</v>
      </c>
      <c r="G55" s="12">
        <v>16</v>
      </c>
    </row>
    <row r="56" spans="1:7" outlineLevel="2" x14ac:dyDescent="0.2">
      <c r="A56" t="s">
        <v>133</v>
      </c>
      <c r="C56" s="4"/>
      <c r="D56" s="6" t="s">
        <v>29</v>
      </c>
      <c r="E56" s="6" t="s">
        <v>65</v>
      </c>
      <c r="F56" s="9">
        <v>6</v>
      </c>
      <c r="G56" s="12">
        <v>6</v>
      </c>
    </row>
    <row r="57" spans="1:7" outlineLevel="2" x14ac:dyDescent="0.2">
      <c r="A57" t="s">
        <v>134</v>
      </c>
      <c r="C57" s="4"/>
      <c r="D57" s="6" t="s">
        <v>41</v>
      </c>
      <c r="E57" s="6" t="s">
        <v>76</v>
      </c>
      <c r="F57" s="9">
        <v>28</v>
      </c>
      <c r="G57" s="12">
        <v>28</v>
      </c>
    </row>
    <row r="58" spans="1:7" ht="36" outlineLevel="2" x14ac:dyDescent="0.2">
      <c r="A58" t="s">
        <v>135</v>
      </c>
      <c r="C58" s="4"/>
      <c r="D58" s="6" t="s">
        <v>42</v>
      </c>
      <c r="E58" s="6" t="s">
        <v>77</v>
      </c>
      <c r="F58" s="9">
        <v>2</v>
      </c>
      <c r="G58" s="12">
        <v>2</v>
      </c>
    </row>
    <row r="59" spans="1:7" ht="36" outlineLevel="2" x14ac:dyDescent="0.2">
      <c r="A59" t="s">
        <v>136</v>
      </c>
      <c r="C59" s="4"/>
      <c r="D59" s="6" t="s">
        <v>33</v>
      </c>
      <c r="E59" s="6" t="s">
        <v>69</v>
      </c>
      <c r="F59" s="9">
        <v>8</v>
      </c>
      <c r="G59" s="12">
        <v>8</v>
      </c>
    </row>
    <row r="60" spans="1:7" ht="48" outlineLevel="2" x14ac:dyDescent="0.2">
      <c r="A60" t="s">
        <v>137</v>
      </c>
      <c r="C60" s="4"/>
      <c r="D60" s="6" t="s">
        <v>34</v>
      </c>
      <c r="E60" s="6" t="s">
        <v>70</v>
      </c>
      <c r="F60" s="9">
        <v>1</v>
      </c>
      <c r="G60" s="12">
        <v>1</v>
      </c>
    </row>
    <row r="61" spans="1:7" ht="60" outlineLevel="2" x14ac:dyDescent="0.2">
      <c r="A61" t="s">
        <v>138</v>
      </c>
      <c r="C61" s="4"/>
      <c r="D61" s="6" t="s">
        <v>35</v>
      </c>
      <c r="E61" s="6" t="s">
        <v>71</v>
      </c>
      <c r="F61" s="9">
        <v>1</v>
      </c>
      <c r="G61" s="12">
        <v>1</v>
      </c>
    </row>
    <row r="62" spans="1:7" outlineLevel="2" x14ac:dyDescent="0.2">
      <c r="A62" t="s">
        <v>139</v>
      </c>
      <c r="C62" s="4"/>
      <c r="D62" s="6" t="s">
        <v>36</v>
      </c>
      <c r="E62" s="6" t="s">
        <v>72</v>
      </c>
      <c r="F62" s="9">
        <v>1</v>
      </c>
      <c r="G62" s="12">
        <v>1</v>
      </c>
    </row>
    <row r="63" spans="1:7" outlineLevel="2" x14ac:dyDescent="0.2">
      <c r="A63" t="s">
        <v>140</v>
      </c>
      <c r="C63" s="4"/>
      <c r="D63" s="6" t="s">
        <v>37</v>
      </c>
      <c r="E63" s="6" t="s">
        <v>73</v>
      </c>
      <c r="F63" s="9">
        <v>1</v>
      </c>
      <c r="G63" s="12">
        <v>1</v>
      </c>
    </row>
    <row r="64" spans="1:7" ht="24" outlineLevel="2" x14ac:dyDescent="0.2">
      <c r="A64" t="s">
        <v>141</v>
      </c>
      <c r="C64" s="4"/>
      <c r="D64" s="6" t="s">
        <v>38</v>
      </c>
      <c r="E64" s="6" t="s">
        <v>74</v>
      </c>
      <c r="F64" s="9">
        <v>1</v>
      </c>
      <c r="G64" s="12">
        <v>1</v>
      </c>
    </row>
    <row r="65" spans="1:7" outlineLevel="2" x14ac:dyDescent="0.2">
      <c r="A65" t="s">
        <v>142</v>
      </c>
      <c r="C65" s="4"/>
      <c r="D65" s="6" t="s">
        <v>39</v>
      </c>
      <c r="E65" s="6" t="s">
        <v>75</v>
      </c>
      <c r="F65" s="9">
        <v>1</v>
      </c>
      <c r="G65" s="12">
        <v>1</v>
      </c>
    </row>
    <row r="66" spans="1:7" x14ac:dyDescent="0.2">
      <c r="A66" t="s">
        <v>143</v>
      </c>
      <c r="C66" s="5"/>
      <c r="D66" s="7"/>
      <c r="E66" s="7" t="s">
        <v>43</v>
      </c>
      <c r="F66" s="10"/>
      <c r="G66" s="13">
        <v>1</v>
      </c>
    </row>
  </sheetData>
  <mergeCells count="4">
    <mergeCell ref="D10:E10"/>
    <mergeCell ref="D23:E23"/>
    <mergeCell ref="D37:E37"/>
    <mergeCell ref="D53:E53"/>
  </mergeCells>
  <pageMargins left="0.51181102362204722" right="0.51181102362204722" top="0.51181102362204722" bottom="0.47244094488188981" header="7.874015748031496E-2" footer="0.196850393700787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B1" workbookViewId="0">
      <selection activeCell="B1" sqref="A1:XFD1048576"/>
    </sheetView>
  </sheetViews>
  <sheetFormatPr defaultColWidth="9.140625" defaultRowHeight="12.75" outlineLevelRow="2" x14ac:dyDescent="0.2"/>
  <cols>
    <col min="1" max="1" width="1.85546875" style="1" hidden="1" customWidth="1"/>
    <col min="2" max="2" width="1.85546875" style="1" customWidth="1"/>
    <col min="3" max="3" width="6.7109375" style="1" customWidth="1"/>
    <col min="4" max="4" width="19.28515625" style="1" customWidth="1"/>
    <col min="5" max="5" width="60.28515625" style="1" customWidth="1"/>
    <col min="6" max="7" width="7" style="1" customWidth="1"/>
    <col min="8" max="8" width="38.140625" style="1" customWidth="1"/>
    <col min="9" max="9" width="16.42578125" customWidth="1"/>
    <col min="10" max="10" width="25" customWidth="1"/>
    <col min="11" max="12" width="9.140625" style="1"/>
    <col min="13" max="13" width="33.7109375" style="1" customWidth="1"/>
    <col min="14" max="16384" width="9.140625" style="1"/>
  </cols>
  <sheetData>
    <row r="1" spans="1:8" x14ac:dyDescent="0.2"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6" spans="1:8" x14ac:dyDescent="0.2">
      <c r="C6" s="14"/>
      <c r="D6" s="14"/>
      <c r="E6" s="14"/>
      <c r="F6" s="14"/>
      <c r="G6" s="14"/>
    </row>
    <row r="8" spans="1:8" ht="13.5" thickBot="1" x14ac:dyDescent="0.25"/>
    <row r="9" spans="1:8" ht="24.75" thickBot="1" x14ac:dyDescent="0.25"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1" t="s">
        <v>144</v>
      </c>
    </row>
    <row r="10" spans="1:8" x14ac:dyDescent="0.2">
      <c r="A10" t="s">
        <v>83</v>
      </c>
      <c r="C10" s="3" t="s">
        <v>84</v>
      </c>
      <c r="D10" s="30" t="s">
        <v>210</v>
      </c>
      <c r="E10" s="30"/>
      <c r="F10" s="8"/>
      <c r="G10" s="11"/>
      <c r="H10" s="16" t="s">
        <v>214</v>
      </c>
    </row>
    <row r="11" spans="1:8" ht="24" outlineLevel="2" x14ac:dyDescent="0.2">
      <c r="A11" t="s">
        <v>85</v>
      </c>
      <c r="C11" s="4"/>
      <c r="D11" s="6" t="s">
        <v>6</v>
      </c>
      <c r="E11" s="6" t="s">
        <v>44</v>
      </c>
      <c r="F11" s="9">
        <v>1</v>
      </c>
      <c r="G11" s="12">
        <f>F11*8</f>
        <v>8</v>
      </c>
      <c r="H11" s="16"/>
    </row>
    <row r="12" spans="1:8" ht="24" outlineLevel="2" x14ac:dyDescent="0.2">
      <c r="A12" t="s">
        <v>86</v>
      </c>
      <c r="C12" s="4"/>
      <c r="D12" s="6" t="s">
        <v>7</v>
      </c>
      <c r="E12" s="6" t="s">
        <v>45</v>
      </c>
      <c r="F12" s="9">
        <v>1</v>
      </c>
      <c r="G12" s="12">
        <f t="shared" ref="G12:G21" si="0">F12*8</f>
        <v>8</v>
      </c>
      <c r="H12" s="16" t="s">
        <v>212</v>
      </c>
    </row>
    <row r="13" spans="1:8" outlineLevel="2" x14ac:dyDescent="0.2">
      <c r="A13" t="s">
        <v>87</v>
      </c>
      <c r="C13" s="4"/>
      <c r="D13" s="6" t="s">
        <v>8</v>
      </c>
      <c r="E13" s="6" t="s">
        <v>46</v>
      </c>
      <c r="F13" s="9">
        <v>4</v>
      </c>
      <c r="G13" s="12">
        <f t="shared" si="0"/>
        <v>32</v>
      </c>
    </row>
    <row r="14" spans="1:8" outlineLevel="2" x14ac:dyDescent="0.2">
      <c r="A14" t="s">
        <v>88</v>
      </c>
      <c r="C14" s="4"/>
      <c r="D14" s="6" t="s">
        <v>9</v>
      </c>
      <c r="E14" s="6" t="s">
        <v>47</v>
      </c>
      <c r="F14" s="9">
        <v>2</v>
      </c>
      <c r="G14" s="12">
        <f t="shared" si="0"/>
        <v>16</v>
      </c>
    </row>
    <row r="15" spans="1:8" ht="24" outlineLevel="2" x14ac:dyDescent="0.2">
      <c r="A15" t="s">
        <v>89</v>
      </c>
      <c r="C15" s="4"/>
      <c r="D15" s="6" t="s">
        <v>10</v>
      </c>
      <c r="E15" s="6" t="s">
        <v>48</v>
      </c>
      <c r="F15" s="9">
        <v>2</v>
      </c>
      <c r="G15" s="12">
        <f t="shared" si="0"/>
        <v>16</v>
      </c>
    </row>
    <row r="16" spans="1:8" outlineLevel="2" x14ac:dyDescent="0.2">
      <c r="A16" t="s">
        <v>90</v>
      </c>
      <c r="C16" s="4"/>
      <c r="D16" s="6" t="s">
        <v>11</v>
      </c>
      <c r="E16" s="6" t="s">
        <v>49</v>
      </c>
      <c r="F16" s="9">
        <v>10</v>
      </c>
      <c r="G16" s="12">
        <f t="shared" si="0"/>
        <v>80</v>
      </c>
    </row>
    <row r="17" spans="1:8" ht="24" outlineLevel="2" x14ac:dyDescent="0.2">
      <c r="A17" t="s">
        <v>91</v>
      </c>
      <c r="C17" s="4"/>
      <c r="D17" s="6" t="s">
        <v>12</v>
      </c>
      <c r="E17" s="6" t="s">
        <v>50</v>
      </c>
      <c r="F17" s="9">
        <v>1</v>
      </c>
      <c r="G17" s="12">
        <f t="shared" si="0"/>
        <v>8</v>
      </c>
    </row>
    <row r="18" spans="1:8" ht="24" outlineLevel="2" x14ac:dyDescent="0.2">
      <c r="A18" t="s">
        <v>92</v>
      </c>
      <c r="C18" s="4"/>
      <c r="D18" s="6" t="s">
        <v>13</v>
      </c>
      <c r="E18" s="6" t="s">
        <v>51</v>
      </c>
      <c r="F18" s="9">
        <v>1</v>
      </c>
      <c r="G18" s="12">
        <f t="shared" si="0"/>
        <v>8</v>
      </c>
    </row>
    <row r="19" spans="1:8" outlineLevel="2" x14ac:dyDescent="0.2">
      <c r="A19" t="s">
        <v>93</v>
      </c>
      <c r="C19" s="4"/>
      <c r="D19" s="6" t="s">
        <v>14</v>
      </c>
      <c r="E19" s="6" t="s">
        <v>52</v>
      </c>
      <c r="F19" s="9">
        <v>1</v>
      </c>
      <c r="G19" s="12">
        <f t="shared" si="0"/>
        <v>8</v>
      </c>
    </row>
    <row r="20" spans="1:8" outlineLevel="2" x14ac:dyDescent="0.2">
      <c r="A20" t="s">
        <v>94</v>
      </c>
      <c r="C20" s="4"/>
      <c r="D20" s="6" t="s">
        <v>15</v>
      </c>
      <c r="E20" s="6" t="s">
        <v>53</v>
      </c>
      <c r="F20" s="9">
        <v>1</v>
      </c>
      <c r="G20" s="12">
        <f t="shared" si="0"/>
        <v>8</v>
      </c>
    </row>
    <row r="21" spans="1:8" outlineLevel="2" x14ac:dyDescent="0.2">
      <c r="A21" t="s">
        <v>95</v>
      </c>
      <c r="C21" s="4"/>
      <c r="D21" s="6" t="s">
        <v>16</v>
      </c>
      <c r="E21" s="6" t="s">
        <v>54</v>
      </c>
      <c r="F21" s="9">
        <v>2</v>
      </c>
      <c r="G21" s="33">
        <f t="shared" si="0"/>
        <v>16</v>
      </c>
    </row>
    <row r="22" spans="1:8" x14ac:dyDescent="0.2">
      <c r="A22" t="s">
        <v>96</v>
      </c>
      <c r="C22" s="5"/>
      <c r="D22" s="7"/>
      <c r="E22" s="7" t="s">
        <v>43</v>
      </c>
      <c r="F22" s="10"/>
      <c r="G22" s="13">
        <v>8</v>
      </c>
      <c r="H22" s="16" t="s">
        <v>214</v>
      </c>
    </row>
    <row r="23" spans="1:8" x14ac:dyDescent="0.2">
      <c r="A23" t="s">
        <v>83</v>
      </c>
      <c r="C23" s="3" t="s">
        <v>84</v>
      </c>
      <c r="D23" s="30" t="s">
        <v>211</v>
      </c>
      <c r="E23" s="30"/>
      <c r="F23" s="8"/>
      <c r="G23" s="11"/>
    </row>
    <row r="24" spans="1:8" ht="24" outlineLevel="2" x14ac:dyDescent="0.2">
      <c r="A24" t="s">
        <v>85</v>
      </c>
      <c r="C24" s="4"/>
      <c r="D24" s="6" t="s">
        <v>6</v>
      </c>
      <c r="E24" s="6" t="s">
        <v>44</v>
      </c>
      <c r="F24" s="9">
        <v>1</v>
      </c>
      <c r="G24" s="12">
        <f>F24*2</f>
        <v>2</v>
      </c>
      <c r="H24" s="16"/>
    </row>
    <row r="25" spans="1:8" ht="24" outlineLevel="2" x14ac:dyDescent="0.2">
      <c r="A25" t="s">
        <v>86</v>
      </c>
      <c r="C25" s="4"/>
      <c r="D25" s="31" t="s">
        <v>7</v>
      </c>
      <c r="E25" s="31" t="s">
        <v>45</v>
      </c>
      <c r="F25" s="32">
        <v>1</v>
      </c>
      <c r="G25" s="12">
        <f t="shared" ref="G25:G34" si="1">F25*2</f>
        <v>2</v>
      </c>
      <c r="H25" s="16" t="s">
        <v>213</v>
      </c>
    </row>
    <row r="26" spans="1:8" outlineLevel="2" x14ac:dyDescent="0.2">
      <c r="A26" t="s">
        <v>87</v>
      </c>
      <c r="C26" s="4"/>
      <c r="D26" s="6" t="s">
        <v>8</v>
      </c>
      <c r="E26" s="6" t="s">
        <v>46</v>
      </c>
      <c r="F26" s="9">
        <v>4</v>
      </c>
      <c r="G26" s="12">
        <f t="shared" si="1"/>
        <v>8</v>
      </c>
    </row>
    <row r="27" spans="1:8" outlineLevel="2" x14ac:dyDescent="0.2">
      <c r="A27" t="s">
        <v>88</v>
      </c>
      <c r="C27" s="4"/>
      <c r="D27" s="6" t="s">
        <v>9</v>
      </c>
      <c r="E27" s="6" t="s">
        <v>47</v>
      </c>
      <c r="F27" s="9">
        <v>2</v>
      </c>
      <c r="G27" s="12">
        <f t="shared" si="1"/>
        <v>4</v>
      </c>
    </row>
    <row r="28" spans="1:8" ht="24" outlineLevel="2" x14ac:dyDescent="0.2">
      <c r="A28" t="s">
        <v>89</v>
      </c>
      <c r="C28" s="4"/>
      <c r="D28" s="6" t="s">
        <v>10</v>
      </c>
      <c r="E28" s="6" t="s">
        <v>48</v>
      </c>
      <c r="F28" s="9">
        <v>2</v>
      </c>
      <c r="G28" s="12">
        <f t="shared" si="1"/>
        <v>4</v>
      </c>
    </row>
    <row r="29" spans="1:8" outlineLevel="2" x14ac:dyDescent="0.2">
      <c r="A29" t="s">
        <v>90</v>
      </c>
      <c r="C29" s="4"/>
      <c r="D29" s="6" t="s">
        <v>11</v>
      </c>
      <c r="E29" s="6" t="s">
        <v>49</v>
      </c>
      <c r="F29" s="9">
        <v>10</v>
      </c>
      <c r="G29" s="12">
        <f t="shared" si="1"/>
        <v>20</v>
      </c>
    </row>
    <row r="30" spans="1:8" ht="24" outlineLevel="2" x14ac:dyDescent="0.2">
      <c r="A30" t="s">
        <v>91</v>
      </c>
      <c r="C30" s="4"/>
      <c r="D30" s="6" t="s">
        <v>12</v>
      </c>
      <c r="E30" s="6" t="s">
        <v>50</v>
      </c>
      <c r="F30" s="9">
        <v>1</v>
      </c>
      <c r="G30" s="12">
        <f t="shared" si="1"/>
        <v>2</v>
      </c>
    </row>
    <row r="31" spans="1:8" ht="24" outlineLevel="2" x14ac:dyDescent="0.2">
      <c r="A31" t="s">
        <v>92</v>
      </c>
      <c r="C31" s="4"/>
      <c r="D31" s="6" t="s">
        <v>13</v>
      </c>
      <c r="E31" s="6" t="s">
        <v>51</v>
      </c>
      <c r="F31" s="9">
        <v>1</v>
      </c>
      <c r="G31" s="12">
        <f t="shared" si="1"/>
        <v>2</v>
      </c>
    </row>
    <row r="32" spans="1:8" outlineLevel="2" x14ac:dyDescent="0.2">
      <c r="A32" t="s">
        <v>93</v>
      </c>
      <c r="C32" s="4"/>
      <c r="D32" s="6" t="s">
        <v>14</v>
      </c>
      <c r="E32" s="6" t="s">
        <v>52</v>
      </c>
      <c r="F32" s="9">
        <v>1</v>
      </c>
      <c r="G32" s="12">
        <f t="shared" si="1"/>
        <v>2</v>
      </c>
    </row>
    <row r="33" spans="1:8" outlineLevel="2" x14ac:dyDescent="0.2">
      <c r="A33" t="s">
        <v>94</v>
      </c>
      <c r="C33" s="4"/>
      <c r="D33" s="6" t="s">
        <v>15</v>
      </c>
      <c r="E33" s="6" t="s">
        <v>53</v>
      </c>
      <c r="F33" s="9">
        <v>1</v>
      </c>
      <c r="G33" s="12">
        <f t="shared" si="1"/>
        <v>2</v>
      </c>
    </row>
    <row r="34" spans="1:8" outlineLevel="2" x14ac:dyDescent="0.2">
      <c r="A34" t="s">
        <v>95</v>
      </c>
      <c r="C34" s="4"/>
      <c r="D34" s="31" t="s">
        <v>16</v>
      </c>
      <c r="E34" s="31" t="s">
        <v>54</v>
      </c>
      <c r="F34" s="9">
        <v>2</v>
      </c>
      <c r="G34" s="12">
        <f t="shared" si="1"/>
        <v>4</v>
      </c>
      <c r="H34" s="16" t="s">
        <v>213</v>
      </c>
    </row>
    <row r="35" spans="1:8" x14ac:dyDescent="0.2">
      <c r="A35" t="s">
        <v>96</v>
      </c>
      <c r="C35" s="5"/>
      <c r="D35" s="7"/>
      <c r="E35" s="7" t="s">
        <v>43</v>
      </c>
      <c r="F35" s="10"/>
      <c r="G35" s="13">
        <v>2</v>
      </c>
      <c r="H35" s="16" t="s">
        <v>214</v>
      </c>
    </row>
    <row r="36" spans="1:8" x14ac:dyDescent="0.2">
      <c r="A36" t="s">
        <v>97</v>
      </c>
      <c r="C36" s="3" t="s">
        <v>98</v>
      </c>
      <c r="D36" s="53" t="s">
        <v>215</v>
      </c>
      <c r="E36" s="53"/>
      <c r="F36" s="8"/>
      <c r="G36" s="11"/>
    </row>
    <row r="37" spans="1:8" ht="24" outlineLevel="2" x14ac:dyDescent="0.2">
      <c r="A37" t="s">
        <v>99</v>
      </c>
      <c r="C37" s="4"/>
      <c r="D37" s="6" t="s">
        <v>18</v>
      </c>
      <c r="E37" s="6" t="s">
        <v>55</v>
      </c>
      <c r="F37" s="9">
        <v>1</v>
      </c>
      <c r="G37" s="12">
        <f>F37*6</f>
        <v>6</v>
      </c>
      <c r="H37" s="16" t="s">
        <v>203</v>
      </c>
    </row>
    <row r="38" spans="1:8" ht="24" outlineLevel="2" x14ac:dyDescent="0.2">
      <c r="A38" t="s">
        <v>100</v>
      </c>
      <c r="C38" s="4"/>
      <c r="D38" s="6" t="s">
        <v>7</v>
      </c>
      <c r="E38" s="6" t="s">
        <v>45</v>
      </c>
      <c r="F38" s="9">
        <v>1</v>
      </c>
      <c r="G38" s="12">
        <f t="shared" ref="G38:G48" si="2">F38*6</f>
        <v>6</v>
      </c>
      <c r="H38" s="16" t="s">
        <v>212</v>
      </c>
    </row>
    <row r="39" spans="1:8" outlineLevel="2" x14ac:dyDescent="0.2">
      <c r="A39" t="s">
        <v>101</v>
      </c>
      <c r="C39" s="4"/>
      <c r="D39" s="6" t="s">
        <v>19</v>
      </c>
      <c r="E39" s="6" t="s">
        <v>56</v>
      </c>
      <c r="F39" s="9">
        <v>1</v>
      </c>
      <c r="G39" s="12">
        <f t="shared" si="2"/>
        <v>6</v>
      </c>
    </row>
    <row r="40" spans="1:8" outlineLevel="2" x14ac:dyDescent="0.2">
      <c r="A40" t="s">
        <v>102</v>
      </c>
      <c r="C40" s="4"/>
      <c r="D40" s="6" t="s">
        <v>9</v>
      </c>
      <c r="E40" s="6" t="s">
        <v>47</v>
      </c>
      <c r="F40" s="9">
        <v>2</v>
      </c>
      <c r="G40" s="12">
        <f t="shared" si="2"/>
        <v>12</v>
      </c>
    </row>
    <row r="41" spans="1:8" ht="24" outlineLevel="2" x14ac:dyDescent="0.2">
      <c r="A41" t="s">
        <v>103</v>
      </c>
      <c r="C41" s="4"/>
      <c r="D41" s="6" t="s">
        <v>20</v>
      </c>
      <c r="E41" s="6" t="s">
        <v>57</v>
      </c>
      <c r="F41" s="9">
        <v>2</v>
      </c>
      <c r="G41" s="12">
        <f t="shared" si="2"/>
        <v>12</v>
      </c>
    </row>
    <row r="42" spans="1:8" outlineLevel="2" x14ac:dyDescent="0.2">
      <c r="A42" t="s">
        <v>104</v>
      </c>
      <c r="C42" s="4"/>
      <c r="D42" s="6" t="s">
        <v>21</v>
      </c>
      <c r="E42" s="6" t="s">
        <v>58</v>
      </c>
      <c r="F42" s="9">
        <v>10</v>
      </c>
      <c r="G42" s="12">
        <f t="shared" si="2"/>
        <v>60</v>
      </c>
    </row>
    <row r="43" spans="1:8" ht="24" outlineLevel="2" x14ac:dyDescent="0.2">
      <c r="A43" t="s">
        <v>105</v>
      </c>
      <c r="C43" s="4"/>
      <c r="D43" s="6" t="s">
        <v>22</v>
      </c>
      <c r="E43" s="6" t="s">
        <v>59</v>
      </c>
      <c r="F43" s="9">
        <v>2</v>
      </c>
      <c r="G43" s="12">
        <f t="shared" si="2"/>
        <v>12</v>
      </c>
    </row>
    <row r="44" spans="1:8" ht="36" outlineLevel="2" x14ac:dyDescent="0.2">
      <c r="A44" t="s">
        <v>106</v>
      </c>
      <c r="C44" s="4"/>
      <c r="D44" s="6" t="s">
        <v>23</v>
      </c>
      <c r="E44" s="6" t="s">
        <v>60</v>
      </c>
      <c r="F44" s="9">
        <v>1</v>
      </c>
      <c r="G44" s="12">
        <f t="shared" si="2"/>
        <v>6</v>
      </c>
    </row>
    <row r="45" spans="1:8" ht="24" outlineLevel="2" x14ac:dyDescent="0.2">
      <c r="A45" t="s">
        <v>107</v>
      </c>
      <c r="C45" s="4"/>
      <c r="D45" s="6" t="s">
        <v>12</v>
      </c>
      <c r="E45" s="6" t="s">
        <v>50</v>
      </c>
      <c r="F45" s="9">
        <v>1</v>
      </c>
      <c r="G45" s="12">
        <f t="shared" si="2"/>
        <v>6</v>
      </c>
    </row>
    <row r="46" spans="1:8" outlineLevel="2" x14ac:dyDescent="0.2">
      <c r="A46" t="s">
        <v>108</v>
      </c>
      <c r="C46" s="4"/>
      <c r="D46" s="6" t="s">
        <v>24</v>
      </c>
      <c r="E46" s="6" t="s">
        <v>61</v>
      </c>
      <c r="F46" s="9">
        <v>1</v>
      </c>
      <c r="G46" s="12">
        <f t="shared" si="2"/>
        <v>6</v>
      </c>
    </row>
    <row r="47" spans="1:8" outlineLevel="2" x14ac:dyDescent="0.2">
      <c r="A47" t="s">
        <v>109</v>
      </c>
      <c r="C47" s="4"/>
      <c r="D47" s="6" t="s">
        <v>15</v>
      </c>
      <c r="E47" s="6" t="s">
        <v>53</v>
      </c>
      <c r="F47" s="9">
        <v>1</v>
      </c>
      <c r="G47" s="12">
        <f t="shared" si="2"/>
        <v>6</v>
      </c>
    </row>
    <row r="48" spans="1:8" outlineLevel="2" x14ac:dyDescent="0.2">
      <c r="A48" t="s">
        <v>110</v>
      </c>
      <c r="C48" s="4"/>
      <c r="D48" s="6" t="s">
        <v>16</v>
      </c>
      <c r="E48" s="6" t="s">
        <v>54</v>
      </c>
      <c r="F48" s="9">
        <v>2</v>
      </c>
      <c r="G48" s="33">
        <f t="shared" si="2"/>
        <v>12</v>
      </c>
    </row>
    <row r="49" spans="1:9" x14ac:dyDescent="0.2">
      <c r="A49" t="s">
        <v>111</v>
      </c>
      <c r="C49" s="5"/>
      <c r="D49" s="7"/>
      <c r="E49" s="7" t="s">
        <v>43</v>
      </c>
      <c r="F49" s="10"/>
      <c r="G49" s="13">
        <v>6</v>
      </c>
      <c r="H49" s="16" t="s">
        <v>214</v>
      </c>
    </row>
    <row r="50" spans="1:9" x14ac:dyDescent="0.2">
      <c r="A50" t="s">
        <v>97</v>
      </c>
      <c r="C50" s="3" t="s">
        <v>98</v>
      </c>
      <c r="D50" s="53" t="s">
        <v>216</v>
      </c>
      <c r="E50" s="53"/>
      <c r="F50" s="8"/>
      <c r="G50" s="11"/>
    </row>
    <row r="51" spans="1:9" ht="24" outlineLevel="2" x14ac:dyDescent="0.2">
      <c r="A51" t="s">
        <v>99</v>
      </c>
      <c r="C51" s="4"/>
      <c r="D51" s="6" t="s">
        <v>18</v>
      </c>
      <c r="E51" s="6" t="s">
        <v>55</v>
      </c>
      <c r="F51" s="9">
        <v>1</v>
      </c>
      <c r="G51" s="12">
        <f>F51*5</f>
        <v>5</v>
      </c>
      <c r="H51" s="16"/>
    </row>
    <row r="52" spans="1:9" ht="24" outlineLevel="2" x14ac:dyDescent="0.2">
      <c r="A52" t="s">
        <v>100</v>
      </c>
      <c r="C52" s="4"/>
      <c r="D52" s="31" t="s">
        <v>7</v>
      </c>
      <c r="E52" s="31" t="s">
        <v>45</v>
      </c>
      <c r="F52" s="9">
        <v>1</v>
      </c>
      <c r="G52" s="12">
        <f t="shared" ref="G52:G62" si="3">F52*5</f>
        <v>5</v>
      </c>
      <c r="H52" s="16" t="s">
        <v>213</v>
      </c>
    </row>
    <row r="53" spans="1:9" outlineLevel="2" x14ac:dyDescent="0.2">
      <c r="A53" t="s">
        <v>101</v>
      </c>
      <c r="C53" s="4"/>
      <c r="D53" s="6" t="s">
        <v>19</v>
      </c>
      <c r="E53" s="6" t="s">
        <v>56</v>
      </c>
      <c r="F53" s="9">
        <v>1</v>
      </c>
      <c r="G53" s="12">
        <f t="shared" si="3"/>
        <v>5</v>
      </c>
    </row>
    <row r="54" spans="1:9" outlineLevel="2" x14ac:dyDescent="0.2">
      <c r="A54" t="s">
        <v>102</v>
      </c>
      <c r="C54" s="4"/>
      <c r="D54" s="6" t="s">
        <v>9</v>
      </c>
      <c r="E54" s="6" t="s">
        <v>47</v>
      </c>
      <c r="F54" s="9">
        <v>2</v>
      </c>
      <c r="G54" s="12">
        <f t="shared" si="3"/>
        <v>10</v>
      </c>
    </row>
    <row r="55" spans="1:9" ht="24" outlineLevel="2" x14ac:dyDescent="0.2">
      <c r="A55" t="s">
        <v>103</v>
      </c>
      <c r="C55" s="4"/>
      <c r="D55" s="6" t="s">
        <v>20</v>
      </c>
      <c r="E55" s="6" t="s">
        <v>57</v>
      </c>
      <c r="F55" s="9">
        <v>2</v>
      </c>
      <c r="G55" s="12">
        <f t="shared" si="3"/>
        <v>10</v>
      </c>
    </row>
    <row r="56" spans="1:9" outlineLevel="2" x14ac:dyDescent="0.2">
      <c r="A56" t="s">
        <v>104</v>
      </c>
      <c r="C56" s="4"/>
      <c r="D56" s="6" t="s">
        <v>21</v>
      </c>
      <c r="E56" s="6" t="s">
        <v>58</v>
      </c>
      <c r="F56" s="9">
        <v>10</v>
      </c>
      <c r="G56" s="12">
        <f t="shared" si="3"/>
        <v>50</v>
      </c>
    </row>
    <row r="57" spans="1:9" ht="24" outlineLevel="2" x14ac:dyDescent="0.2">
      <c r="A57" t="s">
        <v>105</v>
      </c>
      <c r="C57" s="4"/>
      <c r="D57" s="6" t="s">
        <v>22</v>
      </c>
      <c r="E57" s="6" t="s">
        <v>59</v>
      </c>
      <c r="F57" s="9">
        <v>2</v>
      </c>
      <c r="G57" s="12">
        <f t="shared" si="3"/>
        <v>10</v>
      </c>
    </row>
    <row r="58" spans="1:9" ht="36" outlineLevel="2" x14ac:dyDescent="0.2">
      <c r="A58" t="s">
        <v>106</v>
      </c>
      <c r="C58" s="4"/>
      <c r="D58" s="6" t="s">
        <v>23</v>
      </c>
      <c r="E58" s="6" t="s">
        <v>60</v>
      </c>
      <c r="F58" s="9">
        <v>1</v>
      </c>
      <c r="G58" s="12">
        <f t="shared" si="3"/>
        <v>5</v>
      </c>
    </row>
    <row r="59" spans="1:9" ht="24" outlineLevel="2" x14ac:dyDescent="0.2">
      <c r="A59" t="s">
        <v>107</v>
      </c>
      <c r="C59" s="4"/>
      <c r="D59" s="6" t="s">
        <v>12</v>
      </c>
      <c r="E59" s="6" t="s">
        <v>50</v>
      </c>
      <c r="F59" s="9">
        <v>1</v>
      </c>
      <c r="G59" s="12">
        <f t="shared" si="3"/>
        <v>5</v>
      </c>
    </row>
    <row r="60" spans="1:9" outlineLevel="2" x14ac:dyDescent="0.2">
      <c r="A60" t="s">
        <v>108</v>
      </c>
      <c r="C60" s="4"/>
      <c r="D60" s="6" t="s">
        <v>24</v>
      </c>
      <c r="E60" s="6" t="s">
        <v>61</v>
      </c>
      <c r="F60" s="9">
        <v>1</v>
      </c>
      <c r="G60" s="12">
        <f t="shared" si="3"/>
        <v>5</v>
      </c>
    </row>
    <row r="61" spans="1:9" outlineLevel="2" x14ac:dyDescent="0.2">
      <c r="A61" t="s">
        <v>109</v>
      </c>
      <c r="C61" s="4"/>
      <c r="D61" s="6" t="s">
        <v>15</v>
      </c>
      <c r="E61" s="6" t="s">
        <v>53</v>
      </c>
      <c r="F61" s="9">
        <v>1</v>
      </c>
      <c r="G61" s="12">
        <f t="shared" si="3"/>
        <v>5</v>
      </c>
    </row>
    <row r="62" spans="1:9" outlineLevel="2" x14ac:dyDescent="0.2">
      <c r="A62" t="s">
        <v>110</v>
      </c>
      <c r="C62" s="4"/>
      <c r="D62" s="31" t="s">
        <v>16</v>
      </c>
      <c r="E62" s="31" t="s">
        <v>54</v>
      </c>
      <c r="F62" s="9">
        <v>2</v>
      </c>
      <c r="G62" s="12">
        <f t="shared" si="3"/>
        <v>10</v>
      </c>
      <c r="H62" s="16" t="s">
        <v>213</v>
      </c>
    </row>
    <row r="63" spans="1:9" x14ac:dyDescent="0.2">
      <c r="A63" t="s">
        <v>111</v>
      </c>
      <c r="C63" s="5"/>
      <c r="D63" s="7"/>
      <c r="E63" s="7" t="s">
        <v>43</v>
      </c>
      <c r="F63" s="10"/>
      <c r="G63" s="13">
        <v>5</v>
      </c>
    </row>
    <row r="64" spans="1:9" x14ac:dyDescent="0.2">
      <c r="A64" t="s">
        <v>112</v>
      </c>
      <c r="C64" s="3" t="s">
        <v>113</v>
      </c>
      <c r="D64" s="53" t="s">
        <v>25</v>
      </c>
      <c r="E64" s="53"/>
      <c r="F64" s="8"/>
      <c r="G64" s="11"/>
      <c r="H64" s="16"/>
      <c r="I64" s="16"/>
    </row>
    <row r="65" spans="1:9" ht="24" outlineLevel="2" x14ac:dyDescent="0.2">
      <c r="A65" t="s">
        <v>114</v>
      </c>
      <c r="C65" s="4"/>
      <c r="D65" s="6" t="s">
        <v>26</v>
      </c>
      <c r="E65" s="6" t="s">
        <v>62</v>
      </c>
      <c r="F65" s="9">
        <v>1</v>
      </c>
      <c r="G65" s="12">
        <v>1</v>
      </c>
      <c r="H65" s="18"/>
      <c r="I65" s="16"/>
    </row>
    <row r="66" spans="1:9" outlineLevel="2" x14ac:dyDescent="0.2">
      <c r="A66" t="s">
        <v>115</v>
      </c>
      <c r="C66" s="4"/>
      <c r="D66" s="6" t="s">
        <v>27</v>
      </c>
      <c r="E66" s="6" t="s">
        <v>63</v>
      </c>
      <c r="F66" s="9">
        <v>2</v>
      </c>
      <c r="G66" s="12">
        <v>2</v>
      </c>
      <c r="H66" s="18"/>
      <c r="I66" s="16"/>
    </row>
    <row r="67" spans="1:9" outlineLevel="2" x14ac:dyDescent="0.2">
      <c r="A67" t="s">
        <v>116</v>
      </c>
      <c r="C67" s="4"/>
      <c r="D67" s="6" t="s">
        <v>28</v>
      </c>
      <c r="E67" s="6" t="s">
        <v>64</v>
      </c>
      <c r="F67" s="9">
        <v>41</v>
      </c>
      <c r="G67" s="12">
        <v>41</v>
      </c>
      <c r="H67" s="17"/>
      <c r="I67" s="16"/>
    </row>
    <row r="68" spans="1:9" outlineLevel="2" x14ac:dyDescent="0.2">
      <c r="A68" t="s">
        <v>117</v>
      </c>
      <c r="C68" s="4"/>
      <c r="D68" s="6" t="s">
        <v>29</v>
      </c>
      <c r="E68" s="6" t="s">
        <v>65</v>
      </c>
      <c r="F68" s="9">
        <v>6</v>
      </c>
      <c r="G68" s="12">
        <v>6</v>
      </c>
      <c r="H68" s="17"/>
      <c r="I68" s="16"/>
    </row>
    <row r="69" spans="1:9" ht="24" outlineLevel="2" x14ac:dyDescent="0.2">
      <c r="A69" t="s">
        <v>118</v>
      </c>
      <c r="C69" s="4"/>
      <c r="D69" s="6" t="s">
        <v>30</v>
      </c>
      <c r="E69" s="6" t="s">
        <v>66</v>
      </c>
      <c r="F69" s="9">
        <v>1</v>
      </c>
      <c r="G69" s="12">
        <v>1</v>
      </c>
      <c r="H69" s="18"/>
      <c r="I69" s="16"/>
    </row>
    <row r="70" spans="1:9" outlineLevel="2" x14ac:dyDescent="0.2">
      <c r="A70" t="s">
        <v>119</v>
      </c>
      <c r="C70" s="4"/>
      <c r="D70" s="6" t="s">
        <v>31</v>
      </c>
      <c r="E70" s="6" t="s">
        <v>67</v>
      </c>
      <c r="F70" s="9">
        <v>56</v>
      </c>
      <c r="G70" s="12">
        <v>56</v>
      </c>
      <c r="H70" s="17"/>
      <c r="I70" s="16"/>
    </row>
    <row r="71" spans="1:9" ht="24" outlineLevel="2" x14ac:dyDescent="0.2">
      <c r="A71" t="s">
        <v>120</v>
      </c>
      <c r="C71" s="4"/>
      <c r="D71" s="6" t="s">
        <v>32</v>
      </c>
      <c r="E71" s="6" t="s">
        <v>68</v>
      </c>
      <c r="F71" s="9">
        <v>1</v>
      </c>
      <c r="G71" s="12">
        <v>1</v>
      </c>
      <c r="H71" s="18"/>
    </row>
    <row r="72" spans="1:9" ht="24" outlineLevel="2" x14ac:dyDescent="0.2">
      <c r="A72" t="s">
        <v>121</v>
      </c>
      <c r="C72" s="4"/>
      <c r="D72" s="6" t="s">
        <v>33</v>
      </c>
      <c r="E72" s="6" t="s">
        <v>69</v>
      </c>
      <c r="F72" s="9">
        <v>8</v>
      </c>
      <c r="G72" s="12">
        <v>8</v>
      </c>
      <c r="H72" s="18"/>
    </row>
    <row r="73" spans="1:9" ht="24" outlineLevel="2" x14ac:dyDescent="0.2">
      <c r="A73" t="s">
        <v>122</v>
      </c>
      <c r="C73" s="4"/>
      <c r="D73" s="6" t="s">
        <v>34</v>
      </c>
      <c r="E73" s="6" t="s">
        <v>70</v>
      </c>
      <c r="F73" s="9">
        <v>5</v>
      </c>
      <c r="G73" s="12">
        <v>5</v>
      </c>
      <c r="H73" s="18"/>
    </row>
    <row r="74" spans="1:9" ht="48" outlineLevel="2" x14ac:dyDescent="0.2">
      <c r="A74" t="s">
        <v>123</v>
      </c>
      <c r="C74" s="4"/>
      <c r="D74" s="6" t="s">
        <v>35</v>
      </c>
      <c r="E74" s="6" t="s">
        <v>71</v>
      </c>
      <c r="F74" s="9">
        <v>1</v>
      </c>
      <c r="G74" s="12">
        <v>1</v>
      </c>
      <c r="H74" s="18"/>
    </row>
    <row r="75" spans="1:9" outlineLevel="2" x14ac:dyDescent="0.2">
      <c r="A75" t="s">
        <v>124</v>
      </c>
      <c r="C75" s="4"/>
      <c r="D75" s="6" t="s">
        <v>36</v>
      </c>
      <c r="E75" s="6" t="s">
        <v>72</v>
      </c>
      <c r="F75" s="9">
        <v>1</v>
      </c>
      <c r="G75" s="12">
        <v>1</v>
      </c>
      <c r="H75" s="18"/>
    </row>
    <row r="76" spans="1:9" outlineLevel="2" x14ac:dyDescent="0.2">
      <c r="A76" t="s">
        <v>125</v>
      </c>
      <c r="C76" s="4"/>
      <c r="D76" s="6" t="s">
        <v>37</v>
      </c>
      <c r="E76" s="6" t="s">
        <v>73</v>
      </c>
      <c r="F76" s="9">
        <v>1</v>
      </c>
      <c r="G76" s="12">
        <v>1</v>
      </c>
      <c r="H76" s="18"/>
    </row>
    <row r="77" spans="1:9" outlineLevel="2" x14ac:dyDescent="0.2">
      <c r="A77" t="s">
        <v>126</v>
      </c>
      <c r="C77" s="4"/>
      <c r="D77" s="6" t="s">
        <v>38</v>
      </c>
      <c r="E77" s="6" t="s">
        <v>74</v>
      </c>
      <c r="F77" s="9">
        <v>1</v>
      </c>
      <c r="G77" s="12">
        <v>1</v>
      </c>
      <c r="H77" s="18"/>
    </row>
    <row r="78" spans="1:9" outlineLevel="2" x14ac:dyDescent="0.2">
      <c r="A78" t="s">
        <v>127</v>
      </c>
      <c r="C78" s="4"/>
      <c r="D78" s="6" t="s">
        <v>39</v>
      </c>
      <c r="E78" s="6" t="s">
        <v>75</v>
      </c>
      <c r="F78" s="9">
        <v>1</v>
      </c>
      <c r="G78" s="12">
        <v>1</v>
      </c>
      <c r="H78" s="18"/>
    </row>
    <row r="79" spans="1:9" x14ac:dyDescent="0.2">
      <c r="A79" t="s">
        <v>128</v>
      </c>
      <c r="C79" s="5"/>
      <c r="D79" s="7"/>
      <c r="E79" s="7" t="s">
        <v>43</v>
      </c>
      <c r="F79" s="10"/>
      <c r="G79" s="13">
        <v>1</v>
      </c>
    </row>
    <row r="80" spans="1:9" x14ac:dyDescent="0.2">
      <c r="A80" t="s">
        <v>129</v>
      </c>
      <c r="C80" s="3" t="s">
        <v>130</v>
      </c>
      <c r="D80" s="53" t="s">
        <v>40</v>
      </c>
      <c r="E80" s="53"/>
      <c r="F80" s="8"/>
      <c r="G80" s="11"/>
      <c r="H80" s="16"/>
    </row>
    <row r="81" spans="1:7" ht="24" outlineLevel="2" x14ac:dyDescent="0.2">
      <c r="A81" t="s">
        <v>131</v>
      </c>
      <c r="C81" s="4"/>
      <c r="D81" s="6" t="s">
        <v>26</v>
      </c>
      <c r="E81" s="6" t="s">
        <v>62</v>
      </c>
      <c r="F81" s="9">
        <v>1</v>
      </c>
      <c r="G81" s="12">
        <v>1</v>
      </c>
    </row>
    <row r="82" spans="1:7" outlineLevel="2" x14ac:dyDescent="0.2">
      <c r="A82" t="s">
        <v>132</v>
      </c>
      <c r="C82" s="4"/>
      <c r="D82" s="6" t="s">
        <v>28</v>
      </c>
      <c r="E82" s="6" t="s">
        <v>64</v>
      </c>
      <c r="F82" s="9">
        <v>16</v>
      </c>
      <c r="G82" s="12">
        <v>16</v>
      </c>
    </row>
    <row r="83" spans="1:7" outlineLevel="2" x14ac:dyDescent="0.2">
      <c r="A83" t="s">
        <v>133</v>
      </c>
      <c r="C83" s="4"/>
      <c r="D83" s="6" t="s">
        <v>29</v>
      </c>
      <c r="E83" s="6" t="s">
        <v>65</v>
      </c>
      <c r="F83" s="9">
        <v>6</v>
      </c>
      <c r="G83" s="12">
        <v>6</v>
      </c>
    </row>
    <row r="84" spans="1:7" outlineLevel="2" x14ac:dyDescent="0.2">
      <c r="A84" t="s">
        <v>134</v>
      </c>
      <c r="C84" s="4"/>
      <c r="D84" s="6" t="s">
        <v>41</v>
      </c>
      <c r="E84" s="6" t="s">
        <v>76</v>
      </c>
      <c r="F84" s="9">
        <v>28</v>
      </c>
      <c r="G84" s="12">
        <v>28</v>
      </c>
    </row>
    <row r="85" spans="1:7" ht="24" outlineLevel="2" x14ac:dyDescent="0.2">
      <c r="A85" t="s">
        <v>135</v>
      </c>
      <c r="C85" s="4"/>
      <c r="D85" s="6" t="s">
        <v>42</v>
      </c>
      <c r="E85" s="6" t="s">
        <v>77</v>
      </c>
      <c r="F85" s="9">
        <v>2</v>
      </c>
      <c r="G85" s="12">
        <v>2</v>
      </c>
    </row>
    <row r="86" spans="1:7" ht="24" outlineLevel="2" x14ac:dyDescent="0.2">
      <c r="A86" t="s">
        <v>136</v>
      </c>
      <c r="C86" s="4"/>
      <c r="D86" s="6" t="s">
        <v>33</v>
      </c>
      <c r="E86" s="6" t="s">
        <v>69</v>
      </c>
      <c r="F86" s="9">
        <v>8</v>
      </c>
      <c r="G86" s="12">
        <v>8</v>
      </c>
    </row>
    <row r="87" spans="1:7" ht="24" outlineLevel="2" x14ac:dyDescent="0.2">
      <c r="A87" t="s">
        <v>137</v>
      </c>
      <c r="C87" s="4"/>
      <c r="D87" s="6" t="s">
        <v>34</v>
      </c>
      <c r="E87" s="6" t="s">
        <v>70</v>
      </c>
      <c r="F87" s="9">
        <v>1</v>
      </c>
      <c r="G87" s="12">
        <v>1</v>
      </c>
    </row>
    <row r="88" spans="1:7" ht="48" outlineLevel="2" x14ac:dyDescent="0.2">
      <c r="A88" t="s">
        <v>138</v>
      </c>
      <c r="C88" s="4"/>
      <c r="D88" s="6" t="s">
        <v>35</v>
      </c>
      <c r="E88" s="6" t="s">
        <v>71</v>
      </c>
      <c r="F88" s="9">
        <v>1</v>
      </c>
      <c r="G88" s="12">
        <v>1</v>
      </c>
    </row>
    <row r="89" spans="1:7" outlineLevel="2" x14ac:dyDescent="0.2">
      <c r="A89" t="s">
        <v>139</v>
      </c>
      <c r="C89" s="4"/>
      <c r="D89" s="6" t="s">
        <v>36</v>
      </c>
      <c r="E89" s="6" t="s">
        <v>72</v>
      </c>
      <c r="F89" s="9">
        <v>1</v>
      </c>
      <c r="G89" s="12">
        <v>1</v>
      </c>
    </row>
    <row r="90" spans="1:7" outlineLevel="2" x14ac:dyDescent="0.2">
      <c r="A90" t="s">
        <v>140</v>
      </c>
      <c r="C90" s="4"/>
      <c r="D90" s="6" t="s">
        <v>37</v>
      </c>
      <c r="E90" s="6" t="s">
        <v>73</v>
      </c>
      <c r="F90" s="9">
        <v>1</v>
      </c>
      <c r="G90" s="12">
        <v>1</v>
      </c>
    </row>
    <row r="91" spans="1:7" outlineLevel="2" x14ac:dyDescent="0.2">
      <c r="A91" t="s">
        <v>141</v>
      </c>
      <c r="C91" s="4"/>
      <c r="D91" s="6" t="s">
        <v>38</v>
      </c>
      <c r="E91" s="6" t="s">
        <v>74</v>
      </c>
      <c r="F91" s="9">
        <v>1</v>
      </c>
      <c r="G91" s="12">
        <v>1</v>
      </c>
    </row>
    <row r="92" spans="1:7" outlineLevel="2" x14ac:dyDescent="0.2">
      <c r="A92" t="s">
        <v>142</v>
      </c>
      <c r="C92" s="4"/>
      <c r="D92" s="6" t="s">
        <v>39</v>
      </c>
      <c r="E92" s="6" t="s">
        <v>75</v>
      </c>
      <c r="F92" s="9">
        <v>1</v>
      </c>
      <c r="G92" s="12">
        <v>1</v>
      </c>
    </row>
    <row r="93" spans="1:7" x14ac:dyDescent="0.2">
      <c r="A93" t="s">
        <v>143</v>
      </c>
      <c r="C93" s="5"/>
      <c r="D93" s="7"/>
      <c r="E93" s="7" t="s">
        <v>43</v>
      </c>
      <c r="F93" s="10"/>
      <c r="G93" s="13">
        <v>1</v>
      </c>
    </row>
    <row r="94" spans="1:7" ht="12.75" customHeight="1" x14ac:dyDescent="0.2">
      <c r="C94" s="3"/>
      <c r="D94" s="28" t="s">
        <v>168</v>
      </c>
      <c r="E94" s="28"/>
      <c r="F94" s="19"/>
      <c r="G94" s="19"/>
    </row>
    <row r="95" spans="1:7" ht="24" outlineLevel="2" x14ac:dyDescent="0.2">
      <c r="A95"/>
      <c r="C95" s="4"/>
      <c r="D95" s="20" t="s">
        <v>159</v>
      </c>
      <c r="E95" s="20" t="s">
        <v>158</v>
      </c>
      <c r="F95" s="21"/>
      <c r="G95" s="22">
        <v>4</v>
      </c>
    </row>
    <row r="96" spans="1:7" ht="36" outlineLevel="2" x14ac:dyDescent="0.2">
      <c r="A96"/>
      <c r="C96" s="4"/>
      <c r="D96" s="20" t="s">
        <v>161</v>
      </c>
      <c r="E96" s="20" t="s">
        <v>160</v>
      </c>
      <c r="F96" s="21"/>
      <c r="G96" s="22">
        <v>4</v>
      </c>
    </row>
    <row r="97" spans="1:11" outlineLevel="2" x14ac:dyDescent="0.2">
      <c r="A97"/>
      <c r="C97" s="4"/>
      <c r="D97" s="20" t="s">
        <v>163</v>
      </c>
      <c r="E97" s="20" t="s">
        <v>162</v>
      </c>
      <c r="F97" s="21"/>
      <c r="G97" s="22">
        <v>4</v>
      </c>
    </row>
    <row r="98" spans="1:11" ht="24" outlineLevel="2" x14ac:dyDescent="0.2">
      <c r="A98"/>
      <c r="C98" s="4"/>
      <c r="D98" s="20" t="s">
        <v>165</v>
      </c>
      <c r="E98" s="20" t="s">
        <v>164</v>
      </c>
      <c r="F98" s="21"/>
      <c r="G98" s="22">
        <v>8</v>
      </c>
    </row>
    <row r="99" spans="1:11" outlineLevel="2" x14ac:dyDescent="0.2">
      <c r="A99"/>
      <c r="C99" s="4"/>
      <c r="D99" s="20" t="s">
        <v>167</v>
      </c>
      <c r="E99" s="20" t="s">
        <v>166</v>
      </c>
      <c r="F99" s="21"/>
      <c r="G99" s="22">
        <v>4</v>
      </c>
    </row>
    <row r="100" spans="1:11" ht="12.75" customHeight="1" x14ac:dyDescent="0.2">
      <c r="C100" s="3"/>
      <c r="D100" s="28" t="s">
        <v>198</v>
      </c>
      <c r="E100" s="28"/>
      <c r="F100" s="21"/>
      <c r="G100" s="21"/>
      <c r="H100" s="15" t="s">
        <v>186</v>
      </c>
    </row>
    <row r="101" spans="1:11" outlineLevel="2" x14ac:dyDescent="0.2">
      <c r="A101"/>
      <c r="C101" s="4"/>
      <c r="D101" s="20"/>
      <c r="E101" s="20" t="s">
        <v>206</v>
      </c>
      <c r="F101" s="21"/>
      <c r="G101" s="21">
        <v>2</v>
      </c>
      <c r="H101" s="26" t="s">
        <v>188</v>
      </c>
      <c r="I101" s="26" t="s">
        <v>187</v>
      </c>
      <c r="J101" s="26" t="s">
        <v>189</v>
      </c>
      <c r="K101" s="27">
        <v>2</v>
      </c>
    </row>
    <row r="102" spans="1:11" outlineLevel="2" x14ac:dyDescent="0.2">
      <c r="A102"/>
      <c r="C102" s="4"/>
      <c r="D102" s="20"/>
      <c r="E102" s="20" t="s">
        <v>207</v>
      </c>
      <c r="F102" s="21"/>
      <c r="G102" s="21">
        <v>4</v>
      </c>
      <c r="H102" s="26" t="s">
        <v>191</v>
      </c>
      <c r="I102" s="26" t="s">
        <v>190</v>
      </c>
      <c r="J102" s="26" t="s">
        <v>189</v>
      </c>
      <c r="K102" s="27">
        <v>4</v>
      </c>
    </row>
    <row r="103" spans="1:11" outlineLevel="2" x14ac:dyDescent="0.2">
      <c r="A103"/>
      <c r="C103" s="4"/>
      <c r="D103" s="20"/>
      <c r="E103" s="20"/>
      <c r="F103" s="21"/>
      <c r="G103" s="21"/>
      <c r="H103" s="26" t="s">
        <v>193</v>
      </c>
      <c r="I103" s="26" t="s">
        <v>192</v>
      </c>
      <c r="J103" s="26" t="s">
        <v>189</v>
      </c>
      <c r="K103" s="27">
        <v>4</v>
      </c>
    </row>
    <row r="104" spans="1:11" ht="25.5" outlineLevel="2" x14ac:dyDescent="0.2">
      <c r="A104"/>
      <c r="C104" s="4"/>
      <c r="D104" s="20"/>
      <c r="E104" s="20"/>
      <c r="F104" s="21"/>
      <c r="G104" s="21"/>
      <c r="H104" s="26" t="s">
        <v>195</v>
      </c>
      <c r="I104" s="26" t="s">
        <v>194</v>
      </c>
      <c r="J104" s="26" t="s">
        <v>189</v>
      </c>
      <c r="K104" s="27">
        <v>4</v>
      </c>
    </row>
    <row r="105" spans="1:11" ht="25.5" outlineLevel="2" x14ac:dyDescent="0.2">
      <c r="A105"/>
      <c r="C105" s="4"/>
      <c r="D105" s="20"/>
      <c r="E105" s="20" t="s">
        <v>208</v>
      </c>
      <c r="F105" s="21"/>
      <c r="G105" s="21"/>
      <c r="H105" s="26" t="s">
        <v>197</v>
      </c>
      <c r="I105" s="26" t="s">
        <v>196</v>
      </c>
      <c r="J105" s="26" t="s">
        <v>189</v>
      </c>
      <c r="K105" s="27">
        <v>2</v>
      </c>
    </row>
    <row r="106" spans="1:11" outlineLevel="2" x14ac:dyDescent="0.2">
      <c r="A106"/>
      <c r="C106" s="4"/>
      <c r="D106" s="20"/>
      <c r="E106" s="20" t="s">
        <v>209</v>
      </c>
      <c r="F106" s="21"/>
      <c r="G106" s="21">
        <v>18</v>
      </c>
      <c r="H106" s="26" t="s">
        <v>184</v>
      </c>
      <c r="I106" s="26"/>
      <c r="J106" s="26"/>
      <c r="K106" s="27">
        <v>18</v>
      </c>
    </row>
    <row r="107" spans="1:11" ht="12.75" customHeight="1" x14ac:dyDescent="0.2">
      <c r="C107" s="3"/>
      <c r="D107" s="28" t="s">
        <v>156</v>
      </c>
      <c r="E107" s="28"/>
      <c r="F107" s="21"/>
      <c r="G107" s="21"/>
    </row>
    <row r="108" spans="1:11" ht="24" outlineLevel="2" x14ac:dyDescent="0.2">
      <c r="A108"/>
      <c r="C108" s="4"/>
      <c r="D108" s="20" t="s">
        <v>146</v>
      </c>
      <c r="E108" s="20" t="s">
        <v>145</v>
      </c>
      <c r="F108" s="21"/>
      <c r="G108" s="22">
        <v>1</v>
      </c>
    </row>
    <row r="109" spans="1:11" outlineLevel="2" x14ac:dyDescent="0.2">
      <c r="A109"/>
      <c r="C109" s="4"/>
      <c r="D109" s="20" t="s">
        <v>148</v>
      </c>
      <c r="E109" s="20" t="s">
        <v>147</v>
      </c>
      <c r="F109" s="21"/>
      <c r="G109" s="22">
        <v>4</v>
      </c>
    </row>
    <row r="110" spans="1:11" outlineLevel="2" x14ac:dyDescent="0.2">
      <c r="A110"/>
      <c r="C110" s="4"/>
      <c r="D110" s="20" t="s">
        <v>150</v>
      </c>
      <c r="E110" s="20" t="s">
        <v>149</v>
      </c>
      <c r="F110" s="21"/>
      <c r="G110" s="22">
        <v>1</v>
      </c>
    </row>
    <row r="111" spans="1:11" outlineLevel="2" x14ac:dyDescent="0.2">
      <c r="A111"/>
      <c r="C111" s="4"/>
      <c r="D111" s="20" t="s">
        <v>152</v>
      </c>
      <c r="E111" s="20" t="s">
        <v>151</v>
      </c>
      <c r="F111" s="21"/>
      <c r="G111" s="22">
        <v>1</v>
      </c>
    </row>
    <row r="112" spans="1:11" outlineLevel="2" x14ac:dyDescent="0.2">
      <c r="A112"/>
      <c r="C112" s="4"/>
      <c r="D112" s="20"/>
      <c r="E112" s="20" t="s">
        <v>153</v>
      </c>
      <c r="F112" s="21"/>
      <c r="G112" s="22">
        <v>5</v>
      </c>
    </row>
    <row r="113" spans="1:8" ht="12.75" customHeight="1" x14ac:dyDescent="0.2">
      <c r="C113" s="3"/>
      <c r="D113" s="28" t="s">
        <v>157</v>
      </c>
      <c r="E113" s="28"/>
      <c r="F113" s="21"/>
      <c r="G113" s="21"/>
    </row>
    <row r="114" spans="1:8" ht="36" outlineLevel="2" x14ac:dyDescent="0.2">
      <c r="A114"/>
      <c r="C114" s="4"/>
      <c r="D114" s="20" t="s">
        <v>155</v>
      </c>
      <c r="E114" s="20" t="s">
        <v>154</v>
      </c>
      <c r="F114" s="21"/>
      <c r="G114" s="21">
        <v>2</v>
      </c>
    </row>
    <row r="115" spans="1:8" outlineLevel="2" x14ac:dyDescent="0.2">
      <c r="A115"/>
      <c r="C115" s="4"/>
      <c r="D115" s="54" t="s">
        <v>199</v>
      </c>
      <c r="E115" s="54"/>
      <c r="F115" s="21"/>
      <c r="G115" s="21"/>
    </row>
    <row r="116" spans="1:8" outlineLevel="2" x14ac:dyDescent="0.2">
      <c r="A116"/>
      <c r="C116" s="4"/>
      <c r="D116" s="20"/>
      <c r="E116" s="20" t="s">
        <v>200</v>
      </c>
      <c r="F116" s="21"/>
      <c r="G116" s="21">
        <v>25</v>
      </c>
      <c r="H116" s="1" t="s">
        <v>182</v>
      </c>
    </row>
    <row r="117" spans="1:8" outlineLevel="2" x14ac:dyDescent="0.2">
      <c r="A117"/>
      <c r="C117" s="4"/>
      <c r="D117" s="20"/>
      <c r="E117" s="20" t="s">
        <v>205</v>
      </c>
      <c r="F117" s="21"/>
      <c r="G117" s="21">
        <v>44</v>
      </c>
      <c r="H117" s="1" t="s">
        <v>182</v>
      </c>
    </row>
    <row r="118" spans="1:8" ht="12.75" customHeight="1" outlineLevel="2" x14ac:dyDescent="0.2">
      <c r="A118"/>
      <c r="C118" s="4"/>
      <c r="D118" s="28" t="s">
        <v>201</v>
      </c>
      <c r="E118" s="28"/>
      <c r="F118" s="21"/>
      <c r="G118" s="21"/>
    </row>
    <row r="119" spans="1:8" outlineLevel="2" x14ac:dyDescent="0.2">
      <c r="A119"/>
      <c r="C119" s="4"/>
      <c r="D119" s="20"/>
      <c r="E119" s="20" t="s">
        <v>204</v>
      </c>
      <c r="F119" s="21"/>
      <c r="G119" s="21">
        <v>2</v>
      </c>
      <c r="H119" s="1" t="s">
        <v>182</v>
      </c>
    </row>
    <row r="120" spans="1:8" ht="12.75" customHeight="1" outlineLevel="2" x14ac:dyDescent="0.2">
      <c r="A120"/>
      <c r="C120" s="4"/>
      <c r="D120" s="28" t="s">
        <v>202</v>
      </c>
      <c r="E120" s="28"/>
      <c r="F120" s="21"/>
      <c r="G120" s="21"/>
    </row>
    <row r="121" spans="1:8" outlineLevel="2" x14ac:dyDescent="0.2">
      <c r="A121"/>
      <c r="C121" s="4"/>
      <c r="D121" s="20"/>
      <c r="E121" s="20" t="s">
        <v>204</v>
      </c>
      <c r="F121" s="21"/>
      <c r="G121" s="21">
        <v>2</v>
      </c>
      <c r="H121" s="1" t="s">
        <v>182</v>
      </c>
    </row>
    <row r="122" spans="1:8" ht="12.75" customHeight="1" x14ac:dyDescent="0.2">
      <c r="C122" s="3"/>
      <c r="D122" s="29" t="s">
        <v>179</v>
      </c>
      <c r="E122" s="29"/>
      <c r="F122" s="24"/>
      <c r="G122" s="25"/>
    </row>
    <row r="123" spans="1:8" ht="24" outlineLevel="2" x14ac:dyDescent="0.2">
      <c r="A123"/>
      <c r="C123" s="4"/>
      <c r="D123" s="23" t="s">
        <v>170</v>
      </c>
      <c r="E123" s="23" t="s">
        <v>169</v>
      </c>
      <c r="F123" s="24"/>
      <c r="G123" s="25">
        <v>2</v>
      </c>
    </row>
    <row r="124" spans="1:8" outlineLevel="2" x14ac:dyDescent="0.2">
      <c r="A124"/>
      <c r="C124" s="4"/>
      <c r="D124" s="23" t="s">
        <v>172</v>
      </c>
      <c r="E124" s="23" t="s">
        <v>171</v>
      </c>
      <c r="F124" s="24"/>
      <c r="G124" s="25">
        <v>4</v>
      </c>
    </row>
    <row r="125" spans="1:8" ht="24" outlineLevel="2" x14ac:dyDescent="0.2">
      <c r="A125"/>
      <c r="C125" s="4"/>
      <c r="D125" s="23" t="s">
        <v>174</v>
      </c>
      <c r="E125" s="23" t="s">
        <v>173</v>
      </c>
      <c r="F125" s="24"/>
      <c r="G125" s="25">
        <v>4</v>
      </c>
    </row>
    <row r="126" spans="1:8" outlineLevel="2" x14ac:dyDescent="0.2">
      <c r="A126"/>
      <c r="C126" s="4"/>
      <c r="D126" s="23" t="s">
        <v>176</v>
      </c>
      <c r="E126" s="23" t="s">
        <v>175</v>
      </c>
      <c r="F126" s="24"/>
      <c r="G126" s="25">
        <v>2</v>
      </c>
    </row>
    <row r="127" spans="1:8" outlineLevel="2" x14ac:dyDescent="0.2">
      <c r="A127"/>
      <c r="C127" s="4"/>
      <c r="D127" s="23" t="s">
        <v>178</v>
      </c>
      <c r="E127" s="23" t="s">
        <v>177</v>
      </c>
      <c r="F127" s="24"/>
      <c r="G127" s="25">
        <v>2</v>
      </c>
    </row>
    <row r="128" spans="1:8" ht="12.75" customHeight="1" x14ac:dyDescent="0.2">
      <c r="C128" s="3"/>
      <c r="D128" s="29" t="s">
        <v>180</v>
      </c>
      <c r="E128" s="29"/>
      <c r="F128" s="24"/>
      <c r="G128" s="25"/>
    </row>
    <row r="129" spans="1:8" outlineLevel="2" x14ac:dyDescent="0.2">
      <c r="A129"/>
      <c r="C129" s="4"/>
      <c r="D129" s="23"/>
      <c r="E129" s="23" t="s">
        <v>181</v>
      </c>
      <c r="F129" s="24"/>
      <c r="G129" s="25">
        <v>2</v>
      </c>
      <c r="H129" s="1" t="s">
        <v>182</v>
      </c>
    </row>
    <row r="130" spans="1:8" outlineLevel="2" x14ac:dyDescent="0.2">
      <c r="A130"/>
      <c r="C130" s="4"/>
      <c r="D130" s="23"/>
      <c r="E130" s="23" t="s">
        <v>183</v>
      </c>
      <c r="F130" s="24"/>
      <c r="G130" s="25"/>
      <c r="H130" s="1" t="s">
        <v>182</v>
      </c>
    </row>
    <row r="131" spans="1:8" outlineLevel="2" x14ac:dyDescent="0.2">
      <c r="A131"/>
      <c r="C131" s="4"/>
      <c r="D131" s="23"/>
      <c r="E131" s="23" t="s">
        <v>184</v>
      </c>
      <c r="F131" s="24"/>
      <c r="G131" s="25">
        <v>4</v>
      </c>
      <c r="H131" s="1" t="s">
        <v>182</v>
      </c>
    </row>
    <row r="132" spans="1:8" outlineLevel="2" x14ac:dyDescent="0.2">
      <c r="A132"/>
      <c r="C132" s="4"/>
      <c r="D132" s="23"/>
      <c r="E132" s="23" t="s">
        <v>185</v>
      </c>
      <c r="F132" s="24"/>
      <c r="G132" s="25">
        <v>4</v>
      </c>
      <c r="H132" s="1" t="s">
        <v>182</v>
      </c>
    </row>
  </sheetData>
  <mergeCells count="5">
    <mergeCell ref="D115:E115"/>
    <mergeCell ref="D36:E36"/>
    <mergeCell ref="D64:E64"/>
    <mergeCell ref="D80:E80"/>
    <mergeCell ref="D50:E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zoomScale="90" zoomScaleNormal="90" workbookViewId="0">
      <selection activeCell="A69" sqref="A69"/>
    </sheetView>
  </sheetViews>
  <sheetFormatPr defaultColWidth="9.140625" defaultRowHeight="12.75" x14ac:dyDescent="0.2"/>
  <cols>
    <col min="1" max="1" width="5.7109375" style="40" customWidth="1"/>
    <col min="2" max="2" width="59.85546875" style="35" customWidth="1"/>
    <col min="3" max="3" width="25.7109375" style="35" customWidth="1"/>
    <col min="4" max="4" width="25.7109375" style="40" customWidth="1"/>
    <col min="5" max="5" width="10.7109375" style="40" customWidth="1"/>
    <col min="6" max="6" width="10.7109375" style="41" customWidth="1"/>
    <col min="7" max="16384" width="9.140625" style="35"/>
  </cols>
  <sheetData>
    <row r="1" spans="1:6" ht="25.5" x14ac:dyDescent="0.2">
      <c r="A1" s="34" t="s">
        <v>217</v>
      </c>
      <c r="B1" s="34" t="s">
        <v>218</v>
      </c>
      <c r="C1" s="34" t="s">
        <v>219</v>
      </c>
      <c r="D1" s="34" t="s">
        <v>220</v>
      </c>
      <c r="E1" s="34" t="s">
        <v>221</v>
      </c>
      <c r="F1" s="34" t="s">
        <v>222</v>
      </c>
    </row>
    <row r="2" spans="1:6" x14ac:dyDescent="0.2">
      <c r="A2" s="50"/>
      <c r="B2" s="55" t="s">
        <v>223</v>
      </c>
      <c r="C2" s="55"/>
      <c r="D2" s="55"/>
      <c r="E2" s="55"/>
      <c r="F2" s="55"/>
    </row>
    <row r="3" spans="1:6" x14ac:dyDescent="0.2">
      <c r="A3" s="51"/>
      <c r="B3" s="56" t="s">
        <v>243</v>
      </c>
      <c r="C3" s="56"/>
      <c r="D3" s="56"/>
      <c r="E3" s="56"/>
      <c r="F3" s="56"/>
    </row>
    <row r="4" spans="1:6" ht="25.5" x14ac:dyDescent="0.2">
      <c r="A4" s="39">
        <v>1</v>
      </c>
      <c r="B4" s="36" t="s">
        <v>279</v>
      </c>
      <c r="C4" s="36" t="s">
        <v>6</v>
      </c>
      <c r="D4" s="39" t="s">
        <v>244</v>
      </c>
      <c r="E4" s="39" t="s">
        <v>245</v>
      </c>
      <c r="F4" s="37">
        <v>8</v>
      </c>
    </row>
    <row r="5" spans="1:6" ht="25.5" x14ac:dyDescent="0.2">
      <c r="A5" s="39">
        <f>A4+1</f>
        <v>2</v>
      </c>
      <c r="B5" s="36" t="s">
        <v>280</v>
      </c>
      <c r="C5" s="36" t="s">
        <v>7</v>
      </c>
      <c r="D5" s="39" t="s">
        <v>244</v>
      </c>
      <c r="E5" s="39" t="s">
        <v>245</v>
      </c>
      <c r="F5" s="37">
        <v>8</v>
      </c>
    </row>
    <row r="6" spans="1:6" x14ac:dyDescent="0.2">
      <c r="A6" s="39">
        <f t="shared" ref="A6:A16" si="0">A5+1</f>
        <v>3</v>
      </c>
      <c r="B6" s="36" t="s">
        <v>281</v>
      </c>
      <c r="C6" s="36" t="s">
        <v>8</v>
      </c>
      <c r="D6" s="39" t="s">
        <v>244</v>
      </c>
      <c r="E6" s="39" t="s">
        <v>245</v>
      </c>
      <c r="F6" s="37">
        <v>32</v>
      </c>
    </row>
    <row r="7" spans="1:6" x14ac:dyDescent="0.2">
      <c r="A7" s="39">
        <f t="shared" si="0"/>
        <v>4</v>
      </c>
      <c r="B7" s="36" t="s">
        <v>282</v>
      </c>
      <c r="C7" s="36" t="s">
        <v>9</v>
      </c>
      <c r="D7" s="39" t="s">
        <v>244</v>
      </c>
      <c r="E7" s="39" t="s">
        <v>245</v>
      </c>
      <c r="F7" s="37">
        <v>16</v>
      </c>
    </row>
    <row r="8" spans="1:6" ht="25.5" x14ac:dyDescent="0.2">
      <c r="A8" s="39">
        <f t="shared" si="0"/>
        <v>5</v>
      </c>
      <c r="B8" s="36" t="s">
        <v>283</v>
      </c>
      <c r="C8" s="36" t="s">
        <v>10</v>
      </c>
      <c r="D8" s="39" t="s">
        <v>244</v>
      </c>
      <c r="E8" s="39" t="s">
        <v>245</v>
      </c>
      <c r="F8" s="37">
        <v>16</v>
      </c>
    </row>
    <row r="9" spans="1:6" ht="25.5" x14ac:dyDescent="0.2">
      <c r="A9" s="39">
        <f t="shared" si="0"/>
        <v>6</v>
      </c>
      <c r="B9" s="36" t="s">
        <v>284</v>
      </c>
      <c r="C9" s="36" t="s">
        <v>11</v>
      </c>
      <c r="D9" s="39" t="s">
        <v>244</v>
      </c>
      <c r="E9" s="39" t="s">
        <v>245</v>
      </c>
      <c r="F9" s="37">
        <v>80</v>
      </c>
    </row>
    <row r="10" spans="1:6" ht="38.25" x14ac:dyDescent="0.2">
      <c r="A10" s="39">
        <f t="shared" si="0"/>
        <v>7</v>
      </c>
      <c r="B10" s="36" t="s">
        <v>290</v>
      </c>
      <c r="C10" s="36" t="s">
        <v>265</v>
      </c>
      <c r="D10" s="39" t="s">
        <v>244</v>
      </c>
      <c r="E10" s="39" t="s">
        <v>245</v>
      </c>
      <c r="F10" s="37">
        <v>8</v>
      </c>
    </row>
    <row r="11" spans="1:6" ht="25.5" x14ac:dyDescent="0.2">
      <c r="A11" s="39">
        <f t="shared" si="0"/>
        <v>8</v>
      </c>
      <c r="B11" s="36" t="s">
        <v>285</v>
      </c>
      <c r="C11" s="36" t="s">
        <v>12</v>
      </c>
      <c r="D11" s="39" t="s">
        <v>244</v>
      </c>
      <c r="E11" s="39" t="s">
        <v>245</v>
      </c>
      <c r="F11" s="37">
        <v>8</v>
      </c>
    </row>
    <row r="12" spans="1:6" ht="25.5" x14ac:dyDescent="0.2">
      <c r="A12" s="39">
        <f t="shared" si="0"/>
        <v>9</v>
      </c>
      <c r="B12" s="36" t="s">
        <v>286</v>
      </c>
      <c r="C12" s="36" t="s">
        <v>13</v>
      </c>
      <c r="D12" s="39" t="s">
        <v>244</v>
      </c>
      <c r="E12" s="39" t="s">
        <v>245</v>
      </c>
      <c r="F12" s="37">
        <v>16</v>
      </c>
    </row>
    <row r="13" spans="1:6" ht="25.5" x14ac:dyDescent="0.2">
      <c r="A13" s="39">
        <f t="shared" si="0"/>
        <v>10</v>
      </c>
      <c r="B13" s="36" t="s">
        <v>288</v>
      </c>
      <c r="C13" s="36" t="s">
        <v>14</v>
      </c>
      <c r="D13" s="39" t="s">
        <v>244</v>
      </c>
      <c r="E13" s="39" t="s">
        <v>245</v>
      </c>
      <c r="F13" s="37">
        <v>8</v>
      </c>
    </row>
    <row r="14" spans="1:6" x14ac:dyDescent="0.2">
      <c r="A14" s="39">
        <f t="shared" si="0"/>
        <v>11</v>
      </c>
      <c r="B14" s="36" t="s">
        <v>287</v>
      </c>
      <c r="C14" s="36" t="s">
        <v>15</v>
      </c>
      <c r="D14" s="39" t="s">
        <v>244</v>
      </c>
      <c r="E14" s="39" t="s">
        <v>245</v>
      </c>
      <c r="F14" s="37">
        <v>8</v>
      </c>
    </row>
    <row r="15" spans="1:6" ht="25.5" x14ac:dyDescent="0.2">
      <c r="A15" s="39">
        <f t="shared" si="0"/>
        <v>12</v>
      </c>
      <c r="B15" s="36" t="s">
        <v>289</v>
      </c>
      <c r="C15" s="36" t="s">
        <v>16</v>
      </c>
      <c r="D15" s="39" t="s">
        <v>244</v>
      </c>
      <c r="E15" s="39" t="s">
        <v>245</v>
      </c>
      <c r="F15" s="37">
        <v>8</v>
      </c>
    </row>
    <row r="16" spans="1:6" ht="25.5" x14ac:dyDescent="0.2">
      <c r="A16" s="39">
        <f t="shared" si="0"/>
        <v>13</v>
      </c>
      <c r="B16" s="36" t="s">
        <v>291</v>
      </c>
      <c r="C16" s="36" t="s">
        <v>165</v>
      </c>
      <c r="D16" s="39" t="s">
        <v>244</v>
      </c>
      <c r="E16" s="39" t="s">
        <v>245</v>
      </c>
      <c r="F16" s="37">
        <v>8</v>
      </c>
    </row>
    <row r="17" spans="1:6" x14ac:dyDescent="0.2">
      <c r="A17" s="51"/>
      <c r="B17" s="56" t="s">
        <v>254</v>
      </c>
      <c r="C17" s="56"/>
      <c r="D17" s="56"/>
      <c r="E17" s="56"/>
      <c r="F17" s="56"/>
    </row>
    <row r="18" spans="1:6" ht="25.5" x14ac:dyDescent="0.2">
      <c r="A18" s="39">
        <f>A16+1</f>
        <v>14</v>
      </c>
      <c r="B18" s="36" t="s">
        <v>292</v>
      </c>
      <c r="C18" s="36" t="s">
        <v>18</v>
      </c>
      <c r="D18" s="39" t="s">
        <v>244</v>
      </c>
      <c r="E18" s="39" t="s">
        <v>245</v>
      </c>
      <c r="F18" s="37">
        <v>3</v>
      </c>
    </row>
    <row r="19" spans="1:6" ht="25.5" x14ac:dyDescent="0.2">
      <c r="A19" s="39">
        <f t="shared" ref="A19:A31" si="1">A18+1</f>
        <v>15</v>
      </c>
      <c r="B19" s="36" t="s">
        <v>280</v>
      </c>
      <c r="C19" s="36" t="s">
        <v>7</v>
      </c>
      <c r="D19" s="39" t="s">
        <v>244</v>
      </c>
      <c r="E19" s="39" t="s">
        <v>245</v>
      </c>
      <c r="F19" s="37">
        <v>3</v>
      </c>
    </row>
    <row r="20" spans="1:6" x14ac:dyDescent="0.2">
      <c r="A20" s="39">
        <f t="shared" si="1"/>
        <v>16</v>
      </c>
      <c r="B20" s="36" t="s">
        <v>293</v>
      </c>
      <c r="C20" s="36" t="s">
        <v>19</v>
      </c>
      <c r="D20" s="39" t="s">
        <v>244</v>
      </c>
      <c r="E20" s="39" t="s">
        <v>245</v>
      </c>
      <c r="F20" s="37">
        <v>3</v>
      </c>
    </row>
    <row r="21" spans="1:6" x14ac:dyDescent="0.2">
      <c r="A21" s="39">
        <f t="shared" si="1"/>
        <v>17</v>
      </c>
      <c r="B21" s="36" t="s">
        <v>294</v>
      </c>
      <c r="C21" s="36" t="s">
        <v>266</v>
      </c>
      <c r="D21" s="39" t="s">
        <v>244</v>
      </c>
      <c r="E21" s="39" t="s">
        <v>245</v>
      </c>
      <c r="F21" s="37">
        <v>3</v>
      </c>
    </row>
    <row r="22" spans="1:6" x14ac:dyDescent="0.2">
      <c r="A22" s="39">
        <f t="shared" si="1"/>
        <v>18</v>
      </c>
      <c r="B22" s="36" t="s">
        <v>282</v>
      </c>
      <c r="C22" s="36" t="s">
        <v>9</v>
      </c>
      <c r="D22" s="39" t="s">
        <v>244</v>
      </c>
      <c r="E22" s="39" t="s">
        <v>245</v>
      </c>
      <c r="F22" s="37">
        <v>6</v>
      </c>
    </row>
    <row r="23" spans="1:6" ht="25.5" x14ac:dyDescent="0.2">
      <c r="A23" s="39">
        <f t="shared" si="1"/>
        <v>19</v>
      </c>
      <c r="B23" s="36" t="s">
        <v>295</v>
      </c>
      <c r="C23" s="36" t="s">
        <v>20</v>
      </c>
      <c r="D23" s="39" t="s">
        <v>244</v>
      </c>
      <c r="E23" s="39" t="s">
        <v>245</v>
      </c>
      <c r="F23" s="37">
        <v>6</v>
      </c>
    </row>
    <row r="24" spans="1:6" ht="25.5" x14ac:dyDescent="0.2">
      <c r="A24" s="39">
        <f t="shared" si="1"/>
        <v>20</v>
      </c>
      <c r="B24" s="36" t="s">
        <v>296</v>
      </c>
      <c r="C24" s="36" t="s">
        <v>21</v>
      </c>
      <c r="D24" s="39" t="s">
        <v>244</v>
      </c>
      <c r="E24" s="39" t="s">
        <v>245</v>
      </c>
      <c r="F24" s="37">
        <v>30</v>
      </c>
    </row>
    <row r="25" spans="1:6" ht="25.5" x14ac:dyDescent="0.2">
      <c r="A25" s="39">
        <f t="shared" si="1"/>
        <v>21</v>
      </c>
      <c r="B25" s="36" t="s">
        <v>297</v>
      </c>
      <c r="C25" s="36" t="s">
        <v>22</v>
      </c>
      <c r="D25" s="39" t="s">
        <v>244</v>
      </c>
      <c r="E25" s="39" t="s">
        <v>245</v>
      </c>
      <c r="F25" s="37">
        <v>6</v>
      </c>
    </row>
    <row r="26" spans="1:6" ht="38.25" x14ac:dyDescent="0.2">
      <c r="A26" s="39">
        <f t="shared" si="1"/>
        <v>22</v>
      </c>
      <c r="B26" s="36" t="s">
        <v>298</v>
      </c>
      <c r="C26" s="36" t="s">
        <v>23</v>
      </c>
      <c r="D26" s="39" t="s">
        <v>244</v>
      </c>
      <c r="E26" s="39" t="s">
        <v>245</v>
      </c>
      <c r="F26" s="37">
        <v>3</v>
      </c>
    </row>
    <row r="27" spans="1:6" ht="25.5" x14ac:dyDescent="0.2">
      <c r="A27" s="39">
        <f t="shared" si="1"/>
        <v>23</v>
      </c>
      <c r="B27" s="36" t="s">
        <v>285</v>
      </c>
      <c r="C27" s="36" t="s">
        <v>12</v>
      </c>
      <c r="D27" s="39" t="s">
        <v>244</v>
      </c>
      <c r="E27" s="39" t="s">
        <v>245</v>
      </c>
      <c r="F27" s="37">
        <v>3</v>
      </c>
    </row>
    <row r="28" spans="1:6" ht="25.5" x14ac:dyDescent="0.2">
      <c r="A28" s="39">
        <f t="shared" si="1"/>
        <v>24</v>
      </c>
      <c r="B28" s="36" t="s">
        <v>299</v>
      </c>
      <c r="C28" s="36" t="s">
        <v>24</v>
      </c>
      <c r="D28" s="39" t="s">
        <v>244</v>
      </c>
      <c r="E28" s="39" t="s">
        <v>245</v>
      </c>
      <c r="F28" s="37">
        <v>3</v>
      </c>
    </row>
    <row r="29" spans="1:6" x14ac:dyDescent="0.2">
      <c r="A29" s="39">
        <f t="shared" si="1"/>
        <v>25</v>
      </c>
      <c r="B29" s="36" t="s">
        <v>287</v>
      </c>
      <c r="C29" s="36" t="s">
        <v>15</v>
      </c>
      <c r="D29" s="39" t="s">
        <v>244</v>
      </c>
      <c r="E29" s="39" t="s">
        <v>245</v>
      </c>
      <c r="F29" s="37">
        <v>3</v>
      </c>
    </row>
    <row r="30" spans="1:6" ht="25.5" x14ac:dyDescent="0.2">
      <c r="A30" s="39">
        <f t="shared" si="1"/>
        <v>26</v>
      </c>
      <c r="B30" s="36" t="s">
        <v>289</v>
      </c>
      <c r="C30" s="36" t="s">
        <v>16</v>
      </c>
      <c r="D30" s="39" t="s">
        <v>244</v>
      </c>
      <c r="E30" s="39" t="s">
        <v>245</v>
      </c>
      <c r="F30" s="37">
        <v>3</v>
      </c>
    </row>
    <row r="31" spans="1:6" ht="25.5" x14ac:dyDescent="0.2">
      <c r="A31" s="39">
        <f t="shared" si="1"/>
        <v>27</v>
      </c>
      <c r="B31" s="36" t="s">
        <v>291</v>
      </c>
      <c r="C31" s="36" t="s">
        <v>165</v>
      </c>
      <c r="D31" s="39" t="s">
        <v>244</v>
      </c>
      <c r="E31" s="39" t="s">
        <v>245</v>
      </c>
      <c r="F31" s="37">
        <v>3</v>
      </c>
    </row>
    <row r="32" spans="1:6" x14ac:dyDescent="0.2">
      <c r="A32" s="51"/>
      <c r="B32" s="56" t="s">
        <v>340</v>
      </c>
      <c r="C32" s="56"/>
      <c r="D32" s="56"/>
      <c r="E32" s="56"/>
      <c r="F32" s="56"/>
    </row>
    <row r="33" spans="1:6" ht="25.5" x14ac:dyDescent="0.2">
      <c r="A33" s="39">
        <f>A31+1</f>
        <v>28</v>
      </c>
      <c r="B33" s="36" t="s">
        <v>292</v>
      </c>
      <c r="C33" s="36" t="s">
        <v>18</v>
      </c>
      <c r="D33" s="39" t="s">
        <v>244</v>
      </c>
      <c r="E33" s="39" t="s">
        <v>245</v>
      </c>
      <c r="F33" s="37">
        <v>3</v>
      </c>
    </row>
    <row r="34" spans="1:6" ht="25.5" x14ac:dyDescent="0.2">
      <c r="A34" s="39">
        <f t="shared" ref="A34:A43" si="2">A33+1</f>
        <v>29</v>
      </c>
      <c r="B34" s="36" t="s">
        <v>300</v>
      </c>
      <c r="C34" s="36" t="s">
        <v>267</v>
      </c>
      <c r="D34" s="39" t="s">
        <v>244</v>
      </c>
      <c r="E34" s="39" t="s">
        <v>245</v>
      </c>
      <c r="F34" s="37">
        <v>3</v>
      </c>
    </row>
    <row r="35" spans="1:6" x14ac:dyDescent="0.2">
      <c r="A35" s="39">
        <f t="shared" si="2"/>
        <v>30</v>
      </c>
      <c r="B35" s="36" t="s">
        <v>293</v>
      </c>
      <c r="C35" s="36" t="s">
        <v>19</v>
      </c>
      <c r="D35" s="39" t="s">
        <v>244</v>
      </c>
      <c r="E35" s="39" t="s">
        <v>245</v>
      </c>
      <c r="F35" s="37">
        <v>3</v>
      </c>
    </row>
    <row r="36" spans="1:6" x14ac:dyDescent="0.2">
      <c r="A36" s="39">
        <f t="shared" si="2"/>
        <v>31</v>
      </c>
      <c r="B36" s="36" t="s">
        <v>294</v>
      </c>
      <c r="C36" s="36" t="s">
        <v>266</v>
      </c>
      <c r="D36" s="39" t="s">
        <v>244</v>
      </c>
      <c r="E36" s="39" t="s">
        <v>245</v>
      </c>
      <c r="F36" s="37">
        <v>3</v>
      </c>
    </row>
    <row r="37" spans="1:6" x14ac:dyDescent="0.2">
      <c r="A37" s="39">
        <f t="shared" si="2"/>
        <v>32</v>
      </c>
      <c r="B37" s="36" t="s">
        <v>282</v>
      </c>
      <c r="C37" s="36" t="s">
        <v>9</v>
      </c>
      <c r="D37" s="39" t="s">
        <v>244</v>
      </c>
      <c r="E37" s="39" t="s">
        <v>245</v>
      </c>
      <c r="F37" s="37">
        <v>6</v>
      </c>
    </row>
    <row r="38" spans="1:6" ht="25.5" x14ac:dyDescent="0.2">
      <c r="A38" s="39">
        <f t="shared" si="2"/>
        <v>33</v>
      </c>
      <c r="B38" s="36" t="s">
        <v>295</v>
      </c>
      <c r="C38" s="36" t="s">
        <v>20</v>
      </c>
      <c r="D38" s="39" t="s">
        <v>244</v>
      </c>
      <c r="E38" s="39" t="s">
        <v>245</v>
      </c>
      <c r="F38" s="37">
        <v>6</v>
      </c>
    </row>
    <row r="39" spans="1:6" ht="25.5" x14ac:dyDescent="0.2">
      <c r="A39" s="39">
        <f t="shared" si="2"/>
        <v>34</v>
      </c>
      <c r="B39" s="36" t="s">
        <v>296</v>
      </c>
      <c r="C39" s="36" t="s">
        <v>21</v>
      </c>
      <c r="D39" s="39" t="s">
        <v>244</v>
      </c>
      <c r="E39" s="39" t="s">
        <v>245</v>
      </c>
      <c r="F39" s="37">
        <v>30</v>
      </c>
    </row>
    <row r="40" spans="1:6" ht="25.5" x14ac:dyDescent="0.2">
      <c r="A40" s="39">
        <f t="shared" si="2"/>
        <v>35</v>
      </c>
      <c r="B40" s="36" t="s">
        <v>297</v>
      </c>
      <c r="C40" s="36" t="s">
        <v>22</v>
      </c>
      <c r="D40" s="39" t="s">
        <v>244</v>
      </c>
      <c r="E40" s="39" t="s">
        <v>245</v>
      </c>
      <c r="F40" s="37">
        <v>6</v>
      </c>
    </row>
    <row r="41" spans="1:6" ht="38.25" x14ac:dyDescent="0.2">
      <c r="A41" s="39">
        <f t="shared" si="2"/>
        <v>36</v>
      </c>
      <c r="B41" s="36" t="s">
        <v>298</v>
      </c>
      <c r="C41" s="36" t="s">
        <v>23</v>
      </c>
      <c r="D41" s="39" t="s">
        <v>244</v>
      </c>
      <c r="E41" s="39" t="s">
        <v>245</v>
      </c>
      <c r="F41" s="37">
        <v>3</v>
      </c>
    </row>
    <row r="42" spans="1:6" ht="25.5" x14ac:dyDescent="0.2">
      <c r="A42" s="39">
        <f t="shared" si="2"/>
        <v>37</v>
      </c>
      <c r="B42" s="36" t="s">
        <v>299</v>
      </c>
      <c r="C42" s="36" t="s">
        <v>24</v>
      </c>
      <c r="D42" s="39" t="s">
        <v>244</v>
      </c>
      <c r="E42" s="39" t="s">
        <v>245</v>
      </c>
      <c r="F42" s="37">
        <v>3</v>
      </c>
    </row>
    <row r="43" spans="1:6" x14ac:dyDescent="0.2">
      <c r="A43" s="39">
        <f t="shared" si="2"/>
        <v>38</v>
      </c>
      <c r="B43" s="36" t="s">
        <v>287</v>
      </c>
      <c r="C43" s="36" t="s">
        <v>15</v>
      </c>
      <c r="D43" s="39" t="s">
        <v>244</v>
      </c>
      <c r="E43" s="39" t="s">
        <v>245</v>
      </c>
      <c r="F43" s="37">
        <v>3</v>
      </c>
    </row>
    <row r="44" spans="1:6" x14ac:dyDescent="0.2">
      <c r="A44" s="50"/>
      <c r="B44" s="55" t="s">
        <v>226</v>
      </c>
      <c r="C44" s="55"/>
      <c r="D44" s="55"/>
      <c r="E44" s="55"/>
      <c r="F44" s="55"/>
    </row>
    <row r="45" spans="1:6" x14ac:dyDescent="0.2">
      <c r="A45" s="51"/>
      <c r="B45" s="56" t="s">
        <v>246</v>
      </c>
      <c r="C45" s="56"/>
      <c r="D45" s="56"/>
      <c r="E45" s="56"/>
      <c r="F45" s="56"/>
    </row>
    <row r="46" spans="1:6" ht="25.5" x14ac:dyDescent="0.2">
      <c r="A46" s="39">
        <f>A43+1</f>
        <v>39</v>
      </c>
      <c r="B46" s="36" t="s">
        <v>301</v>
      </c>
      <c r="C46" s="36" t="s">
        <v>26</v>
      </c>
      <c r="D46" s="39" t="s">
        <v>244</v>
      </c>
      <c r="E46" s="39" t="s">
        <v>245</v>
      </c>
      <c r="F46" s="37">
        <v>1</v>
      </c>
    </row>
    <row r="47" spans="1:6" ht="25.5" x14ac:dyDescent="0.2">
      <c r="A47" s="39">
        <f t="shared" ref="A47:A59" si="3">A46+1</f>
        <v>40</v>
      </c>
      <c r="B47" s="36" t="s">
        <v>313</v>
      </c>
      <c r="C47" s="36" t="s">
        <v>27</v>
      </c>
      <c r="D47" s="39" t="s">
        <v>244</v>
      </c>
      <c r="E47" s="39" t="s">
        <v>245</v>
      </c>
      <c r="F47" s="37">
        <v>2</v>
      </c>
    </row>
    <row r="48" spans="1:6" x14ac:dyDescent="0.2">
      <c r="A48" s="39">
        <f t="shared" si="3"/>
        <v>41</v>
      </c>
      <c r="B48" s="36" t="s">
        <v>302</v>
      </c>
      <c r="C48" s="36" t="s">
        <v>28</v>
      </c>
      <c r="D48" s="39" t="s">
        <v>244</v>
      </c>
      <c r="E48" s="39" t="s">
        <v>245</v>
      </c>
      <c r="F48" s="37">
        <v>41</v>
      </c>
    </row>
    <row r="49" spans="1:6" x14ac:dyDescent="0.2">
      <c r="A49" s="39">
        <f t="shared" si="3"/>
        <v>42</v>
      </c>
      <c r="B49" s="36" t="s">
        <v>303</v>
      </c>
      <c r="C49" s="36" t="s">
        <v>29</v>
      </c>
      <c r="D49" s="39" t="s">
        <v>244</v>
      </c>
      <c r="E49" s="39" t="s">
        <v>245</v>
      </c>
      <c r="F49" s="37">
        <v>6</v>
      </c>
    </row>
    <row r="50" spans="1:6" ht="38.25" x14ac:dyDescent="0.2">
      <c r="A50" s="39">
        <f t="shared" si="3"/>
        <v>43</v>
      </c>
      <c r="B50" s="36" t="s">
        <v>304</v>
      </c>
      <c r="C50" s="36" t="s">
        <v>30</v>
      </c>
      <c r="D50" s="39" t="s">
        <v>244</v>
      </c>
      <c r="E50" s="39" t="s">
        <v>245</v>
      </c>
      <c r="F50" s="37">
        <v>1</v>
      </c>
    </row>
    <row r="51" spans="1:6" ht="25.5" x14ac:dyDescent="0.2">
      <c r="A51" s="39">
        <f t="shared" si="3"/>
        <v>44</v>
      </c>
      <c r="B51" s="36" t="s">
        <v>305</v>
      </c>
      <c r="C51" s="36" t="s">
        <v>31</v>
      </c>
      <c r="D51" s="39" t="s">
        <v>244</v>
      </c>
      <c r="E51" s="39" t="s">
        <v>245</v>
      </c>
      <c r="F51" s="37">
        <v>56</v>
      </c>
    </row>
    <row r="52" spans="1:6" ht="38.25" x14ac:dyDescent="0.2">
      <c r="A52" s="39">
        <f t="shared" si="3"/>
        <v>45</v>
      </c>
      <c r="B52" s="36" t="s">
        <v>306</v>
      </c>
      <c r="C52" s="36" t="s">
        <v>32</v>
      </c>
      <c r="D52" s="39" t="s">
        <v>244</v>
      </c>
      <c r="E52" s="39" t="s">
        <v>245</v>
      </c>
      <c r="F52" s="37">
        <v>1</v>
      </c>
    </row>
    <row r="53" spans="1:6" ht="25.5" x14ac:dyDescent="0.2">
      <c r="A53" s="39">
        <f t="shared" si="3"/>
        <v>46</v>
      </c>
      <c r="B53" s="36" t="s">
        <v>307</v>
      </c>
      <c r="C53" s="36" t="s">
        <v>33</v>
      </c>
      <c r="D53" s="39" t="s">
        <v>244</v>
      </c>
      <c r="E53" s="39" t="s">
        <v>245</v>
      </c>
      <c r="F53" s="37">
        <v>8</v>
      </c>
    </row>
    <row r="54" spans="1:6" ht="25.5" x14ac:dyDescent="0.2">
      <c r="A54" s="39">
        <f t="shared" si="3"/>
        <v>47</v>
      </c>
      <c r="B54" s="36" t="s">
        <v>338</v>
      </c>
      <c r="C54" s="36" t="s">
        <v>34</v>
      </c>
      <c r="D54" s="39" t="s">
        <v>244</v>
      </c>
      <c r="E54" s="39" t="s">
        <v>245</v>
      </c>
      <c r="F54" s="37">
        <v>5</v>
      </c>
    </row>
    <row r="55" spans="1:6" ht="51" x14ac:dyDescent="0.2">
      <c r="A55" s="39">
        <f t="shared" si="3"/>
        <v>48</v>
      </c>
      <c r="B55" s="36" t="s">
        <v>308</v>
      </c>
      <c r="C55" s="36" t="s">
        <v>35</v>
      </c>
      <c r="D55" s="39" t="s">
        <v>244</v>
      </c>
      <c r="E55" s="39" t="s">
        <v>245</v>
      </c>
      <c r="F55" s="37">
        <v>1</v>
      </c>
    </row>
    <row r="56" spans="1:6" x14ac:dyDescent="0.2">
      <c r="A56" s="39">
        <f t="shared" si="3"/>
        <v>49</v>
      </c>
      <c r="B56" s="36" t="s">
        <v>309</v>
      </c>
      <c r="C56" s="36" t="s">
        <v>36</v>
      </c>
      <c r="D56" s="39" t="s">
        <v>244</v>
      </c>
      <c r="E56" s="39" t="s">
        <v>245</v>
      </c>
      <c r="F56" s="37">
        <v>1</v>
      </c>
    </row>
    <row r="57" spans="1:6" x14ac:dyDescent="0.2">
      <c r="A57" s="39">
        <f t="shared" si="3"/>
        <v>50</v>
      </c>
      <c r="B57" s="36" t="s">
        <v>310</v>
      </c>
      <c r="C57" s="36" t="s">
        <v>37</v>
      </c>
      <c r="D57" s="39" t="s">
        <v>244</v>
      </c>
      <c r="E57" s="39" t="s">
        <v>245</v>
      </c>
      <c r="F57" s="37">
        <v>1</v>
      </c>
    </row>
    <row r="58" spans="1:6" x14ac:dyDescent="0.2">
      <c r="A58" s="39">
        <f t="shared" si="3"/>
        <v>51</v>
      </c>
      <c r="B58" s="36" t="s">
        <v>311</v>
      </c>
      <c r="C58" s="36" t="s">
        <v>38</v>
      </c>
      <c r="D58" s="39" t="s">
        <v>244</v>
      </c>
      <c r="E58" s="39" t="s">
        <v>245</v>
      </c>
      <c r="F58" s="37">
        <v>1</v>
      </c>
    </row>
    <row r="59" spans="1:6" x14ac:dyDescent="0.2">
      <c r="A59" s="39">
        <f t="shared" si="3"/>
        <v>52</v>
      </c>
      <c r="B59" s="36" t="s">
        <v>312</v>
      </c>
      <c r="C59" s="36" t="s">
        <v>39</v>
      </c>
      <c r="D59" s="39" t="s">
        <v>244</v>
      </c>
      <c r="E59" s="39" t="s">
        <v>245</v>
      </c>
      <c r="F59" s="37">
        <v>1</v>
      </c>
    </row>
    <row r="60" spans="1:6" x14ac:dyDescent="0.2">
      <c r="A60" s="51"/>
      <c r="B60" s="56" t="s">
        <v>247</v>
      </c>
      <c r="C60" s="56"/>
      <c r="D60" s="56"/>
      <c r="E60" s="56"/>
      <c r="F60" s="56"/>
    </row>
    <row r="61" spans="1:6" ht="25.5" x14ac:dyDescent="0.2">
      <c r="A61" s="39">
        <f>A59+1</f>
        <v>53</v>
      </c>
      <c r="B61" s="38" t="s">
        <v>314</v>
      </c>
      <c r="C61" s="38" t="s">
        <v>248</v>
      </c>
      <c r="D61" s="39" t="s">
        <v>244</v>
      </c>
      <c r="E61" s="39" t="s">
        <v>245</v>
      </c>
      <c r="F61" s="37">
        <v>2</v>
      </c>
    </row>
    <row r="62" spans="1:6" ht="25.5" x14ac:dyDescent="0.2">
      <c r="A62" s="39">
        <f t="shared" ref="A62:A63" si="4">A61+1</f>
        <v>54</v>
      </c>
      <c r="B62" s="38" t="s">
        <v>315</v>
      </c>
      <c r="C62" s="38" t="s">
        <v>249</v>
      </c>
      <c r="D62" s="39" t="s">
        <v>244</v>
      </c>
      <c r="E62" s="39" t="s">
        <v>245</v>
      </c>
      <c r="F62" s="37">
        <v>2</v>
      </c>
    </row>
    <row r="63" spans="1:6" ht="25.5" x14ac:dyDescent="0.2">
      <c r="A63" s="39">
        <f t="shared" si="4"/>
        <v>55</v>
      </c>
      <c r="B63" s="38" t="s">
        <v>316</v>
      </c>
      <c r="C63" s="38" t="s">
        <v>250</v>
      </c>
      <c r="D63" s="39" t="s">
        <v>244</v>
      </c>
      <c r="E63" s="39" t="s">
        <v>245</v>
      </c>
      <c r="F63" s="37">
        <v>2</v>
      </c>
    </row>
    <row r="64" spans="1:6" x14ac:dyDescent="0.2">
      <c r="A64" s="50"/>
      <c r="B64" s="55" t="s">
        <v>225</v>
      </c>
      <c r="C64" s="55"/>
      <c r="D64" s="55"/>
      <c r="E64" s="55"/>
      <c r="F64" s="55"/>
    </row>
    <row r="65" spans="1:6" x14ac:dyDescent="0.2">
      <c r="A65" s="51"/>
      <c r="B65" s="56" t="s">
        <v>251</v>
      </c>
      <c r="C65" s="56"/>
      <c r="D65" s="56"/>
      <c r="E65" s="56"/>
      <c r="F65" s="56"/>
    </row>
    <row r="66" spans="1:6" x14ac:dyDescent="0.2">
      <c r="A66" s="39">
        <f>A63+1</f>
        <v>56</v>
      </c>
      <c r="B66" s="38" t="s">
        <v>317</v>
      </c>
      <c r="C66" s="38" t="s">
        <v>255</v>
      </c>
      <c r="D66" s="39" t="s">
        <v>244</v>
      </c>
      <c r="E66" s="39" t="s">
        <v>245</v>
      </c>
      <c r="F66" s="37">
        <v>2</v>
      </c>
    </row>
    <row r="67" spans="1:6" ht="25.5" x14ac:dyDescent="0.2">
      <c r="A67" s="39">
        <f t="shared" ref="A67:A70" si="5">A66+1</f>
        <v>57</v>
      </c>
      <c r="B67" s="38" t="s">
        <v>318</v>
      </c>
      <c r="C67" s="38" t="s">
        <v>256</v>
      </c>
      <c r="D67" s="39" t="s">
        <v>244</v>
      </c>
      <c r="E67" s="39" t="s">
        <v>245</v>
      </c>
      <c r="F67" s="37">
        <v>2</v>
      </c>
    </row>
    <row r="68" spans="1:6" x14ac:dyDescent="0.2">
      <c r="A68" s="39">
        <f>A67+1</f>
        <v>58</v>
      </c>
      <c r="B68" s="38" t="s">
        <v>319</v>
      </c>
      <c r="C68" s="38" t="s">
        <v>257</v>
      </c>
      <c r="D68" s="39" t="s">
        <v>244</v>
      </c>
      <c r="E68" s="39" t="s">
        <v>245</v>
      </c>
      <c r="F68" s="37">
        <v>4</v>
      </c>
    </row>
    <row r="69" spans="1:6" ht="25.5" x14ac:dyDescent="0.2">
      <c r="A69" s="39">
        <f t="shared" si="5"/>
        <v>59</v>
      </c>
      <c r="B69" s="38" t="s">
        <v>320</v>
      </c>
      <c r="C69" s="38" t="s">
        <v>258</v>
      </c>
      <c r="D69" s="39" t="s">
        <v>244</v>
      </c>
      <c r="E69" s="39" t="s">
        <v>245</v>
      </c>
      <c r="F69" s="37">
        <v>4</v>
      </c>
    </row>
    <row r="70" spans="1:6" ht="25.5" x14ac:dyDescent="0.2">
      <c r="A70" s="39">
        <f t="shared" si="5"/>
        <v>60</v>
      </c>
      <c r="B70" s="38" t="s">
        <v>291</v>
      </c>
      <c r="C70" s="38" t="s">
        <v>165</v>
      </c>
      <c r="D70" s="39" t="s">
        <v>244</v>
      </c>
      <c r="E70" s="39" t="s">
        <v>245</v>
      </c>
      <c r="F70" s="37">
        <v>4</v>
      </c>
    </row>
    <row r="71" spans="1:6" x14ac:dyDescent="0.2">
      <c r="A71" s="51"/>
      <c r="B71" s="56" t="s">
        <v>260</v>
      </c>
      <c r="C71" s="56"/>
      <c r="D71" s="56"/>
      <c r="E71" s="56"/>
      <c r="F71" s="56"/>
    </row>
    <row r="72" spans="1:6" ht="25.5" x14ac:dyDescent="0.2">
      <c r="A72" s="39">
        <f>A70+1</f>
        <v>61</v>
      </c>
      <c r="B72" s="38" t="s">
        <v>321</v>
      </c>
      <c r="C72" s="38" t="s">
        <v>259</v>
      </c>
      <c r="D72" s="39" t="s">
        <v>244</v>
      </c>
      <c r="E72" s="39" t="s">
        <v>245</v>
      </c>
      <c r="F72" s="37">
        <v>2</v>
      </c>
    </row>
    <row r="73" spans="1:6" ht="25.5" x14ac:dyDescent="0.2">
      <c r="A73" s="39">
        <f t="shared" ref="A73:A74" si="6">A72+1</f>
        <v>62</v>
      </c>
      <c r="B73" s="38" t="s">
        <v>291</v>
      </c>
      <c r="C73" s="38" t="s">
        <v>165</v>
      </c>
      <c r="D73" s="39" t="s">
        <v>244</v>
      </c>
      <c r="E73" s="39" t="s">
        <v>245</v>
      </c>
      <c r="F73" s="37">
        <v>16</v>
      </c>
    </row>
    <row r="74" spans="1:6" ht="38.25" x14ac:dyDescent="0.2">
      <c r="A74" s="39">
        <f t="shared" si="6"/>
        <v>63</v>
      </c>
      <c r="B74" s="49" t="s">
        <v>323</v>
      </c>
      <c r="C74" s="38" t="s">
        <v>261</v>
      </c>
      <c r="D74" s="39" t="s">
        <v>244</v>
      </c>
      <c r="E74" s="39" t="s">
        <v>245</v>
      </c>
      <c r="F74" s="37">
        <v>2</v>
      </c>
    </row>
    <row r="75" spans="1:6" x14ac:dyDescent="0.2">
      <c r="A75" s="51"/>
      <c r="B75" s="56" t="s">
        <v>268</v>
      </c>
      <c r="C75" s="56"/>
      <c r="D75" s="56"/>
      <c r="E75" s="56"/>
      <c r="F75" s="56"/>
    </row>
    <row r="76" spans="1:6" ht="25.5" x14ac:dyDescent="0.2">
      <c r="A76" s="39">
        <f>A74+1</f>
        <v>64</v>
      </c>
      <c r="B76" s="38" t="s">
        <v>322</v>
      </c>
      <c r="C76" s="38" t="s">
        <v>269</v>
      </c>
      <c r="D76" s="39" t="s">
        <v>244</v>
      </c>
      <c r="E76" s="39" t="s">
        <v>245</v>
      </c>
      <c r="F76" s="37">
        <v>2</v>
      </c>
    </row>
    <row r="77" spans="1:6" ht="38.25" x14ac:dyDescent="0.2">
      <c r="A77" s="39">
        <f t="shared" ref="A77:A80" si="7">A76+1</f>
        <v>65</v>
      </c>
      <c r="B77" s="38" t="s">
        <v>270</v>
      </c>
      <c r="C77" s="38" t="s">
        <v>271</v>
      </c>
      <c r="D77" s="39" t="s">
        <v>244</v>
      </c>
      <c r="E77" s="39" t="s">
        <v>245</v>
      </c>
      <c r="F77" s="37">
        <v>2</v>
      </c>
    </row>
    <row r="78" spans="1:6" x14ac:dyDescent="0.2">
      <c r="A78" s="39">
        <f t="shared" si="7"/>
        <v>66</v>
      </c>
      <c r="B78" s="38" t="s">
        <v>272</v>
      </c>
      <c r="C78" s="38" t="s">
        <v>273</v>
      </c>
      <c r="D78" s="39" t="s">
        <v>244</v>
      </c>
      <c r="E78" s="39" t="s">
        <v>245</v>
      </c>
      <c r="F78" s="37">
        <v>2</v>
      </c>
    </row>
    <row r="79" spans="1:6" ht="25.5" x14ac:dyDescent="0.2">
      <c r="A79" s="39">
        <f t="shared" si="7"/>
        <v>67</v>
      </c>
      <c r="B79" s="38" t="s">
        <v>291</v>
      </c>
      <c r="C79" s="38" t="s">
        <v>165</v>
      </c>
      <c r="D79" s="39" t="s">
        <v>244</v>
      </c>
      <c r="E79" s="39" t="s">
        <v>245</v>
      </c>
      <c r="F79" s="37">
        <v>4</v>
      </c>
    </row>
    <row r="80" spans="1:6" x14ac:dyDescent="0.2">
      <c r="A80" s="39">
        <f t="shared" si="7"/>
        <v>68</v>
      </c>
      <c r="B80" s="38" t="s">
        <v>166</v>
      </c>
      <c r="C80" s="38" t="s">
        <v>167</v>
      </c>
      <c r="D80" s="39" t="s">
        <v>244</v>
      </c>
      <c r="E80" s="39" t="s">
        <v>245</v>
      </c>
      <c r="F80" s="37">
        <v>2</v>
      </c>
    </row>
    <row r="81" spans="1:6" x14ac:dyDescent="0.2">
      <c r="A81" s="50"/>
      <c r="B81" s="55" t="s">
        <v>227</v>
      </c>
      <c r="C81" s="55"/>
      <c r="D81" s="55"/>
      <c r="E81" s="55"/>
      <c r="F81" s="55"/>
    </row>
    <row r="82" spans="1:6" x14ac:dyDescent="0.2">
      <c r="A82" s="39">
        <f>A80+1</f>
        <v>69</v>
      </c>
      <c r="B82" s="38" t="s">
        <v>153</v>
      </c>
      <c r="C82" s="38"/>
      <c r="D82" s="39" t="s">
        <v>244</v>
      </c>
      <c r="E82" s="39" t="s">
        <v>245</v>
      </c>
      <c r="F82" s="37">
        <v>10</v>
      </c>
    </row>
    <row r="83" spans="1:6" ht="25.5" x14ac:dyDescent="0.2">
      <c r="A83" s="39">
        <f t="shared" ref="A83:A87" si="8">A82+1</f>
        <v>70</v>
      </c>
      <c r="B83" s="38" t="s">
        <v>236</v>
      </c>
      <c r="C83" s="38" t="s">
        <v>237</v>
      </c>
      <c r="D83" s="39" t="s">
        <v>244</v>
      </c>
      <c r="E83" s="39" t="s">
        <v>224</v>
      </c>
      <c r="F83" s="37">
        <v>20</v>
      </c>
    </row>
    <row r="84" spans="1:6" ht="25.5" x14ac:dyDescent="0.2">
      <c r="A84" s="39">
        <f t="shared" si="8"/>
        <v>71</v>
      </c>
      <c r="B84" s="38" t="s">
        <v>252</v>
      </c>
      <c r="C84" s="38" t="s">
        <v>253</v>
      </c>
      <c r="D84" s="39" t="s">
        <v>244</v>
      </c>
      <c r="E84" s="39" t="s">
        <v>224</v>
      </c>
      <c r="F84" s="37">
        <v>20</v>
      </c>
    </row>
    <row r="85" spans="1:6" ht="38.25" x14ac:dyDescent="0.2">
      <c r="A85" s="39">
        <f t="shared" si="8"/>
        <v>72</v>
      </c>
      <c r="B85" s="38" t="s">
        <v>331</v>
      </c>
      <c r="C85" s="38" t="s">
        <v>329</v>
      </c>
      <c r="D85" s="39" t="s">
        <v>244</v>
      </c>
      <c r="E85" s="39" t="s">
        <v>224</v>
      </c>
      <c r="F85" s="37">
        <v>25</v>
      </c>
    </row>
    <row r="86" spans="1:6" ht="38.25" x14ac:dyDescent="0.2">
      <c r="A86" s="39">
        <f t="shared" si="8"/>
        <v>73</v>
      </c>
      <c r="B86" s="38" t="s">
        <v>332</v>
      </c>
      <c r="C86" s="38" t="s">
        <v>328</v>
      </c>
      <c r="D86" s="39" t="s">
        <v>244</v>
      </c>
      <c r="E86" s="39" t="s">
        <v>224</v>
      </c>
      <c r="F86" s="37">
        <v>32</v>
      </c>
    </row>
    <row r="87" spans="1:6" ht="38.25" x14ac:dyDescent="0.2">
      <c r="A87" s="39">
        <f t="shared" si="8"/>
        <v>74</v>
      </c>
      <c r="B87" s="38" t="s">
        <v>333</v>
      </c>
      <c r="C87" s="38" t="s">
        <v>330</v>
      </c>
      <c r="D87" s="39" t="s">
        <v>244</v>
      </c>
      <c r="E87" s="39" t="s">
        <v>224</v>
      </c>
      <c r="F87" s="37">
        <v>4</v>
      </c>
    </row>
    <row r="88" spans="1:6" s="42" customFormat="1" x14ac:dyDescent="0.2">
      <c r="A88" s="50"/>
      <c r="B88" s="57" t="s">
        <v>228</v>
      </c>
      <c r="C88" s="57"/>
      <c r="D88" s="57"/>
      <c r="E88" s="57"/>
      <c r="F88" s="57"/>
    </row>
    <row r="89" spans="1:6" s="42" customFormat="1" x14ac:dyDescent="0.2">
      <c r="A89" s="51"/>
      <c r="B89" s="58" t="s">
        <v>229</v>
      </c>
      <c r="C89" s="58"/>
      <c r="D89" s="58"/>
      <c r="E89" s="58"/>
      <c r="F89" s="58"/>
    </row>
    <row r="90" spans="1:6" ht="25.5" x14ac:dyDescent="0.2">
      <c r="A90" s="39">
        <f>A87+1</f>
        <v>75</v>
      </c>
      <c r="B90" s="46" t="s">
        <v>275</v>
      </c>
      <c r="C90" s="46" t="s">
        <v>274</v>
      </c>
      <c r="D90" s="47" t="s">
        <v>276</v>
      </c>
      <c r="E90" s="47" t="s">
        <v>224</v>
      </c>
      <c r="F90" s="48">
        <v>16</v>
      </c>
    </row>
    <row r="91" spans="1:6" ht="25.5" x14ac:dyDescent="0.2">
      <c r="A91" s="39">
        <f t="shared" ref="A91" si="9">A90+1</f>
        <v>76</v>
      </c>
      <c r="B91" s="43" t="s">
        <v>277</v>
      </c>
      <c r="C91" s="43" t="s">
        <v>278</v>
      </c>
      <c r="D91" s="47" t="s">
        <v>276</v>
      </c>
      <c r="E91" s="47" t="s">
        <v>224</v>
      </c>
      <c r="F91" s="48">
        <v>16</v>
      </c>
    </row>
    <row r="92" spans="1:6" s="42" customFormat="1" x14ac:dyDescent="0.2">
      <c r="A92" s="51"/>
      <c r="B92" s="58" t="s">
        <v>262</v>
      </c>
      <c r="C92" s="58"/>
      <c r="D92" s="58"/>
      <c r="E92" s="58"/>
      <c r="F92" s="58"/>
    </row>
    <row r="93" spans="1:6" x14ac:dyDescent="0.2">
      <c r="A93" s="39">
        <f>A91+1</f>
        <v>77</v>
      </c>
      <c r="B93" s="43" t="s">
        <v>264</v>
      </c>
      <c r="C93" s="43"/>
      <c r="D93" s="44" t="s">
        <v>263</v>
      </c>
      <c r="E93" s="44" t="s">
        <v>224</v>
      </c>
      <c r="F93" s="45">
        <v>2</v>
      </c>
    </row>
    <row r="94" spans="1:6" s="42" customFormat="1" x14ac:dyDescent="0.2">
      <c r="A94" s="52"/>
      <c r="B94" s="55" t="s">
        <v>230</v>
      </c>
      <c r="C94" s="55"/>
      <c r="D94" s="55"/>
      <c r="E94" s="55"/>
      <c r="F94" s="55"/>
    </row>
    <row r="95" spans="1:6" ht="38.25" x14ac:dyDescent="0.2">
      <c r="A95" s="39">
        <f>A93+1</f>
        <v>78</v>
      </c>
      <c r="B95" s="38" t="s">
        <v>324</v>
      </c>
      <c r="C95" s="38" t="s">
        <v>339</v>
      </c>
      <c r="D95" s="39"/>
      <c r="E95" s="39" t="s">
        <v>231</v>
      </c>
      <c r="F95" s="37">
        <v>40</v>
      </c>
    </row>
    <row r="96" spans="1:6" ht="25.5" x14ac:dyDescent="0.2">
      <c r="A96" s="39">
        <f t="shared" ref="A96:A103" si="10">A95+1</f>
        <v>79</v>
      </c>
      <c r="B96" s="38" t="s">
        <v>325</v>
      </c>
      <c r="C96" s="38" t="s">
        <v>326</v>
      </c>
      <c r="D96" s="39"/>
      <c r="E96" s="39" t="s">
        <v>224</v>
      </c>
      <c r="F96" s="37">
        <v>40</v>
      </c>
    </row>
    <row r="97" spans="1:6" ht="38.25" x14ac:dyDescent="0.2">
      <c r="A97" s="39">
        <f t="shared" si="10"/>
        <v>80</v>
      </c>
      <c r="B97" s="38" t="s">
        <v>335</v>
      </c>
      <c r="C97" s="38" t="s">
        <v>334</v>
      </c>
      <c r="D97" s="39"/>
      <c r="E97" s="39" t="s">
        <v>224</v>
      </c>
      <c r="F97" s="37">
        <v>2</v>
      </c>
    </row>
    <row r="98" spans="1:6" ht="25.5" x14ac:dyDescent="0.2">
      <c r="A98" s="39">
        <f t="shared" si="10"/>
        <v>81</v>
      </c>
      <c r="B98" s="38" t="s">
        <v>336</v>
      </c>
      <c r="C98" s="38" t="s">
        <v>337</v>
      </c>
      <c r="D98" s="39"/>
      <c r="E98" s="39" t="s">
        <v>224</v>
      </c>
      <c r="F98" s="37">
        <v>2</v>
      </c>
    </row>
    <row r="99" spans="1:6" ht="25.5" x14ac:dyDescent="0.2">
      <c r="A99" s="39">
        <f t="shared" si="10"/>
        <v>82</v>
      </c>
      <c r="B99" s="38" t="s">
        <v>232</v>
      </c>
      <c r="C99" s="38" t="s">
        <v>233</v>
      </c>
      <c r="D99" s="39" t="s">
        <v>234</v>
      </c>
      <c r="E99" s="39" t="s">
        <v>224</v>
      </c>
      <c r="F99" s="37">
        <v>1</v>
      </c>
    </row>
    <row r="100" spans="1:6" ht="25.5" x14ac:dyDescent="0.2">
      <c r="A100" s="39">
        <f t="shared" si="10"/>
        <v>83</v>
      </c>
      <c r="B100" s="38" t="s">
        <v>235</v>
      </c>
      <c r="C100" s="38" t="s">
        <v>327</v>
      </c>
      <c r="D100" s="39" t="s">
        <v>234</v>
      </c>
      <c r="E100" s="39" t="s">
        <v>224</v>
      </c>
      <c r="F100" s="37">
        <v>3</v>
      </c>
    </row>
    <row r="101" spans="1:6" ht="25.5" x14ac:dyDescent="0.2">
      <c r="A101" s="39">
        <f t="shared" si="10"/>
        <v>84</v>
      </c>
      <c r="B101" s="38" t="s">
        <v>238</v>
      </c>
      <c r="C101" s="38" t="s">
        <v>239</v>
      </c>
      <c r="D101" s="39"/>
      <c r="E101" s="39" t="s">
        <v>224</v>
      </c>
      <c r="F101" s="37">
        <v>2</v>
      </c>
    </row>
    <row r="102" spans="1:6" ht="25.5" x14ac:dyDescent="0.2">
      <c r="A102" s="39">
        <f t="shared" si="10"/>
        <v>85</v>
      </c>
      <c r="B102" s="38" t="s">
        <v>240</v>
      </c>
      <c r="C102" s="38" t="s">
        <v>240</v>
      </c>
      <c r="D102" s="39"/>
      <c r="E102" s="39" t="s">
        <v>224</v>
      </c>
      <c r="F102" s="37">
        <v>1</v>
      </c>
    </row>
    <row r="103" spans="1:6" ht="38.25" x14ac:dyDescent="0.2">
      <c r="A103" s="39">
        <f t="shared" si="10"/>
        <v>86</v>
      </c>
      <c r="B103" s="38" t="s">
        <v>241</v>
      </c>
      <c r="C103" s="38" t="s">
        <v>242</v>
      </c>
      <c r="D103" s="39"/>
      <c r="E103" s="39" t="s">
        <v>224</v>
      </c>
      <c r="F103" s="37">
        <v>50</v>
      </c>
    </row>
  </sheetData>
  <mergeCells count="16">
    <mergeCell ref="B2:F2"/>
    <mergeCell ref="B3:F3"/>
    <mergeCell ref="B94:F94"/>
    <mergeCell ref="B17:F17"/>
    <mergeCell ref="B32:F32"/>
    <mergeCell ref="B44:F44"/>
    <mergeCell ref="B45:F45"/>
    <mergeCell ref="B60:F60"/>
    <mergeCell ref="B64:F64"/>
    <mergeCell ref="B65:F65"/>
    <mergeCell ref="B71:F71"/>
    <mergeCell ref="B75:F75"/>
    <mergeCell ref="B81:F81"/>
    <mergeCell ref="B88:F88"/>
    <mergeCell ref="B89:F89"/>
    <mergeCell ref="B92:F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Product Config &amp; Quotation</vt:lpstr>
      <vt:lpstr>Скорректированная</vt:lpstr>
      <vt:lpstr>НЦ</vt:lpstr>
      <vt:lpstr>'Product Config &amp; Quotation'!CFGAREA</vt:lpstr>
      <vt:lpstr>'Product Config &amp; Quotation'!Заголовки_для_печати</vt:lpstr>
      <vt:lpstr>'Product Config &amp; Quotation'!Область_печати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2017-02-14T08:06:09Z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1478243417</vt:lpwstr>
  </property>
</Properties>
</file>